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B2F5301B-552A-534F-9AAC-549077ABC4D2}" xr6:coauthVersionLast="47" xr6:coauthVersionMax="47" xr10:uidLastSave="{00000000-0000-0000-0000-000000000000}"/>
  <bookViews>
    <workbookView xWindow="5580" yWindow="2300" windowWidth="27640" windowHeight="18140" activeTab="2" xr2:uid="{1CB8615A-3782-E642-A463-4B8C4FF1AB03}"/>
  </bookViews>
  <sheets>
    <sheet name="inputs" sheetId="1" r:id="rId1"/>
    <sheet name="calculations" sheetId="5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B1" i="5"/>
  <c r="AA1" i="5"/>
  <c r="B18" i="1"/>
  <c r="B42" i="1"/>
  <c r="B36" i="1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H193" i="5" s="1"/>
  <c r="A194" i="5"/>
  <c r="I194" i="5" s="1"/>
  <c r="AB194" i="5" s="1"/>
  <c r="AD194" i="5" s="1"/>
  <c r="A195" i="5"/>
  <c r="I195" i="5" s="1"/>
  <c r="AB195" i="5" s="1"/>
  <c r="AD195" i="5" s="1"/>
  <c r="A196" i="5"/>
  <c r="H196" i="5" s="1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H214" i="5" s="1"/>
  <c r="A215" i="5"/>
  <c r="H215" i="5" s="1"/>
  <c r="A216" i="5"/>
  <c r="A217" i="5"/>
  <c r="A218" i="5"/>
  <c r="A219" i="5"/>
  <c r="H219" i="5" s="1"/>
  <c r="A220" i="5"/>
  <c r="A221" i="5"/>
  <c r="A222" i="5"/>
  <c r="A223" i="5"/>
  <c r="H223" i="5" s="1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H236" i="5" s="1"/>
  <c r="A237" i="5"/>
  <c r="A238" i="5"/>
  <c r="A239" i="5"/>
  <c r="H239" i="5" s="1"/>
  <c r="A240" i="5"/>
  <c r="A241" i="5"/>
  <c r="A242" i="5"/>
  <c r="A243" i="5"/>
  <c r="H243" i="5" s="1"/>
  <c r="A244" i="5"/>
  <c r="A245" i="5"/>
  <c r="A246" i="5"/>
  <c r="H246" i="5" s="1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H256" i="5" s="1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H293" i="5" s="1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H303" i="5" s="1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H322" i="5" s="1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H334" i="5" s="1"/>
  <c r="A335" i="5"/>
  <c r="A336" i="5"/>
  <c r="A337" i="5"/>
  <c r="A338" i="5"/>
  <c r="A339" i="5"/>
  <c r="A340" i="5"/>
  <c r="H340" i="5" s="1"/>
  <c r="A341" i="5"/>
  <c r="A342" i="5"/>
  <c r="A343" i="5"/>
  <c r="A344" i="5"/>
  <c r="H344" i="5" s="1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H381" i="5" s="1"/>
  <c r="A382" i="5"/>
  <c r="H382" i="5" s="1"/>
  <c r="A383" i="5"/>
  <c r="H383" i="5" s="1"/>
  <c r="A384" i="5"/>
  <c r="A385" i="5"/>
  <c r="A386" i="5"/>
  <c r="H386" i="5" s="1"/>
  <c r="A387" i="5"/>
  <c r="A388" i="5"/>
  <c r="A389" i="5"/>
  <c r="A390" i="5"/>
  <c r="A391" i="5"/>
  <c r="A392" i="5"/>
  <c r="A393" i="5"/>
  <c r="H393" i="5" s="1"/>
  <c r="A394" i="5"/>
  <c r="A395" i="5"/>
  <c r="A396" i="5"/>
  <c r="A397" i="5"/>
  <c r="A398" i="5"/>
  <c r="A399" i="5"/>
  <c r="A400" i="5"/>
  <c r="A401" i="5"/>
  <c r="H401" i="5" s="1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H414" i="5" s="1"/>
  <c r="A415" i="5"/>
  <c r="H415" i="5" s="1"/>
  <c r="A416" i="5"/>
  <c r="A417" i="5"/>
  <c r="A418" i="5"/>
  <c r="A419" i="5"/>
  <c r="A420" i="5"/>
  <c r="A421" i="5"/>
  <c r="A422" i="5"/>
  <c r="H422" i="5" s="1"/>
  <c r="A423" i="5"/>
  <c r="A424" i="5"/>
  <c r="H424" i="5" s="1"/>
  <c r="A425" i="5"/>
  <c r="H425" i="5" s="1"/>
  <c r="A426" i="5"/>
  <c r="A427" i="5"/>
  <c r="A428" i="5"/>
  <c r="H428" i="5" s="1"/>
  <c r="A429" i="5"/>
  <c r="A430" i="5"/>
  <c r="A431" i="5"/>
  <c r="H431" i="5" s="1"/>
  <c r="A432" i="5"/>
  <c r="A433" i="5"/>
  <c r="A434" i="5"/>
  <c r="H434" i="5" s="1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H442" i="5" s="1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H451" i="5" s="1"/>
  <c r="A452" i="5"/>
  <c r="H452" i="5" s="1"/>
  <c r="A453" i="5"/>
  <c r="H453" i="5" s="1"/>
  <c r="A454" i="5"/>
  <c r="A455" i="5"/>
  <c r="A456" i="5"/>
  <c r="A457" i="5"/>
  <c r="H457" i="5" s="1"/>
  <c r="A458" i="5"/>
  <c r="A459" i="5"/>
  <c r="A460" i="5"/>
  <c r="H460" i="5" s="1"/>
  <c r="A461" i="5"/>
  <c r="A462" i="5"/>
  <c r="H462" i="5" s="1"/>
  <c r="A463" i="5"/>
  <c r="A464" i="5"/>
  <c r="A465" i="5"/>
  <c r="H465" i="5" s="1"/>
  <c r="A466" i="5"/>
  <c r="A467" i="5"/>
  <c r="A468" i="5"/>
  <c r="A469" i="5"/>
  <c r="A470" i="5"/>
  <c r="A471" i="5"/>
  <c r="H471" i="5" s="1"/>
  <c r="A472" i="5"/>
  <c r="A473" i="5"/>
  <c r="A474" i="5"/>
  <c r="A475" i="5"/>
  <c r="A476" i="5"/>
  <c r="A477" i="5"/>
  <c r="H477" i="5" s="1"/>
  <c r="A478" i="5"/>
  <c r="A479" i="5"/>
  <c r="A480" i="5"/>
  <c r="A481" i="5"/>
  <c r="H481" i="5" s="1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H513" i="5" s="1"/>
  <c r="A514" i="5"/>
  <c r="H514" i="5" s="1"/>
  <c r="A515" i="5"/>
  <c r="A516" i="5"/>
  <c r="A517" i="5"/>
  <c r="H517" i="5" s="1"/>
  <c r="A518" i="5"/>
  <c r="A519" i="5"/>
  <c r="A520" i="5"/>
  <c r="A521" i="5"/>
  <c r="H521" i="5" s="1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H533" i="5" s="1"/>
  <c r="A534" i="5"/>
  <c r="A535" i="5"/>
  <c r="A536" i="5"/>
  <c r="A537" i="5"/>
  <c r="H537" i="5" s="1"/>
  <c r="F537" i="5"/>
  <c r="A538" i="5"/>
  <c r="A539" i="5"/>
  <c r="A540" i="5"/>
  <c r="H540" i="5" s="1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H573" i="5" s="1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H611" i="5" s="1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H632" i="5" s="1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D639" i="5" s="1"/>
  <c r="A640" i="5"/>
  <c r="A641" i="5"/>
  <c r="A642" i="5"/>
  <c r="H642" i="5" s="1"/>
  <c r="A643" i="5"/>
  <c r="H643" i="5" s="1"/>
  <c r="A644" i="5"/>
  <c r="A645" i="5"/>
  <c r="A646" i="5"/>
  <c r="H646" i="5" s="1"/>
  <c r="A647" i="5"/>
  <c r="A648" i="5"/>
  <c r="H648" i="5" s="1"/>
  <c r="A649" i="5"/>
  <c r="H649" i="5" s="1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H659" i="5" s="1"/>
  <c r="A660" i="5"/>
  <c r="A661" i="5"/>
  <c r="A662" i="5"/>
  <c r="A663" i="5"/>
  <c r="A664" i="5"/>
  <c r="H664" i="5" s="1"/>
  <c r="A665" i="5"/>
  <c r="A666" i="5"/>
  <c r="A667" i="5"/>
  <c r="A668" i="5"/>
  <c r="A669" i="5"/>
  <c r="H669" i="5" s="1"/>
  <c r="A670" i="5"/>
  <c r="H670" i="5" s="1"/>
  <c r="A671" i="5"/>
  <c r="A672" i="5"/>
  <c r="H672" i="5" s="1"/>
  <c r="A673" i="5"/>
  <c r="A674" i="5"/>
  <c r="A675" i="5"/>
  <c r="H675" i="5" s="1"/>
  <c r="A676" i="5"/>
  <c r="A677" i="5"/>
  <c r="A678" i="5"/>
  <c r="H678" i="5" s="1"/>
  <c r="A679" i="5"/>
  <c r="H679" i="5" s="1"/>
  <c r="A680" i="5"/>
  <c r="A681" i="5"/>
  <c r="A682" i="5"/>
  <c r="A683" i="5"/>
  <c r="A684" i="5"/>
  <c r="A685" i="5"/>
  <c r="A686" i="5"/>
  <c r="A687" i="5"/>
  <c r="A688" i="5"/>
  <c r="H688" i="5" s="1"/>
  <c r="A689" i="5"/>
  <c r="H689" i="5" s="1"/>
  <c r="A690" i="5"/>
  <c r="H690" i="5" s="1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H709" i="5" s="1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H720" i="5" s="1"/>
  <c r="A721" i="5"/>
  <c r="H721" i="5" s="1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H739" i="5" s="1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H748" i="5" s="1"/>
  <c r="F748" i="5"/>
  <c r="A749" i="5"/>
  <c r="H749" i="5" s="1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H759" i="5" s="1"/>
  <c r="A760" i="5"/>
  <c r="A761" i="5"/>
  <c r="A762" i="5"/>
  <c r="A763" i="5"/>
  <c r="A764" i="5"/>
  <c r="F764" i="5" s="1"/>
  <c r="A765" i="5"/>
  <c r="A766" i="5"/>
  <c r="A767" i="5"/>
  <c r="A768" i="5"/>
  <c r="A769" i="5"/>
  <c r="H769" i="5" s="1"/>
  <c r="A770" i="5"/>
  <c r="A771" i="5"/>
  <c r="H771" i="5" s="1"/>
  <c r="A772" i="5"/>
  <c r="F772" i="5"/>
  <c r="A773" i="5"/>
  <c r="A774" i="5"/>
  <c r="A775" i="5"/>
  <c r="A776" i="5"/>
  <c r="H776" i="5" s="1"/>
  <c r="A777" i="5"/>
  <c r="I777" i="5" s="1"/>
  <c r="AB777" i="5" s="1"/>
  <c r="AD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H788" i="5" s="1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H808" i="5" s="1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D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D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1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D1069" i="5" s="1"/>
  <c r="A1070" i="5"/>
  <c r="I1070" i="5" s="1"/>
  <c r="AB1070" i="5" s="1"/>
  <c r="AD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D1167" i="5" s="1"/>
  <c r="A1168" i="5"/>
  <c r="I1168" i="5" s="1"/>
  <c r="AB1168" i="5" s="1"/>
  <c r="AD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D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D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D1258" i="5" s="1"/>
  <c r="A1259" i="5"/>
  <c r="I1259" i="5" s="1"/>
  <c r="AB1259" i="5" s="1"/>
  <c r="AD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D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D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D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B25" i="1"/>
  <c r="E4" i="5"/>
  <c r="E45" i="5"/>
  <c r="E111" i="5"/>
  <c r="F172" i="5"/>
  <c r="E1830" i="5" l="1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AB1310" i="5" s="1"/>
  <c r="AD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AB955" i="5" s="1"/>
  <c r="AD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AB1759" i="5" s="1"/>
  <c r="AD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AB1395" i="5" s="1"/>
  <c r="AD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AB77" i="5" s="1"/>
  <c r="AD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AB1373" i="5" s="1"/>
  <c r="AD1373" i="5" s="1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AB1875" i="5" s="1"/>
  <c r="AD1875" i="5" s="1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AB1584" i="5" s="1"/>
  <c r="AD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AB1826" i="5" s="1"/>
  <c r="AD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AB1770" i="5" s="1"/>
  <c r="AD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AB1723" i="5" s="1"/>
  <c r="AD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AB1667" i="5" s="1"/>
  <c r="AD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AB1292" i="5" s="1"/>
  <c r="AD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H909" i="5"/>
  <c r="I890" i="5"/>
  <c r="AB890" i="5" s="1"/>
  <c r="AD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AB830" i="5" s="1"/>
  <c r="AD830" i="5" s="1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AB774" i="5" s="1"/>
  <c r="AD774" i="5" s="1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AB345" i="5" s="1"/>
  <c r="AD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AB432" i="5" s="1"/>
  <c r="AD432" i="5" s="1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AB1018" i="5" s="1"/>
  <c r="AD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AB421" i="5" s="1"/>
  <c r="AD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AB579" i="5" s="1"/>
  <c r="AD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AB607" i="5" s="1"/>
  <c r="AD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AB263" i="5" s="1"/>
  <c r="AD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AB184" i="5" s="1"/>
  <c r="AD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AB262" i="5" s="1"/>
  <c r="AD262" i="5" s="1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AB159" i="5" s="1"/>
  <c r="AD159" i="5" s="1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AB1834" i="5" s="1"/>
  <c r="AD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AB999" i="5" s="1"/>
  <c r="AD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AB970" i="5" s="1"/>
  <c r="AD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AB1876" i="5" s="1"/>
  <c r="AD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AB1199" i="5" s="1"/>
  <c r="AD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AB665" i="5" s="1"/>
  <c r="AD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AB1500" i="5" s="1"/>
  <c r="AD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AB1381" i="5" s="1"/>
  <c r="AD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AB714" i="5" s="1"/>
  <c r="AD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AB1679" i="5" s="1"/>
  <c r="AD1679" i="5" s="1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AB1611" i="5" s="1"/>
  <c r="AD1611" i="5" s="1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AB1465" i="5" s="1"/>
  <c r="AD1465" i="5" s="1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AB1295" i="5" s="1"/>
  <c r="AD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AB723" i="5" s="1"/>
  <c r="AD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AB1676" i="5" s="1"/>
  <c r="AD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AB1009" i="5" s="1"/>
  <c r="AD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AB1851" i="5" s="1"/>
  <c r="AD1851" i="5" s="1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AB137" i="5" s="1"/>
  <c r="AD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AB1374" i="5" s="1"/>
  <c r="AD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AB116" i="5" s="1"/>
  <c r="AD116" i="5" s="1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AB1365" i="5" s="1"/>
  <c r="AD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AB1257" i="5" s="1"/>
  <c r="AD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AB1545" i="5" s="1"/>
  <c r="AD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AB1733" i="5" s="1"/>
  <c r="AD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AB1687" i="5" s="1"/>
  <c r="AD1687" i="5" s="1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AB1482" i="5" s="1"/>
  <c r="AD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AB1427" i="5" s="1"/>
  <c r="AD1427" i="5" s="1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AB1750" i="5" s="1"/>
  <c r="AD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AB1019" i="5" s="1"/>
  <c r="AD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H58" i="5"/>
  <c r="I38" i="5"/>
  <c r="AB38" i="5" s="1"/>
  <c r="AD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AB1749" i="5" s="1"/>
  <c r="AD1749" i="5" s="1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AB1823" i="5" s="1"/>
  <c r="AD1823" i="5" s="1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AB1170" i="5" s="1"/>
  <c r="AD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AB85" i="5" s="1"/>
  <c r="AD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AB1594" i="5" s="1"/>
  <c r="AD1594" i="5" s="1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AB1266" i="5" s="1"/>
  <c r="AD1266" i="5" s="1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AB1799" i="5" s="1"/>
  <c r="AD1799" i="5" s="1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AB1742" i="5" s="1"/>
  <c r="AD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H1581" i="5"/>
  <c r="I1551" i="5"/>
  <c r="AB1551" i="5" s="1"/>
  <c r="AD1551" i="5" s="1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AB1303" i="5" s="1"/>
  <c r="AD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H821" i="5"/>
  <c r="I812" i="5"/>
  <c r="AB812" i="5" s="1"/>
  <c r="AD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H174" i="5"/>
  <c r="E154" i="5"/>
  <c r="H154" i="5"/>
  <c r="I134" i="5"/>
  <c r="H134" i="5"/>
  <c r="E114" i="5"/>
  <c r="H114" i="5"/>
  <c r="I54" i="5"/>
  <c r="H54" i="5"/>
  <c r="E14" i="5"/>
  <c r="H14" i="5"/>
  <c r="I1738" i="5"/>
  <c r="AB1738" i="5" s="1"/>
  <c r="AD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AB1128" i="5" s="1"/>
  <c r="AD1128" i="5" s="1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AB140" i="5" s="1"/>
  <c r="AD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AB1708" i="5" s="1"/>
  <c r="AD1708" i="5" s="1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AB1547" i="5" s="1"/>
  <c r="AD1547" i="5" s="1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AB1468" i="5" s="1"/>
  <c r="AD1468" i="5" s="1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AB1305" i="5" s="1"/>
  <c r="AD1305" i="5" s="1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AB1181" i="5" s="1"/>
  <c r="AD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AB1099" i="5" s="1"/>
  <c r="AD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AB1055" i="5" s="1"/>
  <c r="AD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AB927" i="5" s="1"/>
  <c r="AD927" i="5" s="1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AB862" i="5" s="1"/>
  <c r="AD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AB804" i="5" s="1"/>
  <c r="AD804" i="5" s="1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AB724" i="5" s="1"/>
  <c r="AD724" i="5" s="1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AB553" i="5" s="1"/>
  <c r="AD553" i="5" s="1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AB489" i="5" s="1"/>
  <c r="AD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AB413" i="5" s="1"/>
  <c r="AD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AB347" i="5" s="1"/>
  <c r="AD347" i="5" s="1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AB283" i="5" s="1"/>
  <c r="AD283" i="5" s="1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AB234" i="5" s="1"/>
  <c r="AD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H1264" i="5"/>
  <c r="I1255" i="5"/>
  <c r="AB1255" i="5" s="1"/>
  <c r="AD1255" i="5" s="1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AB1151" i="5" s="1"/>
  <c r="AD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AB1062" i="5" s="1"/>
  <c r="AD1062" i="5" s="1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AB969" i="5" s="1"/>
  <c r="AD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AB907" i="5" s="1"/>
  <c r="AD907" i="5" s="1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AB849" i="5" s="1"/>
  <c r="AD849" i="5" s="1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AB793" i="5" s="1"/>
  <c r="AD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AB738" i="5" s="1"/>
  <c r="AD738" i="5" s="1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AB673" i="5" s="1"/>
  <c r="AD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AB615" i="5" s="1"/>
  <c r="AD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AB560" i="5" s="1"/>
  <c r="AD560" i="5" s="1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AB495" i="5" s="1"/>
  <c r="AD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AB354" i="5" s="1"/>
  <c r="AD354" i="5" s="1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AB290" i="5" s="1"/>
  <c r="AD290" i="5" s="1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AB211" i="5" s="1"/>
  <c r="AD211" i="5" s="1"/>
  <c r="H211" i="5"/>
  <c r="H1774" i="5"/>
  <c r="H1692" i="5"/>
  <c r="H1624" i="5"/>
  <c r="H1509" i="5"/>
  <c r="H1240" i="5"/>
  <c r="H1025" i="5"/>
  <c r="H638" i="5"/>
  <c r="H277" i="5"/>
  <c r="I1282" i="5"/>
  <c r="AB1282" i="5" s="1"/>
  <c r="AD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AB1236" i="5" s="1"/>
  <c r="AD1236" i="5" s="1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AB1122" i="5" s="1"/>
  <c r="AD1122" i="5" s="1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AB1078" i="5" s="1"/>
  <c r="AD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AB997" i="5" s="1"/>
  <c r="AD997" i="5" s="1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AB933" i="5" s="1"/>
  <c r="AD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AB848" i="5" s="1"/>
  <c r="AD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AB792" i="5" s="1"/>
  <c r="AD792" i="5" s="1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AB712" i="5" s="1"/>
  <c r="AD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AB653" i="5" s="1"/>
  <c r="AD653" i="5" s="1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AB594" i="5" s="1"/>
  <c r="AD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AB522" i="5" s="1"/>
  <c r="AD522" i="5" s="1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AB475" i="5" s="1"/>
  <c r="AD475" i="5" s="1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AB419" i="5" s="1"/>
  <c r="AD419" i="5" s="1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AB353" i="5" s="1"/>
  <c r="AD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AB306" i="5" s="1"/>
  <c r="AD306" i="5" s="1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AB240" i="5" s="1"/>
  <c r="AD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AB1235" i="5" s="1"/>
  <c r="AD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AB1176" i="5" s="1"/>
  <c r="AD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AB996" i="5" s="1"/>
  <c r="AD996" i="5" s="1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AB896" i="5" s="1"/>
  <c r="AD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AB847" i="5" s="1"/>
  <c r="AD847" i="5" s="1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AB791" i="5" s="1"/>
  <c r="AD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AB719" i="5" s="1"/>
  <c r="AD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AB671" i="5" s="1"/>
  <c r="AD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AB613" i="5" s="1"/>
  <c r="AD613" i="5" s="1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AB539" i="5" s="1"/>
  <c r="AD539" i="5" s="1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AB352" i="5" s="1"/>
  <c r="AD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AB305" i="5" s="1"/>
  <c r="AD305" i="5" s="1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AB951" i="5" s="1"/>
  <c r="AD951" i="5" s="1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AB875" i="5" s="1"/>
  <c r="AD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AB718" i="5" s="1"/>
  <c r="AD718" i="5" s="1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AB584" i="5" s="1"/>
  <c r="AD584" i="5" s="1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AB538" i="5" s="1"/>
  <c r="AD538" i="5" s="1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AB473" i="5" s="1"/>
  <c r="AD473" i="5" s="1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AB407" i="5" s="1"/>
  <c r="AD407" i="5" s="1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AB296" i="5" s="1"/>
  <c r="AD296" i="5" s="1"/>
  <c r="H296" i="5"/>
  <c r="I287" i="5"/>
  <c r="AB287" i="5" s="1"/>
  <c r="AD287" i="5" s="1"/>
  <c r="H287" i="5"/>
  <c r="I267" i="5"/>
  <c r="AB267" i="5" s="1"/>
  <c r="AD267" i="5" s="1"/>
  <c r="H267" i="5"/>
  <c r="I248" i="5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AB1436" i="5" s="1"/>
  <c r="AD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AB1299" i="5" s="1"/>
  <c r="AD1299" i="5" s="1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AB1059" i="5" s="1"/>
  <c r="AD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AB113" i="5" s="1"/>
  <c r="AD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AB63" i="5" s="1"/>
  <c r="AD63" i="5" s="1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AB1522" i="5" s="1"/>
  <c r="AD1522" i="5" s="1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H1454" i="5"/>
  <c r="I1417" i="5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AB1334" i="5" s="1"/>
  <c r="AD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AB1147" i="5" s="1"/>
  <c r="AD1147" i="5" s="1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AB1084" i="5" s="1"/>
  <c r="AD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AB984" i="5" s="1"/>
  <c r="AD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AB913" i="5" s="1"/>
  <c r="AD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H574" i="5"/>
  <c r="I565" i="5"/>
  <c r="AB565" i="5" s="1"/>
  <c r="AD565" i="5" s="1"/>
  <c r="H565" i="5"/>
  <c r="I556" i="5"/>
  <c r="AB556" i="5" s="1"/>
  <c r="AD556" i="5" s="1"/>
  <c r="H556" i="5"/>
  <c r="I546" i="5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AB416" i="5" s="1"/>
  <c r="AD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AB360" i="5" s="1"/>
  <c r="AD360" i="5" s="1"/>
  <c r="H360" i="5"/>
  <c r="I350" i="5"/>
  <c r="AB350" i="5" s="1"/>
  <c r="AD350" i="5" s="1"/>
  <c r="H350" i="5"/>
  <c r="I330" i="5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H1271" i="5"/>
  <c r="I1866" i="5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AB1578" i="5" s="1"/>
  <c r="AD1578" i="5" s="1"/>
  <c r="H1578" i="5"/>
  <c r="I1568" i="5"/>
  <c r="AB1568" i="5" s="1"/>
  <c r="AD1568" i="5" s="1"/>
  <c r="H1568" i="5"/>
  <c r="I1558" i="5"/>
  <c r="H1558" i="5"/>
  <c r="I1549" i="5"/>
  <c r="H1549" i="5"/>
  <c r="I1539" i="5"/>
  <c r="H1539" i="5"/>
  <c r="I1511" i="5"/>
  <c r="AB1511" i="5" s="1"/>
  <c r="AD1511" i="5" s="1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AB1343" i="5" s="1"/>
  <c r="AD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H1278" i="5"/>
  <c r="I1268" i="5"/>
  <c r="AB1268" i="5" s="1"/>
  <c r="AD1268" i="5" s="1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H1212" i="5"/>
  <c r="I1193" i="5"/>
  <c r="AB1193" i="5" s="1"/>
  <c r="AD1193" i="5" s="1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AB1126" i="5" s="1"/>
  <c r="AD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H1075" i="5"/>
  <c r="I1065" i="5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AB983" i="5" s="1"/>
  <c r="AD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AB893" i="5" s="1"/>
  <c r="AD893" i="5" s="1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AB806" i="5" s="1"/>
  <c r="AD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H733" i="5"/>
  <c r="I726" i="5"/>
  <c r="H726" i="5"/>
  <c r="I698" i="5"/>
  <c r="AB698" i="5" s="1"/>
  <c r="AD698" i="5" s="1"/>
  <c r="H698" i="5"/>
  <c r="E668" i="5"/>
  <c r="H668" i="5"/>
  <c r="I658" i="5"/>
  <c r="H658" i="5"/>
  <c r="F649" i="5"/>
  <c r="I640" i="5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H84" i="5"/>
  <c r="I4" i="5"/>
  <c r="J4" i="5" s="1"/>
  <c r="H4" i="5"/>
  <c r="I1848" i="5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H1185" i="5"/>
  <c r="I1148" i="5"/>
  <c r="AB1148" i="5" s="1"/>
  <c r="AD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S21" i="5" s="1"/>
  <c r="H21" i="5"/>
  <c r="I1846" i="5"/>
  <c r="H1846" i="5"/>
  <c r="I1755" i="5"/>
  <c r="Y1755" i="5" s="1"/>
  <c r="H1755" i="5"/>
  <c r="I1745" i="5"/>
  <c r="H1745" i="5"/>
  <c r="I1718" i="5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AB1587" i="5" s="1"/>
  <c r="AD1587" i="5" s="1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AB1503" i="5" s="1"/>
  <c r="AD1503" i="5" s="1"/>
  <c r="H1503" i="5"/>
  <c r="I1486" i="5"/>
  <c r="H1486" i="5"/>
  <c r="F1469" i="5"/>
  <c r="H1469" i="5"/>
  <c r="I1460" i="5"/>
  <c r="AB1460" i="5" s="1"/>
  <c r="AD1460" i="5" s="1"/>
  <c r="H1460" i="5"/>
  <c r="I1452" i="5"/>
  <c r="H1452" i="5"/>
  <c r="F1423" i="5"/>
  <c r="I1415" i="5"/>
  <c r="K1415" i="5" s="1"/>
  <c r="H1415" i="5"/>
  <c r="I1407" i="5"/>
  <c r="Q1407" i="5" s="1"/>
  <c r="H1407" i="5"/>
  <c r="I1397" i="5"/>
  <c r="H1397" i="5"/>
  <c r="I1387" i="5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H1064" i="5"/>
  <c r="I1056" i="5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AB823" i="5" s="1"/>
  <c r="AD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AB768" i="5" s="1"/>
  <c r="AD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AB629" i="5" s="1"/>
  <c r="AD629" i="5" s="1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AB581" i="5" s="1"/>
  <c r="AD581" i="5" s="1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AB461" i="5" s="1"/>
  <c r="AD461" i="5" s="1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H338" i="5"/>
  <c r="E328" i="5"/>
  <c r="E310" i="5"/>
  <c r="I302" i="5"/>
  <c r="AB302" i="5" s="1"/>
  <c r="AD302" i="5" s="1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H255" i="5"/>
  <c r="I245" i="5"/>
  <c r="AB245" i="5" s="1"/>
  <c r="AD245" i="5" s="1"/>
  <c r="H245" i="5"/>
  <c r="I235" i="5"/>
  <c r="AB235" i="5" s="1"/>
  <c r="AD235" i="5" s="1"/>
  <c r="H235" i="5"/>
  <c r="I225" i="5"/>
  <c r="H225" i="5"/>
  <c r="I205" i="5"/>
  <c r="H205" i="5"/>
  <c r="I186" i="5"/>
  <c r="AB186" i="5" s="1"/>
  <c r="AD186" i="5" s="1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H210" i="5"/>
  <c r="I201" i="5"/>
  <c r="AB201" i="5" s="1"/>
  <c r="AD201" i="5" s="1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AB217" i="5" s="1"/>
  <c r="AD217" i="5" s="1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87" i="5"/>
  <c r="J1677" i="5"/>
  <c r="J1250" i="5"/>
  <c r="J1018" i="5"/>
  <c r="J1340" i="5"/>
  <c r="J1628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Y1866" i="5"/>
  <c r="Q1866" i="5"/>
  <c r="M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AB1319" i="5" s="1"/>
  <c r="AD1319" i="5" s="1"/>
  <c r="Y1264" i="5"/>
  <c r="W22" i="5"/>
  <c r="S1807" i="5"/>
  <c r="W1807" i="5"/>
  <c r="J1807" i="5"/>
  <c r="K1807" i="5"/>
  <c r="M1807" i="5"/>
  <c r="S1718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K21" i="5"/>
  <c r="Y21" i="5"/>
  <c r="Q21" i="5"/>
  <c r="J21" i="5"/>
  <c r="M21" i="5"/>
  <c r="O21" i="5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Q160" i="5"/>
  <c r="U160" i="5"/>
  <c r="J160" i="5"/>
  <c r="O160" i="5"/>
  <c r="E60" i="5"/>
  <c r="I60" i="5"/>
  <c r="AB60" i="5" s="1"/>
  <c r="AD60" i="5" s="1"/>
  <c r="J1733" i="5"/>
  <c r="S1733" i="5"/>
  <c r="W1733" i="5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S1617" i="5"/>
  <c r="Q1617" i="5"/>
  <c r="O1617" i="5"/>
  <c r="J1617" i="5"/>
  <c r="K1617" i="5"/>
  <c r="M1617" i="5"/>
  <c r="W1617" i="5"/>
  <c r="J1570" i="5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J1579" i="5"/>
  <c r="K1579" i="5"/>
  <c r="O1579" i="5"/>
  <c r="U1579" i="5"/>
  <c r="Y1579" i="5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Q174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AB104" i="5" s="1"/>
  <c r="AD104" i="5" s="1"/>
  <c r="I94" i="5"/>
  <c r="AB94" i="5" s="1"/>
  <c r="AD94" i="5" s="1"/>
  <c r="E94" i="5"/>
  <c r="S8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U4" i="5"/>
  <c r="S1875" i="5"/>
  <c r="U1875" i="5"/>
  <c r="O1875" i="5"/>
  <c r="K1875" i="5"/>
  <c r="M1875" i="5"/>
  <c r="Q1875" i="5"/>
  <c r="W1875" i="5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S1834" i="5"/>
  <c r="U1834" i="5"/>
  <c r="M1834" i="5"/>
  <c r="K1834" i="5"/>
  <c r="Q1826" i="5"/>
  <c r="M1826" i="5"/>
  <c r="O1826" i="5"/>
  <c r="S1826" i="5"/>
  <c r="W1826" i="5"/>
  <c r="Y1826" i="5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Q1746" i="5"/>
  <c r="S1746" i="5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L1685" i="5" s="1"/>
  <c r="Q1685" i="5"/>
  <c r="S1685" i="5"/>
  <c r="W1685" i="5"/>
  <c r="Y1685" i="5"/>
  <c r="J1667" i="5"/>
  <c r="S1667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O1594" i="5"/>
  <c r="J1594" i="5"/>
  <c r="L1594" i="5" s="1"/>
  <c r="K1594" i="5"/>
  <c r="Q1594" i="5"/>
  <c r="S1594" i="5"/>
  <c r="U1594" i="5"/>
  <c r="Y1594" i="5"/>
  <c r="O1584" i="5"/>
  <c r="Y1584" i="5"/>
  <c r="J1584" i="5"/>
  <c r="K1584" i="5"/>
  <c r="E1574" i="5"/>
  <c r="I1574" i="5"/>
  <c r="AB1574" i="5" s="1"/>
  <c r="AD1574" i="5" s="1"/>
  <c r="J1564" i="5"/>
  <c r="K1564" i="5"/>
  <c r="Q1554" i="5"/>
  <c r="U1554" i="5"/>
  <c r="Y1554" i="5"/>
  <c r="O1554" i="5"/>
  <c r="J1554" i="5"/>
  <c r="K1554" i="5"/>
  <c r="J1545" i="5"/>
  <c r="K1545" i="5"/>
  <c r="M1545" i="5"/>
  <c r="Q1545" i="5"/>
  <c r="U1545" i="5"/>
  <c r="W1545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F1479" i="5"/>
  <c r="I1479" i="5"/>
  <c r="M1470" i="5"/>
  <c r="Q1470" i="5"/>
  <c r="E1462" i="5"/>
  <c r="I1462" i="5"/>
  <c r="AB1462" i="5" s="1"/>
  <c r="AD1462" i="5" s="1"/>
  <c r="S1454" i="5"/>
  <c r="Y1454" i="5"/>
  <c r="K1454" i="5"/>
  <c r="U1454" i="5"/>
  <c r="F1444" i="5"/>
  <c r="I1444" i="5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Q1310" i="5"/>
  <c r="J1310" i="5"/>
  <c r="K1310" i="5"/>
  <c r="S1310" i="5"/>
  <c r="U1310" i="5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56" i="5"/>
  <c r="J1256" i="5"/>
  <c r="K1247" i="5"/>
  <c r="Y1247" i="5"/>
  <c r="U1247" i="5"/>
  <c r="J1247" i="5"/>
  <c r="M1239" i="5"/>
  <c r="J1239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Y1185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U1099" i="5"/>
  <c r="J1099" i="5"/>
  <c r="Y1099" i="5"/>
  <c r="I1091" i="5"/>
  <c r="AB1091" i="5" s="1"/>
  <c r="AD1091" i="5" s="1"/>
  <c r="E1091" i="5"/>
  <c r="W1075" i="5"/>
  <c r="K1075" i="5"/>
  <c r="W1065" i="5"/>
  <c r="O1065" i="5"/>
  <c r="Q1065" i="5"/>
  <c r="J1065" i="5"/>
  <c r="K1065" i="5"/>
  <c r="M1065" i="5"/>
  <c r="S1065" i="5"/>
  <c r="F1057" i="5"/>
  <c r="I1057" i="5"/>
  <c r="AB1057" i="5" s="1"/>
  <c r="AD1057" i="5" s="1"/>
  <c r="F1048" i="5"/>
  <c r="Q1040" i="5"/>
  <c r="S1040" i="5"/>
  <c r="U1040" i="5"/>
  <c r="Y1040" i="5"/>
  <c r="J1040" i="5"/>
  <c r="O1040" i="5"/>
  <c r="W1040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Q996" i="5"/>
  <c r="U996" i="5"/>
  <c r="J996" i="5"/>
  <c r="M996" i="5"/>
  <c r="I900" i="5"/>
  <c r="E900" i="5"/>
  <c r="J890" i="5"/>
  <c r="K890" i="5"/>
  <c r="M890" i="5"/>
  <c r="Q890" i="5"/>
  <c r="S890" i="5"/>
  <c r="U890" i="5"/>
  <c r="W890" i="5"/>
  <c r="Y89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M778" i="5"/>
  <c r="S608" i="5"/>
  <c r="W608" i="5"/>
  <c r="J608" i="5"/>
  <c r="O608" i="5"/>
  <c r="Q608" i="5"/>
  <c r="U494" i="5"/>
  <c r="Y486" i="5"/>
  <c r="O486" i="5"/>
  <c r="I450" i="5"/>
  <c r="F450" i="5"/>
  <c r="J441" i="5"/>
  <c r="Q441" i="5"/>
  <c r="W432" i="5"/>
  <c r="M432" i="5"/>
  <c r="Q432" i="5"/>
  <c r="S432" i="5"/>
  <c r="J432" i="5"/>
  <c r="K432" i="5"/>
  <c r="U432" i="5"/>
  <c r="E422" i="5"/>
  <c r="I422" i="5"/>
  <c r="AB422" i="5" s="1"/>
  <c r="AD422" i="5" s="1"/>
  <c r="Q375" i="5"/>
  <c r="S375" i="5"/>
  <c r="W375" i="5"/>
  <c r="M375" i="5"/>
  <c r="O375" i="5"/>
  <c r="Y375" i="5"/>
  <c r="I252" i="5"/>
  <c r="AB252" i="5" s="1"/>
  <c r="AD252" i="5" s="1"/>
  <c r="F252" i="5"/>
  <c r="W224" i="5"/>
  <c r="Q224" i="5"/>
  <c r="E214" i="5"/>
  <c r="I214" i="5"/>
  <c r="AB214" i="5" s="1"/>
  <c r="AD214" i="5" s="1"/>
  <c r="K205" i="5"/>
  <c r="M205" i="5"/>
  <c r="O205" i="5"/>
  <c r="Q205" i="5"/>
  <c r="W205" i="5"/>
  <c r="S1728" i="5"/>
  <c r="W1728" i="5"/>
  <c r="J1728" i="5"/>
  <c r="F1074" i="5"/>
  <c r="I1074" i="5"/>
  <c r="AB1074" i="5" s="1"/>
  <c r="AD1074" i="5" s="1"/>
  <c r="Q1048" i="5"/>
  <c r="W1048" i="5"/>
  <c r="J1039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Q933" i="5"/>
  <c r="J933" i="5"/>
  <c r="O933" i="5"/>
  <c r="U933" i="5"/>
  <c r="Y933" i="5"/>
  <c r="S933" i="5"/>
  <c r="F925" i="5"/>
  <c r="I925" i="5"/>
  <c r="AB925" i="5" s="1"/>
  <c r="AD925" i="5" s="1"/>
  <c r="O907" i="5"/>
  <c r="W907" i="5"/>
  <c r="Y907" i="5"/>
  <c r="J907" i="5"/>
  <c r="K907" i="5"/>
  <c r="M907" i="5"/>
  <c r="S907" i="5"/>
  <c r="Q907" i="5"/>
  <c r="U907" i="5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U812" i="5"/>
  <c r="J812" i="5"/>
  <c r="K812" i="5"/>
  <c r="O812" i="5"/>
  <c r="Q796" i="5"/>
  <c r="J796" i="5"/>
  <c r="O796" i="5"/>
  <c r="W796" i="5"/>
  <c r="U787" i="5"/>
  <c r="Y787" i="5"/>
  <c r="F751" i="5"/>
  <c r="I751" i="5"/>
  <c r="AB751" i="5" s="1"/>
  <c r="AD751" i="5" s="1"/>
  <c r="K733" i="5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M1407" i="5"/>
  <c r="W1407" i="5"/>
  <c r="Y1407" i="5"/>
  <c r="O1407" i="5"/>
  <c r="U1407" i="5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S830" i="5"/>
  <c r="J830" i="5"/>
  <c r="M830" i="5"/>
  <c r="O830" i="5"/>
  <c r="K830" i="5"/>
  <c r="Q830" i="5"/>
  <c r="U830" i="5"/>
  <c r="W830" i="5"/>
  <c r="Y830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K727" i="5"/>
  <c r="U727" i="5"/>
  <c r="J727" i="5"/>
  <c r="L727" i="5" s="1"/>
  <c r="N727" i="5" s="1"/>
  <c r="M727" i="5"/>
  <c r="W727" i="5"/>
  <c r="Q727" i="5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W330" i="5"/>
  <c r="S330" i="5"/>
  <c r="J330" i="5"/>
  <c r="Y330" i="5"/>
  <c r="O288" i="5"/>
  <c r="S288" i="5"/>
  <c r="U288" i="5"/>
  <c r="J288" i="5"/>
  <c r="K288" i="5"/>
  <c r="M288" i="5"/>
  <c r="Q288" i="5"/>
  <c r="Y288" i="5"/>
  <c r="W288" i="5"/>
  <c r="M1856" i="5"/>
  <c r="O1856" i="5"/>
  <c r="Q1856" i="5"/>
  <c r="S1856" i="5"/>
  <c r="W1856" i="5"/>
  <c r="Y1856" i="5"/>
  <c r="F1736" i="5"/>
  <c r="I1736" i="5"/>
  <c r="AB1736" i="5" s="1"/>
  <c r="AD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M142" i="5"/>
  <c r="U142" i="5"/>
  <c r="W142" i="5"/>
  <c r="Y142" i="5"/>
  <c r="U62" i="5"/>
  <c r="O62" i="5"/>
  <c r="J62" i="5"/>
  <c r="K62" i="5"/>
  <c r="S62" i="5"/>
  <c r="O1882" i="5"/>
  <c r="Q1882" i="5"/>
  <c r="J1882" i="5"/>
  <c r="K1882" i="5"/>
  <c r="M1882" i="5"/>
  <c r="S1882" i="5"/>
  <c r="U1882" i="5"/>
  <c r="W1882" i="5"/>
  <c r="Y1882" i="5"/>
  <c r="M1799" i="5"/>
  <c r="O1799" i="5"/>
  <c r="J1799" i="5"/>
  <c r="K1799" i="5"/>
  <c r="Q1799" i="5"/>
  <c r="S1799" i="5"/>
  <c r="U1799" i="5"/>
  <c r="W1799" i="5"/>
  <c r="Y1799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51" i="5"/>
  <c r="Q1551" i="5"/>
  <c r="J1551" i="5"/>
  <c r="K1551" i="5"/>
  <c r="M1551" i="5"/>
  <c r="O1551" i="5"/>
  <c r="S1551" i="5"/>
  <c r="U1551" i="5"/>
  <c r="W1551" i="5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500" i="5"/>
  <c r="S1500" i="5"/>
  <c r="U1500" i="5"/>
  <c r="O1500" i="5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W1468" i="5"/>
  <c r="O1468" i="5"/>
  <c r="Q1468" i="5"/>
  <c r="E1459" i="5"/>
  <c r="I1459" i="5"/>
  <c r="AB1459" i="5" s="1"/>
  <c r="AD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K1387" i="5"/>
  <c r="S1387" i="5"/>
  <c r="U1387" i="5"/>
  <c r="F1369" i="5"/>
  <c r="I1369" i="5"/>
  <c r="K1344" i="5"/>
  <c r="O1344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S1299" i="5"/>
  <c r="O1299" i="5"/>
  <c r="Q1299" i="5"/>
  <c r="Y1299" i="5"/>
  <c r="Y1290" i="5"/>
  <c r="K1290" i="5"/>
  <c r="O1290" i="5"/>
  <c r="Q1262" i="5"/>
  <c r="J1262" i="5"/>
  <c r="O1262" i="5"/>
  <c r="S1262" i="5"/>
  <c r="K1262" i="5"/>
  <c r="U1262" i="5"/>
  <c r="W1262" i="5"/>
  <c r="J1253" i="5"/>
  <c r="L1253" i="5" s="1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AB1220" i="5" s="1"/>
  <c r="AD1220" i="5" s="1"/>
  <c r="Y1210" i="5"/>
  <c r="F1172" i="5"/>
  <c r="I1172" i="5"/>
  <c r="AB1172" i="5" s="1"/>
  <c r="AD1172" i="5" s="1"/>
  <c r="F1147" i="5"/>
  <c r="U1138" i="5"/>
  <c r="Y1138" i="5"/>
  <c r="K1138" i="5"/>
  <c r="Q1138" i="5"/>
  <c r="J1138" i="5"/>
  <c r="S1128" i="5"/>
  <c r="Y112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O984" i="5"/>
  <c r="J984" i="5"/>
  <c r="S984" i="5"/>
  <c r="J975" i="5"/>
  <c r="L975" i="5" s="1"/>
  <c r="K975" i="5"/>
  <c r="O975" i="5"/>
  <c r="Q975" i="5"/>
  <c r="S975" i="5"/>
  <c r="U975" i="5"/>
  <c r="Y975" i="5"/>
  <c r="Q966" i="5"/>
  <c r="M951" i="5"/>
  <c r="U951" i="5"/>
  <c r="W951" i="5"/>
  <c r="O951" i="5"/>
  <c r="Q951" i="5"/>
  <c r="K951" i="5"/>
  <c r="S951" i="5"/>
  <c r="F897" i="5"/>
  <c r="I897" i="5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O766" i="5"/>
  <c r="S766" i="5"/>
  <c r="Y766" i="5"/>
  <c r="M766" i="5"/>
  <c r="J766" i="5"/>
  <c r="W766" i="5"/>
  <c r="F749" i="5"/>
  <c r="I749" i="5"/>
  <c r="AB749" i="5" s="1"/>
  <c r="AD749" i="5" s="1"/>
  <c r="J740" i="5"/>
  <c r="Q740" i="5"/>
  <c r="F716" i="5"/>
  <c r="I716" i="5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O1676" i="5"/>
  <c r="S1676" i="5"/>
  <c r="Y1676" i="5"/>
  <c r="J1676" i="5"/>
  <c r="Q1676" i="5"/>
  <c r="J1583" i="5"/>
  <c r="M1583" i="5"/>
  <c r="K1354" i="5"/>
  <c r="Q1354" i="5"/>
  <c r="J1255" i="5"/>
  <c r="K1255" i="5"/>
  <c r="O1255" i="5"/>
  <c r="Y1255" i="5"/>
  <c r="Q1255" i="5"/>
  <c r="U1255" i="5"/>
  <c r="K1090" i="5"/>
  <c r="Q1090" i="5"/>
  <c r="M1090" i="5"/>
  <c r="W1090" i="5"/>
  <c r="U1090" i="5"/>
  <c r="S1090" i="5"/>
  <c r="K152" i="5"/>
  <c r="J152" i="5"/>
  <c r="U152" i="5"/>
  <c r="Y152" i="5"/>
  <c r="Q152" i="5"/>
  <c r="M152" i="5"/>
  <c r="Y92" i="5"/>
  <c r="U92" i="5"/>
  <c r="S92" i="5"/>
  <c r="W42" i="5"/>
  <c r="Y42" i="5"/>
  <c r="J42" i="5"/>
  <c r="K42" i="5"/>
  <c r="M42" i="5"/>
  <c r="O42" i="5"/>
  <c r="Q42" i="5"/>
  <c r="S42" i="5"/>
  <c r="U42" i="5"/>
  <c r="K1865" i="5"/>
  <c r="M1865" i="5"/>
  <c r="O1865" i="5"/>
  <c r="Q1865" i="5"/>
  <c r="S1865" i="5"/>
  <c r="U1865" i="5"/>
  <c r="W1865" i="5"/>
  <c r="E1824" i="5"/>
  <c r="I1824" i="5"/>
  <c r="AB1824" i="5" s="1"/>
  <c r="AD1824" i="5" s="1"/>
  <c r="F1735" i="5"/>
  <c r="I1735" i="5"/>
  <c r="O1779" i="5"/>
  <c r="Q1779" i="5"/>
  <c r="U1779" i="5"/>
  <c r="Y1779" i="5"/>
  <c r="J1779" i="5"/>
  <c r="K1779" i="5"/>
  <c r="M1779" i="5"/>
  <c r="S1779" i="5"/>
  <c r="W1779" i="5"/>
  <c r="U1560" i="5"/>
  <c r="Q1560" i="5"/>
  <c r="S1560" i="5"/>
  <c r="W1560" i="5"/>
  <c r="M1560" i="5"/>
  <c r="K1560" i="5"/>
  <c r="J1560" i="5"/>
  <c r="U1515" i="5"/>
  <c r="S1515" i="5"/>
  <c r="M1475" i="5"/>
  <c r="W1475" i="5"/>
  <c r="J1475" i="5"/>
  <c r="U1475" i="5"/>
  <c r="S1475" i="5"/>
  <c r="K147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J1343" i="5"/>
  <c r="Y1343" i="5"/>
  <c r="M1343" i="5"/>
  <c r="O1343" i="5"/>
  <c r="K1334" i="5"/>
  <c r="O1334" i="5"/>
  <c r="S1334" i="5"/>
  <c r="U1334" i="5"/>
  <c r="Y1334" i="5"/>
  <c r="Q1334" i="5"/>
  <c r="U1316" i="5"/>
  <c r="K1316" i="5"/>
  <c r="J1316" i="5"/>
  <c r="M1316" i="5"/>
  <c r="S1316" i="5"/>
  <c r="M1307" i="5"/>
  <c r="K1307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E1219" i="5"/>
  <c r="F1191" i="5"/>
  <c r="I1191" i="5"/>
  <c r="AB1191" i="5" s="1"/>
  <c r="AD1191" i="5" s="1"/>
  <c r="J1181" i="5"/>
  <c r="W1181" i="5"/>
  <c r="Y1181" i="5"/>
  <c r="K1181" i="5"/>
  <c r="M1181" i="5"/>
  <c r="O1181" i="5"/>
  <c r="U1181" i="5"/>
  <c r="Q1181" i="5"/>
  <c r="S1181" i="5"/>
  <c r="F1171" i="5"/>
  <c r="I1171" i="5"/>
  <c r="AB1171" i="5" s="1"/>
  <c r="AD1171" i="5" s="1"/>
  <c r="I1155" i="5"/>
  <c r="AB1155" i="5" s="1"/>
  <c r="AD1155" i="5" s="1"/>
  <c r="E1155" i="5"/>
  <c r="J1147" i="5"/>
  <c r="W1147" i="5"/>
  <c r="Q1147" i="5"/>
  <c r="Y1147" i="5"/>
  <c r="M1147" i="5"/>
  <c r="F1088" i="5"/>
  <c r="I1088" i="5"/>
  <c r="AB1088" i="5" s="1"/>
  <c r="AD1088" i="5" s="1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W1045" i="5"/>
  <c r="K1045" i="5"/>
  <c r="L1045" i="5" s="1"/>
  <c r="M1045" i="5"/>
  <c r="Q1045" i="5"/>
  <c r="S1045" i="5"/>
  <c r="O1045" i="5"/>
  <c r="U1045" i="5"/>
  <c r="Y1045" i="5"/>
  <c r="J1045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J1001" i="5"/>
  <c r="M1001" i="5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K930" i="5"/>
  <c r="M922" i="5"/>
  <c r="U922" i="5"/>
  <c r="W922" i="5"/>
  <c r="Y922" i="5"/>
  <c r="Q922" i="5"/>
  <c r="J922" i="5"/>
  <c r="O922" i="5"/>
  <c r="K922" i="5"/>
  <c r="S922" i="5"/>
  <c r="O914" i="5"/>
  <c r="Q914" i="5"/>
  <c r="J904" i="5"/>
  <c r="O904" i="5"/>
  <c r="S904" i="5"/>
  <c r="Q904" i="5"/>
  <c r="Y904" i="5"/>
  <c r="U904" i="5"/>
  <c r="O896" i="5"/>
  <c r="Y896" i="5"/>
  <c r="O784" i="5"/>
  <c r="U784" i="5"/>
  <c r="W784" i="5"/>
  <c r="Y784" i="5"/>
  <c r="Q784" i="5"/>
  <c r="J784" i="5"/>
  <c r="M784" i="5"/>
  <c r="K784" i="5"/>
  <c r="S784" i="5"/>
  <c r="K757" i="5"/>
  <c r="M757" i="5"/>
  <c r="U577" i="5"/>
  <c r="J577" i="5"/>
  <c r="M464" i="5"/>
  <c r="J437" i="5"/>
  <c r="K437" i="5"/>
  <c r="L437" i="5" s="1"/>
  <c r="U437" i="5"/>
  <c r="F428" i="5"/>
  <c r="I428" i="5"/>
  <c r="AB428" i="5" s="1"/>
  <c r="AD428" i="5" s="1"/>
  <c r="O418" i="5"/>
  <c r="Q418" i="5"/>
  <c r="E356" i="5"/>
  <c r="I356" i="5"/>
  <c r="AB356" i="5" s="1"/>
  <c r="AD356" i="5" s="1"/>
  <c r="F346" i="5"/>
  <c r="I346" i="5"/>
  <c r="AB346" i="5" s="1"/>
  <c r="AD346" i="5" s="1"/>
  <c r="K337" i="5"/>
  <c r="M337" i="5"/>
  <c r="S248" i="5"/>
  <c r="E239" i="5"/>
  <c r="I239" i="5"/>
  <c r="AB239" i="5" s="1"/>
  <c r="AD239" i="5" s="1"/>
  <c r="J230" i="5"/>
  <c r="K230" i="5"/>
  <c r="S230" i="5"/>
  <c r="U230" i="5"/>
  <c r="M210" i="5"/>
  <c r="K210" i="5"/>
  <c r="O210" i="5"/>
  <c r="Q210" i="5"/>
  <c r="U210" i="5"/>
  <c r="W210" i="5"/>
  <c r="Y210" i="5"/>
  <c r="W201" i="5"/>
  <c r="M201" i="5"/>
  <c r="S201" i="5"/>
  <c r="U201" i="5"/>
  <c r="J201" i="5"/>
  <c r="Q201" i="5"/>
  <c r="K201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W162" i="5"/>
  <c r="Q162" i="5"/>
  <c r="W1772" i="5"/>
  <c r="J1772" i="5"/>
  <c r="U1772" i="5"/>
  <c r="K1675" i="5"/>
  <c r="J1675" i="5"/>
  <c r="O1675" i="5"/>
  <c r="Q1675" i="5"/>
  <c r="M1675" i="5"/>
  <c r="S1675" i="5"/>
  <c r="W1675" i="5"/>
  <c r="Y1675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U1404" i="5"/>
  <c r="M1404" i="5"/>
  <c r="K1404" i="5"/>
  <c r="W1404" i="5"/>
  <c r="Y1404" i="5"/>
  <c r="W1395" i="5"/>
  <c r="S1395" i="5"/>
  <c r="J1395" i="5"/>
  <c r="K1395" i="5"/>
  <c r="O1395" i="5"/>
  <c r="U1395" i="5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Y1359" i="5"/>
  <c r="J1359" i="5"/>
  <c r="K1359" i="5"/>
  <c r="W1359" i="5"/>
  <c r="M1359" i="5"/>
  <c r="O1359" i="5"/>
  <c r="S1359" i="5"/>
  <c r="U1359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Q1236" i="5"/>
  <c r="J1236" i="5"/>
  <c r="K1236" i="5"/>
  <c r="S1236" i="5"/>
  <c r="W1236" i="5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Q1199" i="5"/>
  <c r="M1199" i="5"/>
  <c r="J1199" i="5"/>
  <c r="S1199" i="5"/>
  <c r="W1199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S1126" i="5"/>
  <c r="U1126" i="5"/>
  <c r="Y1126" i="5"/>
  <c r="M1126" i="5"/>
  <c r="O1126" i="5"/>
  <c r="Q1126" i="5"/>
  <c r="W1126" i="5"/>
  <c r="K1126" i="5"/>
  <c r="J1126" i="5"/>
  <c r="U1120" i="5"/>
  <c r="K1120" i="5"/>
  <c r="S1120" i="5"/>
  <c r="Q1112" i="5"/>
  <c r="S1112" i="5"/>
  <c r="W1112" i="5"/>
  <c r="J1112" i="5"/>
  <c r="K1112" i="5"/>
  <c r="M1112" i="5"/>
  <c r="O1112" i="5"/>
  <c r="U1112" i="5"/>
  <c r="Y1112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E992" i="5"/>
  <c r="E982" i="5"/>
  <c r="I982" i="5"/>
  <c r="M973" i="5"/>
  <c r="U973" i="5"/>
  <c r="W973" i="5"/>
  <c r="E964" i="5"/>
  <c r="I964" i="5"/>
  <c r="AB964" i="5" s="1"/>
  <c r="AD964" i="5" s="1"/>
  <c r="J939" i="5"/>
  <c r="J913" i="5"/>
  <c r="Y913" i="5"/>
  <c r="S913" i="5"/>
  <c r="U913" i="5"/>
  <c r="J857" i="5"/>
  <c r="K857" i="5"/>
  <c r="O847" i="5"/>
  <c r="J847" i="5"/>
  <c r="J837" i="5"/>
  <c r="E827" i="5"/>
  <c r="I827" i="5"/>
  <c r="W818" i="5"/>
  <c r="J818" i="5"/>
  <c r="K809" i="5"/>
  <c r="E799" i="5"/>
  <c r="Q792" i="5"/>
  <c r="J792" i="5"/>
  <c r="O792" i="5"/>
  <c r="U792" i="5"/>
  <c r="K792" i="5"/>
  <c r="Y792" i="5"/>
  <c r="U773" i="5"/>
  <c r="S773" i="5"/>
  <c r="Q773" i="5"/>
  <c r="J773" i="5"/>
  <c r="I739" i="5"/>
  <c r="AB739" i="5" s="1"/>
  <c r="AD739" i="5" s="1"/>
  <c r="F739" i="5"/>
  <c r="J731" i="5"/>
  <c r="Q731" i="5"/>
  <c r="O724" i="5"/>
  <c r="W724" i="5"/>
  <c r="Y724" i="5"/>
  <c r="J724" i="5"/>
  <c r="K724" i="5"/>
  <c r="M724" i="5"/>
  <c r="U724" i="5"/>
  <c r="Q724" i="5"/>
  <c r="S724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M1808" i="5"/>
  <c r="O1808" i="5"/>
  <c r="Q1808" i="5"/>
  <c r="K1808" i="5"/>
  <c r="S1808" i="5"/>
  <c r="W1808" i="5"/>
  <c r="J1646" i="5"/>
  <c r="K1646" i="5"/>
  <c r="U1646" i="5"/>
  <c r="W1646" i="5"/>
  <c r="Q1646" i="5"/>
  <c r="M1646" i="5"/>
  <c r="Y1646" i="5"/>
  <c r="I132" i="5"/>
  <c r="M132" i="5" s="1"/>
  <c r="E132" i="5"/>
  <c r="J1855" i="5"/>
  <c r="J1763" i="5"/>
  <c r="M1763" i="5"/>
  <c r="S1763" i="5"/>
  <c r="W1763" i="5"/>
  <c r="Q1415" i="5"/>
  <c r="O1539" i="5"/>
  <c r="Q1539" i="5"/>
  <c r="F1288" i="5"/>
  <c r="I1288" i="5"/>
  <c r="AB1288" i="5" s="1"/>
  <c r="AD1288" i="5" s="1"/>
  <c r="W1278" i="5"/>
  <c r="Y1278" i="5"/>
  <c r="S1278" i="5"/>
  <c r="W1268" i="5"/>
  <c r="J1268" i="5"/>
  <c r="K1268" i="5"/>
  <c r="O1268" i="5"/>
  <c r="Q1268" i="5"/>
  <c r="M1268" i="5"/>
  <c r="S1268" i="5"/>
  <c r="U1268" i="5"/>
  <c r="Y1268" i="5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Y1145" i="5"/>
  <c r="J1145" i="5"/>
  <c r="W1145" i="5"/>
  <c r="Q1145" i="5"/>
  <c r="K1145" i="5"/>
  <c r="M1145" i="5"/>
  <c r="U1145" i="5"/>
  <c r="O1145" i="5"/>
  <c r="S1145" i="5"/>
  <c r="K1135" i="5"/>
  <c r="S1135" i="5"/>
  <c r="W1135" i="5"/>
  <c r="Y1135" i="5"/>
  <c r="Q1135" i="5"/>
  <c r="U1135" i="5"/>
  <c r="J1135" i="5"/>
  <c r="M1135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Y1019" i="5"/>
  <c r="J1019" i="5"/>
  <c r="M991" i="5"/>
  <c r="J991" i="5"/>
  <c r="W991" i="5"/>
  <c r="K991" i="5"/>
  <c r="Q991" i="5"/>
  <c r="J981" i="5"/>
  <c r="M981" i="5"/>
  <c r="K981" i="5"/>
  <c r="Q981" i="5"/>
  <c r="U981" i="5"/>
  <c r="Q948" i="5"/>
  <c r="M938" i="5"/>
  <c r="S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AB808" i="5" s="1"/>
  <c r="AD808" i="5" s="1"/>
  <c r="Y791" i="5"/>
  <c r="J791" i="5"/>
  <c r="Q791" i="5"/>
  <c r="E755" i="5"/>
  <c r="I755" i="5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M489" i="5"/>
  <c r="U489" i="5"/>
  <c r="W489" i="5"/>
  <c r="Y489" i="5"/>
  <c r="J489" i="5"/>
  <c r="O489" i="5"/>
  <c r="K489" i="5"/>
  <c r="Q489" i="5"/>
  <c r="S489" i="5"/>
  <c r="W480" i="5"/>
  <c r="Y480" i="5"/>
  <c r="M480" i="5"/>
  <c r="J480" i="5"/>
  <c r="O480" i="5"/>
  <c r="S480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Q284" i="5"/>
  <c r="O284" i="5"/>
  <c r="W284" i="5"/>
  <c r="M284" i="5"/>
  <c r="M113" i="5"/>
  <c r="K113" i="5"/>
  <c r="Q113" i="5"/>
  <c r="S113" i="5"/>
  <c r="W113" i="5"/>
  <c r="Y113" i="5"/>
  <c r="O43" i="5"/>
  <c r="Y43" i="5"/>
  <c r="S43" i="5"/>
  <c r="F1874" i="5"/>
  <c r="I1874" i="5"/>
  <c r="AB1874" i="5" s="1"/>
  <c r="AD1874" i="5" s="1"/>
  <c r="E1791" i="5"/>
  <c r="I1791" i="5"/>
  <c r="Q1719" i="5"/>
  <c r="S1719" i="5"/>
  <c r="W1719" i="5"/>
  <c r="Y1719" i="5"/>
  <c r="J1719" i="5"/>
  <c r="K1719" i="5"/>
  <c r="M1719" i="5"/>
  <c r="O1719" i="5"/>
  <c r="U1719" i="5"/>
  <c r="O1573" i="5"/>
  <c r="J1573" i="5"/>
  <c r="W1292" i="5"/>
  <c r="J1292" i="5"/>
  <c r="L1292" i="5" s="1"/>
  <c r="K1292" i="5"/>
  <c r="Y1292" i="5"/>
  <c r="S1212" i="5"/>
  <c r="U1212" i="5"/>
  <c r="I172" i="5"/>
  <c r="AB172" i="5" s="1"/>
  <c r="AD172" i="5" s="1"/>
  <c r="E172" i="5"/>
  <c r="K82" i="5"/>
  <c r="J82" i="5"/>
  <c r="O82" i="5"/>
  <c r="S82" i="5"/>
  <c r="Y8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S1326" i="5"/>
  <c r="Y1326" i="5"/>
  <c r="Q1326" i="5"/>
  <c r="K1326" i="5"/>
  <c r="M1326" i="5"/>
  <c r="O1326" i="5"/>
  <c r="U1326" i="5"/>
  <c r="W1326" i="5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S840" i="5"/>
  <c r="U840" i="5"/>
  <c r="W840" i="5"/>
  <c r="J840" i="5"/>
  <c r="K840" i="5"/>
  <c r="M840" i="5"/>
  <c r="O840" i="5"/>
  <c r="Q840" i="5"/>
  <c r="Y840" i="5"/>
  <c r="F122" i="5"/>
  <c r="Q181" i="5"/>
  <c r="W181" i="5"/>
  <c r="S141" i="5"/>
  <c r="W141" i="5"/>
  <c r="Q14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E1847" i="5"/>
  <c r="I1847" i="5"/>
  <c r="AB1847" i="5" s="1"/>
  <c r="AD1847" i="5" s="1"/>
  <c r="K1823" i="5"/>
  <c r="J1823" i="5"/>
  <c r="S1823" i="5"/>
  <c r="W1798" i="5"/>
  <c r="Y1798" i="5"/>
  <c r="Q1798" i="5"/>
  <c r="K1798" i="5"/>
  <c r="M1798" i="5"/>
  <c r="S1798" i="5"/>
  <c r="M1637" i="5"/>
  <c r="U1637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J1742" i="5"/>
  <c r="Q1742" i="5"/>
  <c r="S1742" i="5"/>
  <c r="J1708" i="5"/>
  <c r="S1708" i="5"/>
  <c r="U1708" i="5"/>
  <c r="K1708" i="5"/>
  <c r="K1600" i="5"/>
  <c r="J1600" i="5"/>
  <c r="M1600" i="5"/>
  <c r="W1600" i="5"/>
  <c r="Q1600" i="5"/>
  <c r="S1600" i="5"/>
  <c r="U1600" i="5"/>
  <c r="F1580" i="5"/>
  <c r="I1580" i="5"/>
  <c r="U1550" i="5"/>
  <c r="J1550" i="5"/>
  <c r="K1550" i="5"/>
  <c r="W1550" i="5"/>
  <c r="S1550" i="5"/>
  <c r="M155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K1607" i="5"/>
  <c r="S1607" i="5"/>
  <c r="U1607" i="5"/>
  <c r="Y1607" i="5"/>
  <c r="Q1607" i="5"/>
  <c r="J1607" i="5"/>
  <c r="M1607" i="5"/>
  <c r="O1607" i="5"/>
  <c r="W1607" i="5"/>
  <c r="E1514" i="5"/>
  <c r="I1514" i="5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W78" i="5"/>
  <c r="J78" i="5"/>
  <c r="K78" i="5"/>
  <c r="S78" i="5"/>
  <c r="Q78" i="5"/>
  <c r="U78" i="5"/>
  <c r="O38" i="5"/>
  <c r="Q38" i="5"/>
  <c r="Y3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K1778" i="5"/>
  <c r="Q1778" i="5"/>
  <c r="U1778" i="5"/>
  <c r="W1778" i="5"/>
  <c r="Y1778" i="5"/>
  <c r="Q1707" i="5"/>
  <c r="J1707" i="5"/>
  <c r="J1671" i="5"/>
  <c r="Q1671" i="5"/>
  <c r="S1671" i="5"/>
  <c r="Y1671" i="5"/>
  <c r="O1671" i="5"/>
  <c r="O1598" i="5"/>
  <c r="Q1598" i="5"/>
  <c r="K1465" i="5"/>
  <c r="Q1465" i="5"/>
  <c r="U1465" i="5"/>
  <c r="W1465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O1749" i="5"/>
  <c r="Q1749" i="5"/>
  <c r="U1749" i="5"/>
  <c r="W1749" i="5"/>
  <c r="Y1749" i="5"/>
  <c r="J1749" i="5"/>
  <c r="K1749" i="5"/>
  <c r="M1749" i="5"/>
  <c r="S1749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Y1587" i="5"/>
  <c r="J1587" i="5"/>
  <c r="K1587" i="5"/>
  <c r="M1587" i="5"/>
  <c r="O1587" i="5"/>
  <c r="Q1587" i="5"/>
  <c r="S1587" i="5"/>
  <c r="U1587" i="5"/>
  <c r="W1587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S1538" i="5"/>
  <c r="S1522" i="5"/>
  <c r="O1522" i="5"/>
  <c r="Q1522" i="5"/>
  <c r="U1522" i="5"/>
  <c r="W1522" i="5"/>
  <c r="Y1522" i="5"/>
  <c r="J1522" i="5"/>
  <c r="M1522" i="5"/>
  <c r="K1522" i="5"/>
  <c r="J1504" i="5"/>
  <c r="Q1504" i="5"/>
  <c r="S1504" i="5"/>
  <c r="J1489" i="5"/>
  <c r="K1489" i="5"/>
  <c r="Y1489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W1419" i="5"/>
  <c r="U1419" i="5"/>
  <c r="M1419" i="5"/>
  <c r="K1419" i="5"/>
  <c r="Y1402" i="5"/>
  <c r="J1402" i="5"/>
  <c r="K1402" i="5"/>
  <c r="M1402" i="5"/>
  <c r="O1402" i="5"/>
  <c r="Q1402" i="5"/>
  <c r="S1402" i="5"/>
  <c r="W1402" i="5"/>
  <c r="M1393" i="5"/>
  <c r="K1393" i="5"/>
  <c r="Q1393" i="5"/>
  <c r="S1393" i="5"/>
  <c r="U1393" i="5"/>
  <c r="W1393" i="5"/>
  <c r="Y1393" i="5"/>
  <c r="O1393" i="5"/>
  <c r="J1393" i="5"/>
  <c r="U1374" i="5"/>
  <c r="W1374" i="5"/>
  <c r="K1374" i="5"/>
  <c r="O1374" i="5"/>
  <c r="S1374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Q1305" i="5"/>
  <c r="J1305" i="5"/>
  <c r="S1305" i="5"/>
  <c r="F1287" i="5"/>
  <c r="I1287" i="5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W1051" i="5"/>
  <c r="Y1051" i="5"/>
  <c r="J1051" i="5"/>
  <c r="M1051" i="5"/>
  <c r="O1051" i="5"/>
  <c r="S1051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U893" i="5"/>
  <c r="Q893" i="5"/>
  <c r="S893" i="5"/>
  <c r="J893" i="5"/>
  <c r="K893" i="5"/>
  <c r="M893" i="5"/>
  <c r="O893" i="5"/>
  <c r="W893" i="5"/>
  <c r="Y893" i="5"/>
  <c r="Y883" i="5"/>
  <c r="J883" i="5"/>
  <c r="O883" i="5"/>
  <c r="Q883" i="5"/>
  <c r="U883" i="5"/>
  <c r="S883" i="5"/>
  <c r="U865" i="5"/>
  <c r="W865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Y714" i="5"/>
  <c r="M714" i="5"/>
  <c r="K714" i="5"/>
  <c r="O714" i="5"/>
  <c r="Q714" i="5"/>
  <c r="S714" i="5"/>
  <c r="U714" i="5"/>
  <c r="W714" i="5"/>
  <c r="J714" i="5"/>
  <c r="Q665" i="5"/>
  <c r="J665" i="5"/>
  <c r="S647" i="5"/>
  <c r="M647" i="5"/>
  <c r="U647" i="5"/>
  <c r="K647" i="5"/>
  <c r="J647" i="5"/>
  <c r="W647" i="5"/>
  <c r="U629" i="5"/>
  <c r="S629" i="5"/>
  <c r="J629" i="5"/>
  <c r="L629" i="5" s="1"/>
  <c r="K629" i="5"/>
  <c r="M629" i="5"/>
  <c r="Q629" i="5"/>
  <c r="Y629" i="5"/>
  <c r="O629" i="5"/>
  <c r="W629" i="5"/>
  <c r="O621" i="5"/>
  <c r="Q621" i="5"/>
  <c r="U621" i="5"/>
  <c r="I559" i="5"/>
  <c r="F559" i="5"/>
  <c r="E143" i="5"/>
  <c r="I143" i="5"/>
  <c r="AB143" i="5" s="1"/>
  <c r="AD143" i="5" s="1"/>
  <c r="S63" i="5"/>
  <c r="K63" i="5"/>
  <c r="M63" i="5"/>
  <c r="U63" i="5"/>
  <c r="W63" i="5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K1246" i="5"/>
  <c r="J1246" i="5"/>
  <c r="M1246" i="5"/>
  <c r="Q1246" i="5"/>
  <c r="U1246" i="5"/>
  <c r="W1246" i="5"/>
  <c r="Y32" i="5"/>
  <c r="J32" i="5"/>
  <c r="K32" i="5"/>
  <c r="O32" i="5"/>
  <c r="W32" i="5"/>
  <c r="M32" i="5"/>
  <c r="Q32" i="5"/>
  <c r="S32" i="5"/>
  <c r="U32" i="5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O1353" i="5"/>
  <c r="M1353" i="5"/>
  <c r="Q1353" i="5"/>
  <c r="J1353" i="5"/>
  <c r="S1353" i="5"/>
  <c r="W1353" i="5"/>
  <c r="Y1353" i="5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M140" i="5"/>
  <c r="K140" i="5"/>
  <c r="O140" i="5"/>
  <c r="W140" i="5"/>
  <c r="Y140" i="5"/>
  <c r="U14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K1482" i="5"/>
  <c r="Y1482" i="5"/>
  <c r="J1482" i="5"/>
  <c r="M1482" i="5"/>
  <c r="O1482" i="5"/>
  <c r="Q1482" i="5"/>
  <c r="W1482" i="5"/>
  <c r="S1482" i="5"/>
  <c r="U1482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750" i="5"/>
  <c r="S1750" i="5"/>
  <c r="Y1750" i="5"/>
  <c r="K1750" i="5"/>
  <c r="J1750" i="5"/>
  <c r="M1750" i="5"/>
  <c r="O1750" i="5"/>
  <c r="W1750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O1588" i="5"/>
  <c r="Q1588" i="5"/>
  <c r="S1588" i="5"/>
  <c r="W1588" i="5"/>
  <c r="J1588" i="5"/>
  <c r="M1588" i="5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J1251" i="5"/>
  <c r="M1251" i="5"/>
  <c r="U1251" i="5"/>
  <c r="E180" i="5"/>
  <c r="E118" i="5"/>
  <c r="E10" i="5"/>
  <c r="K137" i="5"/>
  <c r="M137" i="5"/>
  <c r="Q137" i="5"/>
  <c r="U137" i="5"/>
  <c r="Y137" i="5"/>
  <c r="O137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J1759" i="5"/>
  <c r="M1759" i="5"/>
  <c r="O1759" i="5"/>
  <c r="Q1759" i="5"/>
  <c r="S1759" i="5"/>
  <c r="U1759" i="5"/>
  <c r="W1759" i="5"/>
  <c r="Y1759" i="5"/>
  <c r="K1759" i="5"/>
  <c r="K1714" i="5"/>
  <c r="M1714" i="5"/>
  <c r="Q1714" i="5"/>
  <c r="S1714" i="5"/>
  <c r="J1714" i="5"/>
  <c r="O1714" i="5"/>
  <c r="U1714" i="5"/>
  <c r="W1714" i="5"/>
  <c r="Y1714" i="5"/>
  <c r="J1688" i="5"/>
  <c r="U1688" i="5"/>
  <c r="K1688" i="5"/>
  <c r="S1688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U1597" i="5"/>
  <c r="Q1597" i="5"/>
  <c r="S1597" i="5"/>
  <c r="Y1597" i="5"/>
  <c r="J1597" i="5"/>
  <c r="O1597" i="5"/>
  <c r="K1597" i="5"/>
  <c r="M1597" i="5"/>
  <c r="W1597" i="5"/>
  <c r="E1529" i="5"/>
  <c r="I1529" i="5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M1851" i="5"/>
  <c r="O1851" i="5"/>
  <c r="Q1851" i="5"/>
  <c r="S1851" i="5"/>
  <c r="W1851" i="5"/>
  <c r="Y1851" i="5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J1738" i="5"/>
  <c r="S1738" i="5"/>
  <c r="W173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O1547" i="5"/>
  <c r="M1547" i="5"/>
  <c r="Q1547" i="5"/>
  <c r="S1547" i="5"/>
  <c r="U1547" i="5"/>
  <c r="W1547" i="5"/>
  <c r="Y1547" i="5"/>
  <c r="K1547" i="5"/>
  <c r="J1547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W1511" i="5"/>
  <c r="J1511" i="5"/>
  <c r="K1511" i="5"/>
  <c r="M1511" i="5"/>
  <c r="S1511" i="5"/>
  <c r="U1511" i="5"/>
  <c r="F1497" i="5"/>
  <c r="I1497" i="5"/>
  <c r="AB1497" i="5" s="1"/>
  <c r="AD1497" i="5" s="1"/>
  <c r="W1488" i="5"/>
  <c r="S1488" i="5"/>
  <c r="O1488" i="5"/>
  <c r="J1488" i="5"/>
  <c r="M1488" i="5"/>
  <c r="S1471" i="5"/>
  <c r="U1471" i="5"/>
  <c r="M1446" i="5"/>
  <c r="W1446" i="5"/>
  <c r="Y1446" i="5"/>
  <c r="Q1446" i="5"/>
  <c r="J1446" i="5"/>
  <c r="U1446" i="5"/>
  <c r="K1446" i="5"/>
  <c r="S1446" i="5"/>
  <c r="W1437" i="5"/>
  <c r="Y1437" i="5"/>
  <c r="K1437" i="5"/>
  <c r="M1437" i="5"/>
  <c r="O1437" i="5"/>
  <c r="Q1437" i="5"/>
  <c r="S1437" i="5"/>
  <c r="U1437" i="5"/>
  <c r="J1437" i="5"/>
  <c r="Y1427" i="5"/>
  <c r="O1427" i="5"/>
  <c r="M1427" i="5"/>
  <c r="Q1427" i="5"/>
  <c r="S1427" i="5"/>
  <c r="U1427" i="5"/>
  <c r="W1427" i="5"/>
  <c r="J1427" i="5"/>
  <c r="K1427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K1373" i="5"/>
  <c r="Y1373" i="5"/>
  <c r="J1373" i="5"/>
  <c r="M1373" i="5"/>
  <c r="O1373" i="5"/>
  <c r="Q1373" i="5"/>
  <c r="S1373" i="5"/>
  <c r="W1373" i="5"/>
  <c r="J1365" i="5"/>
  <c r="O1365" i="5"/>
  <c r="U1365" i="5"/>
  <c r="W1365" i="5"/>
  <c r="K1365" i="5"/>
  <c r="M1365" i="5"/>
  <c r="Q1365" i="5"/>
  <c r="S1365" i="5"/>
  <c r="Y1365" i="5"/>
  <c r="Q1196" i="5"/>
  <c r="O1196" i="5"/>
  <c r="U1196" i="5"/>
  <c r="W1196" i="5"/>
  <c r="K1160" i="5"/>
  <c r="S1160" i="5"/>
  <c r="F1067" i="5"/>
  <c r="I1067" i="5"/>
  <c r="AB1067" i="5" s="1"/>
  <c r="AD1067" i="5" s="1"/>
  <c r="K1059" i="5"/>
  <c r="Y1059" i="5"/>
  <c r="J1059" i="5"/>
  <c r="O1059" i="5"/>
  <c r="U1059" i="5"/>
  <c r="J1050" i="5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K970" i="5"/>
  <c r="O970" i="5"/>
  <c r="Q970" i="5"/>
  <c r="S970" i="5"/>
  <c r="U970" i="5"/>
  <c r="J970" i="5"/>
  <c r="Y970" i="5"/>
  <c r="J955" i="5"/>
  <c r="K955" i="5"/>
  <c r="O955" i="5"/>
  <c r="S955" i="5"/>
  <c r="U955" i="5"/>
  <c r="Y955" i="5"/>
  <c r="I936" i="5"/>
  <c r="AB936" i="5" s="1"/>
  <c r="AD936" i="5" s="1"/>
  <c r="E936" i="5"/>
  <c r="M927" i="5"/>
  <c r="O927" i="5"/>
  <c r="S927" i="5"/>
  <c r="K927" i="5"/>
  <c r="Q927" i="5"/>
  <c r="Y927" i="5"/>
  <c r="W927" i="5"/>
  <c r="M918" i="5"/>
  <c r="S918" i="5"/>
  <c r="E910" i="5"/>
  <c r="I910" i="5"/>
  <c r="E902" i="5"/>
  <c r="I902" i="5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U824" i="5"/>
  <c r="Y824" i="5"/>
  <c r="Q824" i="5"/>
  <c r="J824" i="5"/>
  <c r="K824" i="5"/>
  <c r="M824" i="5"/>
  <c r="W824" i="5"/>
  <c r="E815" i="5"/>
  <c r="I815" i="5"/>
  <c r="AB815" i="5" s="1"/>
  <c r="AD815" i="5" s="1"/>
  <c r="S806" i="5"/>
  <c r="O806" i="5"/>
  <c r="O789" i="5"/>
  <c r="J789" i="5"/>
  <c r="K789" i="5"/>
  <c r="Q789" i="5"/>
  <c r="M789" i="5"/>
  <c r="S789" i="5"/>
  <c r="U789" i="5"/>
  <c r="W789" i="5"/>
  <c r="Y789" i="5"/>
  <c r="F771" i="5"/>
  <c r="I771" i="5"/>
  <c r="E736" i="5"/>
  <c r="I736" i="5"/>
  <c r="AB736" i="5" s="1"/>
  <c r="AD736" i="5" s="1"/>
  <c r="F721" i="5"/>
  <c r="I721" i="5"/>
  <c r="O566" i="5"/>
  <c r="U566" i="5"/>
  <c r="W566" i="5"/>
  <c r="J566" i="5"/>
  <c r="M566" i="5"/>
  <c r="Q566" i="5"/>
  <c r="S566" i="5"/>
  <c r="I405" i="5"/>
  <c r="E405" i="5"/>
  <c r="J352" i="5"/>
  <c r="K352" i="5"/>
  <c r="M352" i="5"/>
  <c r="Q352" i="5"/>
  <c r="U352" i="5"/>
  <c r="Y352" i="5"/>
  <c r="S352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K1833" i="5"/>
  <c r="J1833" i="5"/>
  <c r="S183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J1611" i="5"/>
  <c r="W1611" i="5"/>
  <c r="Y1611" i="5"/>
  <c r="Q1611" i="5"/>
  <c r="K1611" i="5"/>
  <c r="U1611" i="5"/>
  <c r="M1611" i="5"/>
  <c r="O1611" i="5"/>
  <c r="S1611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0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O1282" i="5"/>
  <c r="J1282" i="5"/>
  <c r="M1282" i="5"/>
  <c r="Q1245" i="5"/>
  <c r="S1245" i="5"/>
  <c r="Y1245" i="5"/>
  <c r="K1245" i="5"/>
  <c r="I1202" i="5"/>
  <c r="F1202" i="5"/>
  <c r="I1164" i="5"/>
  <c r="F1164" i="5"/>
  <c r="W1122" i="5"/>
  <c r="M1122" i="5"/>
  <c r="J1122" i="5"/>
  <c r="O1122" i="5"/>
  <c r="Q1122" i="5"/>
  <c r="U1030" i="5"/>
  <c r="W1030" i="5"/>
  <c r="J1030" i="5"/>
  <c r="M1030" i="5"/>
  <c r="O1030" i="5"/>
  <c r="Q1030" i="5"/>
  <c r="S1030" i="5"/>
  <c r="Y1030" i="5"/>
  <c r="K1030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W1770" i="5"/>
  <c r="Y1770" i="5"/>
  <c r="K1770" i="5"/>
  <c r="S1770" i="5"/>
  <c r="J1770" i="5"/>
  <c r="M1770" i="5"/>
  <c r="O1770" i="5"/>
  <c r="Q1770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O1569" i="5"/>
  <c r="E1540" i="5"/>
  <c r="I1540" i="5"/>
  <c r="AB1540" i="5" s="1"/>
  <c r="AD1540" i="5" s="1"/>
  <c r="E1531" i="5"/>
  <c r="I1531" i="5"/>
  <c r="J1524" i="5"/>
  <c r="K1524" i="5"/>
  <c r="Y1524" i="5"/>
  <c r="O1524" i="5"/>
  <c r="S1524" i="5"/>
  <c r="Q1491" i="5"/>
  <c r="J1491" i="5"/>
  <c r="K1491" i="5"/>
  <c r="M1491" i="5"/>
  <c r="U1491" i="5"/>
  <c r="W1491" i="5"/>
  <c r="Y1491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W1723" i="5"/>
  <c r="S1723" i="5"/>
  <c r="J1723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S1578" i="5"/>
  <c r="W1578" i="5"/>
  <c r="Y1578" i="5"/>
  <c r="J1578" i="5"/>
  <c r="Q1578" i="5"/>
  <c r="M1578" i="5"/>
  <c r="O1578" i="5"/>
  <c r="F1513" i="5"/>
  <c r="I1513" i="5"/>
  <c r="AB1513" i="5" s="1"/>
  <c r="AD1513" i="5" s="1"/>
  <c r="E1490" i="5"/>
  <c r="I1490" i="5"/>
  <c r="AB1490" i="5" s="1"/>
  <c r="AD1490" i="5" s="1"/>
  <c r="Y1473" i="5"/>
  <c r="M1473" i="5"/>
  <c r="Q1473" i="5"/>
  <c r="W1473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Y1314" i="5"/>
  <c r="O1314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J77" i="5"/>
  <c r="O77" i="5"/>
  <c r="U77" i="5"/>
  <c r="Y77" i="5"/>
  <c r="K7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J1679" i="5"/>
  <c r="M1679" i="5"/>
  <c r="O1679" i="5"/>
  <c r="S1679" i="5"/>
  <c r="U1679" i="5"/>
  <c r="K1679" i="5"/>
  <c r="Q1679" i="5"/>
  <c r="W1679" i="5"/>
  <c r="Y1679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S116" i="5"/>
  <c r="U116" i="5"/>
  <c r="Y116" i="5"/>
  <c r="J116" i="5"/>
  <c r="K116" i="5"/>
  <c r="M116" i="5"/>
  <c r="Q116" i="5"/>
  <c r="W116" i="5"/>
  <c r="O116" i="5"/>
  <c r="Y86" i="5"/>
  <c r="U86" i="5"/>
  <c r="S86" i="5"/>
  <c r="J86" i="5"/>
  <c r="M86" i="5"/>
  <c r="Q86" i="5"/>
  <c r="J66" i="5"/>
  <c r="O66" i="5"/>
  <c r="S66" i="5"/>
  <c r="W66" i="5"/>
  <c r="Y66" i="5"/>
  <c r="M66" i="5"/>
  <c r="Q6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O1835" i="5"/>
  <c r="K1835" i="5"/>
  <c r="M1835" i="5"/>
  <c r="Q1835" i="5"/>
  <c r="S1835" i="5"/>
  <c r="U1835" i="5"/>
  <c r="W1835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O105" i="5"/>
  <c r="M105" i="5"/>
  <c r="S105" i="5"/>
  <c r="W105" i="5"/>
  <c r="Q105" i="5"/>
  <c r="F95" i="5"/>
  <c r="I95" i="5"/>
  <c r="K85" i="5"/>
  <c r="J85" i="5"/>
  <c r="Q85" i="5"/>
  <c r="W8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25" i="5"/>
  <c r="S25" i="5"/>
  <c r="W25" i="5"/>
  <c r="J15" i="5"/>
  <c r="K15" i="5"/>
  <c r="S15" i="5"/>
  <c r="U15" i="5"/>
  <c r="M15" i="5"/>
  <c r="W15" i="5"/>
  <c r="F5" i="5"/>
  <c r="I5" i="5"/>
  <c r="Y1876" i="5"/>
  <c r="Q1876" i="5"/>
  <c r="M1876" i="5"/>
  <c r="O1876" i="5"/>
  <c r="S1876" i="5"/>
  <c r="W1876" i="5"/>
  <c r="K1868" i="5"/>
  <c r="J1868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O1766" i="5"/>
  <c r="Q1766" i="5"/>
  <c r="S1766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J1696" i="5"/>
  <c r="O1696" i="5"/>
  <c r="S1696" i="5"/>
  <c r="Y1696" i="5"/>
  <c r="Q1696" i="5"/>
  <c r="F1686" i="5"/>
  <c r="I1686" i="5"/>
  <c r="E1678" i="5"/>
  <c r="I1678" i="5"/>
  <c r="U1668" i="5"/>
  <c r="O1668" i="5"/>
  <c r="J1668" i="5"/>
  <c r="S1668" i="5"/>
  <c r="K1668" i="5"/>
  <c r="K1658" i="5"/>
  <c r="S1658" i="5"/>
  <c r="U1658" i="5"/>
  <c r="O1658" i="5"/>
  <c r="J1658" i="5"/>
  <c r="F1648" i="5"/>
  <c r="I1648" i="5"/>
  <c r="M1640" i="5"/>
  <c r="J1640" i="5"/>
  <c r="K1640" i="5"/>
  <c r="Q1640" i="5"/>
  <c r="U1640" i="5"/>
  <c r="W1640" i="5"/>
  <c r="Q1631" i="5"/>
  <c r="J1631" i="5"/>
  <c r="K1631" i="5"/>
  <c r="U1631" i="5"/>
  <c r="W1631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J1510" i="5"/>
  <c r="K1510" i="5"/>
  <c r="Q1510" i="5"/>
  <c r="S1510" i="5"/>
  <c r="U1510" i="5"/>
  <c r="S1503" i="5"/>
  <c r="M1503" i="5"/>
  <c r="O1503" i="5"/>
  <c r="Q1503" i="5"/>
  <c r="W1503" i="5"/>
  <c r="Y1503" i="5"/>
  <c r="J1503" i="5"/>
  <c r="K1503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W1463" i="5"/>
  <c r="O1463" i="5"/>
  <c r="S1463" i="5"/>
  <c r="J1445" i="5"/>
  <c r="S1445" i="5"/>
  <c r="K1445" i="5"/>
  <c r="M1445" i="5"/>
  <c r="Q1445" i="5"/>
  <c r="U1445" i="5"/>
  <c r="W1445" i="5"/>
  <c r="U1436" i="5"/>
  <c r="K1436" i="5"/>
  <c r="W1436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K1381" i="5"/>
  <c r="M1381" i="5"/>
  <c r="J1381" i="5"/>
  <c r="O1381" i="5"/>
  <c r="Q1381" i="5"/>
  <c r="S1381" i="5"/>
  <c r="W1381" i="5"/>
  <c r="Y1381" i="5"/>
  <c r="F1239" i="5"/>
  <c r="J1233" i="5"/>
  <c r="S1233" i="5"/>
  <c r="U1233" i="5"/>
  <c r="W1233" i="5"/>
  <c r="Y1233" i="5"/>
  <c r="K1233" i="5"/>
  <c r="Q1233" i="5"/>
  <c r="M1233" i="5"/>
  <c r="O1233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S1176" i="5"/>
  <c r="J1176" i="5"/>
  <c r="K1176" i="5"/>
  <c r="M1176" i="5"/>
  <c r="O1176" i="5"/>
  <c r="Q1176" i="5"/>
  <c r="U1176" i="5"/>
  <c r="Y1176" i="5"/>
  <c r="W117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M1016" i="5"/>
  <c r="Y1016" i="5"/>
  <c r="F988" i="5"/>
  <c r="I988" i="5"/>
  <c r="AB988" i="5" s="1"/>
  <c r="AD988" i="5" s="1"/>
  <c r="U978" i="5"/>
  <c r="Y978" i="5"/>
  <c r="J978" i="5"/>
  <c r="K978" i="5"/>
  <c r="M978" i="5"/>
  <c r="O978" i="5"/>
  <c r="W978" i="5"/>
  <c r="Q978" i="5"/>
  <c r="S978" i="5"/>
  <c r="Q969" i="5"/>
  <c r="W969" i="5"/>
  <c r="Y969" i="5"/>
  <c r="J969" i="5"/>
  <c r="M969" i="5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Q823" i="5"/>
  <c r="W823" i="5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M673" i="5"/>
  <c r="Y673" i="5"/>
  <c r="U673" i="5"/>
  <c r="S67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J651" i="5"/>
  <c r="O651" i="5"/>
  <c r="U651" i="5"/>
  <c r="K651" i="5"/>
  <c r="S651" i="5"/>
  <c r="Y651" i="5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W607" i="5"/>
  <c r="S607" i="5"/>
  <c r="Q607" i="5"/>
  <c r="J607" i="5"/>
  <c r="K607" i="5"/>
  <c r="O607" i="5"/>
  <c r="Y607" i="5"/>
  <c r="U607" i="5"/>
  <c r="M607" i="5"/>
  <c r="U581" i="5"/>
  <c r="O581" i="5"/>
  <c r="J581" i="5"/>
  <c r="O534" i="5"/>
  <c r="W534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J461" i="5"/>
  <c r="S461" i="5"/>
  <c r="Q461" i="5"/>
  <c r="U461" i="5"/>
  <c r="K427" i="5"/>
  <c r="W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84" i="5"/>
  <c r="K384" i="5"/>
  <c r="Q384" i="5"/>
  <c r="S384" i="5"/>
  <c r="U384" i="5"/>
  <c r="J384" i="5"/>
  <c r="M384" i="5"/>
  <c r="O384" i="5"/>
  <c r="W384" i="5"/>
  <c r="Y369" i="5"/>
  <c r="S369" i="5"/>
  <c r="K369" i="5"/>
  <c r="M369" i="5"/>
  <c r="O369" i="5"/>
  <c r="W369" i="5"/>
  <c r="M361" i="5"/>
  <c r="O361" i="5"/>
  <c r="W361" i="5"/>
  <c r="Y361" i="5"/>
  <c r="S361" i="5"/>
  <c r="K361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K283" i="5"/>
  <c r="J283" i="5"/>
  <c r="M283" i="5"/>
  <c r="O283" i="5"/>
  <c r="Q283" i="5"/>
  <c r="S283" i="5"/>
  <c r="W283" i="5"/>
  <c r="Y283" i="5"/>
  <c r="U283" i="5"/>
  <c r="Q274" i="5"/>
  <c r="S274" i="5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815" i="5"/>
  <c r="M1665" i="5"/>
  <c r="M1638" i="5"/>
  <c r="S1484" i="5"/>
  <c r="J1205" i="5"/>
  <c r="O1205" i="5"/>
  <c r="Q1205" i="5"/>
  <c r="U1205" i="5"/>
  <c r="Y1205" i="5"/>
  <c r="K1205" i="5"/>
  <c r="J1190" i="5"/>
  <c r="O1190" i="5"/>
  <c r="S1190" i="5"/>
  <c r="U1190" i="5"/>
  <c r="Y1190" i="5"/>
  <c r="M1190" i="5"/>
  <c r="K1190" i="5"/>
  <c r="J1180" i="5"/>
  <c r="K1180" i="5"/>
  <c r="O1180" i="5"/>
  <c r="Y1180" i="5"/>
  <c r="K1170" i="5"/>
  <c r="M1170" i="5"/>
  <c r="O1170" i="5"/>
  <c r="U1170" i="5"/>
  <c r="W1170" i="5"/>
  <c r="J1170" i="5"/>
  <c r="Q1170" i="5"/>
  <c r="E1163" i="5"/>
  <c r="I1163" i="5"/>
  <c r="K1148" i="5"/>
  <c r="Q1148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84" i="5"/>
  <c r="U1084" i="5"/>
  <c r="K1084" i="5"/>
  <c r="Y1084" i="5"/>
  <c r="S1076" i="5"/>
  <c r="W1076" i="5"/>
  <c r="J1076" i="5"/>
  <c r="F1066" i="5"/>
  <c r="I1066" i="5"/>
  <c r="J1058" i="5"/>
  <c r="M1058" i="5"/>
  <c r="Q1058" i="5"/>
  <c r="W1058" i="5"/>
  <c r="K1049" i="5"/>
  <c r="Y1049" i="5"/>
  <c r="J1041" i="5"/>
  <c r="Y1041" i="5"/>
  <c r="O1041" i="5"/>
  <c r="M1041" i="5"/>
  <c r="S1041" i="5"/>
  <c r="M1033" i="5"/>
  <c r="J1033" i="5"/>
  <c r="Q1033" i="5"/>
  <c r="E1026" i="5"/>
  <c r="I1026" i="5"/>
  <c r="O1009" i="5"/>
  <c r="J1009" i="5"/>
  <c r="K1009" i="5"/>
  <c r="Y1009" i="5"/>
  <c r="M999" i="5"/>
  <c r="O999" i="5"/>
  <c r="O983" i="5"/>
  <c r="Q983" i="5"/>
  <c r="J983" i="5"/>
  <c r="K983" i="5"/>
  <c r="M983" i="5"/>
  <c r="S983" i="5"/>
  <c r="U983" i="5"/>
  <c r="W983" i="5"/>
  <c r="Y983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J934" i="5"/>
  <c r="K934" i="5"/>
  <c r="S934" i="5"/>
  <c r="Y934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Q845" i="5"/>
  <c r="Y845" i="5"/>
  <c r="K845" i="5"/>
  <c r="O845" i="5"/>
  <c r="S845" i="5"/>
  <c r="U845" i="5"/>
  <c r="W845" i="5"/>
  <c r="J845" i="5"/>
  <c r="M84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M816" i="5"/>
  <c r="O816" i="5"/>
  <c r="S816" i="5"/>
  <c r="W816" i="5"/>
  <c r="Y816" i="5"/>
  <c r="K807" i="5"/>
  <c r="Y807" i="5"/>
  <c r="S807" i="5"/>
  <c r="U807" i="5"/>
  <c r="J807" i="5"/>
  <c r="O807" i="5"/>
  <c r="W798" i="5"/>
  <c r="J798" i="5"/>
  <c r="L798" i="5" s="1"/>
  <c r="K798" i="5"/>
  <c r="J783" i="5"/>
  <c r="K783" i="5"/>
  <c r="M783" i="5"/>
  <c r="U783" i="5"/>
  <c r="W783" i="5"/>
  <c r="Q783" i="5"/>
  <c r="M774" i="5"/>
  <c r="Q774" i="5"/>
  <c r="K774" i="5"/>
  <c r="U774" i="5"/>
  <c r="J774" i="5"/>
  <c r="W774" i="5"/>
  <c r="Y774" i="5"/>
  <c r="Y765" i="5"/>
  <c r="J765" i="5"/>
  <c r="K765" i="5"/>
  <c r="M765" i="5"/>
  <c r="O765" i="5"/>
  <c r="Q765" i="5"/>
  <c r="S765" i="5"/>
  <c r="U765" i="5"/>
  <c r="W765" i="5"/>
  <c r="U758" i="5"/>
  <c r="S758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Q712" i="5"/>
  <c r="W712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S650" i="5"/>
  <c r="Q650" i="5"/>
  <c r="O650" i="5"/>
  <c r="K633" i="5"/>
  <c r="O633" i="5"/>
  <c r="M633" i="5"/>
  <c r="Y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J519" i="5"/>
  <c r="Q519" i="5"/>
  <c r="O519" i="5"/>
  <c r="S519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K484" i="5"/>
  <c r="J484" i="5"/>
  <c r="O484" i="5"/>
  <c r="W484" i="5"/>
  <c r="E475" i="5"/>
  <c r="E460" i="5"/>
  <c r="I460" i="5"/>
  <c r="E453" i="5"/>
  <c r="I453" i="5"/>
  <c r="AB453" i="5" s="1"/>
  <c r="AD453" i="5" s="1"/>
  <c r="O445" i="5"/>
  <c r="Y445" i="5"/>
  <c r="M445" i="5"/>
  <c r="W445" i="5"/>
  <c r="J436" i="5"/>
  <c r="U436" i="5"/>
  <c r="K426" i="5"/>
  <c r="J426" i="5"/>
  <c r="Q426" i="5"/>
  <c r="U426" i="5"/>
  <c r="O426" i="5"/>
  <c r="S426" i="5"/>
  <c r="J416" i="5"/>
  <c r="S416" i="5"/>
  <c r="O416" i="5"/>
  <c r="Q416" i="5"/>
  <c r="U416" i="5"/>
  <c r="K41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U360" i="5"/>
  <c r="M360" i="5"/>
  <c r="J360" i="5"/>
  <c r="K360" i="5"/>
  <c r="S360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J218" i="5"/>
  <c r="W218" i="5"/>
  <c r="K218" i="5"/>
  <c r="M218" i="5"/>
  <c r="S21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K1815" i="5"/>
  <c r="J1665" i="5"/>
  <c r="J1638" i="5"/>
  <c r="K719" i="5"/>
  <c r="S719" i="5"/>
  <c r="J719" i="5"/>
  <c r="M719" i="5"/>
  <c r="O719" i="5"/>
  <c r="Q719" i="5"/>
  <c r="U719" i="5"/>
  <c r="W719" i="5"/>
  <c r="Y719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K615" i="5"/>
  <c r="M615" i="5"/>
  <c r="Y615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S557" i="5"/>
  <c r="Y557" i="5"/>
  <c r="M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J508" i="5"/>
  <c r="S508" i="5"/>
  <c r="Y508" i="5"/>
  <c r="M492" i="5"/>
  <c r="Q492" i="5"/>
  <c r="W492" i="5"/>
  <c r="W475" i="5"/>
  <c r="Y475" i="5"/>
  <c r="O475" i="5"/>
  <c r="M475" i="5"/>
  <c r="Q475" i="5"/>
  <c r="S475" i="5"/>
  <c r="J475" i="5"/>
  <c r="U467" i="5"/>
  <c r="J467" i="5"/>
  <c r="E459" i="5"/>
  <c r="E452" i="5"/>
  <c r="I452" i="5"/>
  <c r="K444" i="5"/>
  <c r="W444" i="5"/>
  <c r="J444" i="5"/>
  <c r="Q444" i="5"/>
  <c r="E425" i="5"/>
  <c r="I425" i="5"/>
  <c r="F415" i="5"/>
  <c r="I415" i="5"/>
  <c r="K407" i="5"/>
  <c r="U407" i="5"/>
  <c r="W407" i="5"/>
  <c r="J407" i="5"/>
  <c r="S398" i="5"/>
  <c r="U398" i="5"/>
  <c r="Q398" i="5"/>
  <c r="O398" i="5"/>
  <c r="E390" i="5"/>
  <c r="F382" i="5"/>
  <c r="I382" i="5"/>
  <c r="U374" i="5"/>
  <c r="Q374" i="5"/>
  <c r="J374" i="5"/>
  <c r="L374" i="5" s="1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K217" i="5"/>
  <c r="O217" i="5"/>
  <c r="Q217" i="5"/>
  <c r="Y217" i="5"/>
  <c r="J217" i="5"/>
  <c r="O199" i="5"/>
  <c r="S199" i="5"/>
  <c r="J199" i="5"/>
  <c r="Y199" i="5"/>
  <c r="S1862" i="5"/>
  <c r="O1852" i="5"/>
  <c r="O1815" i="5"/>
  <c r="S1493" i="5"/>
  <c r="M718" i="5"/>
  <c r="W718" i="5"/>
  <c r="Y718" i="5"/>
  <c r="Q718" i="5"/>
  <c r="U718" i="5"/>
  <c r="O718" i="5"/>
  <c r="J718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W685" i="5"/>
  <c r="J685" i="5"/>
  <c r="E675" i="5"/>
  <c r="I675" i="5"/>
  <c r="J667" i="5"/>
  <c r="U667" i="5"/>
  <c r="W667" i="5"/>
  <c r="U657" i="5"/>
  <c r="J65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O631" i="5"/>
  <c r="Q631" i="5"/>
  <c r="J631" i="5"/>
  <c r="S631" i="5"/>
  <c r="Y631" i="5"/>
  <c r="K631" i="5"/>
  <c r="U631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9" i="5"/>
  <c r="S579" i="5"/>
  <c r="W579" i="5"/>
  <c r="Y579" i="5"/>
  <c r="J579" i="5"/>
  <c r="O579" i="5"/>
  <c r="Q579" i="5"/>
  <c r="K571" i="5"/>
  <c r="J571" i="5"/>
  <c r="M571" i="5"/>
  <c r="Q571" i="5"/>
  <c r="U571" i="5"/>
  <c r="W571" i="5"/>
  <c r="Y571" i="5"/>
  <c r="S571" i="5"/>
  <c r="O571" i="5"/>
  <c r="O563" i="5"/>
  <c r="S563" i="5"/>
  <c r="M556" i="5"/>
  <c r="J556" i="5"/>
  <c r="Y556" i="5"/>
  <c r="S548" i="5"/>
  <c r="J548" i="5"/>
  <c r="O548" i="5"/>
  <c r="Q548" i="5"/>
  <c r="Y548" i="5"/>
  <c r="U548" i="5"/>
  <c r="J539" i="5"/>
  <c r="O539" i="5"/>
  <c r="U539" i="5"/>
  <c r="W539" i="5"/>
  <c r="Y539" i="5"/>
  <c r="M539" i="5"/>
  <c r="K539" i="5"/>
  <c r="Q539" i="5"/>
  <c r="S539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K306" i="5"/>
  <c r="U306" i="5"/>
  <c r="W306" i="5"/>
  <c r="Y306" i="5"/>
  <c r="S306" i="5"/>
  <c r="J306" i="5"/>
  <c r="O306" i="5"/>
  <c r="Q306" i="5"/>
  <c r="M306" i="5"/>
  <c r="W299" i="5"/>
  <c r="Y299" i="5"/>
  <c r="M299" i="5"/>
  <c r="Q299" i="5"/>
  <c r="O299" i="5"/>
  <c r="S299" i="5"/>
  <c r="Q290" i="5"/>
  <c r="Y290" i="5"/>
  <c r="K290" i="5"/>
  <c r="S290" i="5"/>
  <c r="U290" i="5"/>
  <c r="K281" i="5"/>
  <c r="J281" i="5"/>
  <c r="U281" i="5"/>
  <c r="W281" i="5"/>
  <c r="F271" i="5"/>
  <c r="I271" i="5"/>
  <c r="J263" i="5"/>
  <c r="M263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Q226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L1852" i="5" s="1"/>
  <c r="W1461" i="5"/>
  <c r="Q1424" i="5"/>
  <c r="W1279" i="5"/>
  <c r="Y1279" i="5"/>
  <c r="J1279" i="5"/>
  <c r="S1279" i="5"/>
  <c r="J1260" i="5"/>
  <c r="Y1260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O1136" i="5"/>
  <c r="Q1136" i="5"/>
  <c r="U1136" i="5"/>
  <c r="J1136" i="5"/>
  <c r="K1136" i="5"/>
  <c r="M1136" i="5"/>
  <c r="S1136" i="5"/>
  <c r="W1136" i="5"/>
  <c r="Y113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J1073" i="5"/>
  <c r="S1073" i="5"/>
  <c r="J1063" i="5"/>
  <c r="M1063" i="5"/>
  <c r="S1055" i="5"/>
  <c r="U1055" i="5"/>
  <c r="W1055" i="5"/>
  <c r="J1055" i="5"/>
  <c r="K1055" i="5"/>
  <c r="M1055" i="5"/>
  <c r="O1055" i="5"/>
  <c r="Q1055" i="5"/>
  <c r="Y1055" i="5"/>
  <c r="F1047" i="5"/>
  <c r="I1047" i="5"/>
  <c r="F1038" i="5"/>
  <c r="I1038" i="5"/>
  <c r="S1024" i="5"/>
  <c r="J1024" i="5"/>
  <c r="K1024" i="5"/>
  <c r="O1024" i="5"/>
  <c r="U1024" i="5"/>
  <c r="Y1024" i="5"/>
  <c r="J997" i="5"/>
  <c r="M997" i="5"/>
  <c r="S997" i="5"/>
  <c r="U997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Q862" i="5"/>
  <c r="U862" i="5"/>
  <c r="O862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Y804" i="5"/>
  <c r="M804" i="5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O613" i="5"/>
  <c r="S613" i="5"/>
  <c r="M613" i="5"/>
  <c r="Q613" i="5"/>
  <c r="U613" i="5"/>
  <c r="Y613" i="5"/>
  <c r="J613" i="5"/>
  <c r="K613" i="5"/>
  <c r="W613" i="5"/>
  <c r="Y603" i="5"/>
  <c r="S603" i="5"/>
  <c r="M603" i="5"/>
  <c r="O594" i="5"/>
  <c r="Y594" i="5"/>
  <c r="S594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K538" i="5"/>
  <c r="O538" i="5"/>
  <c r="Q538" i="5"/>
  <c r="S538" i="5"/>
  <c r="W538" i="5"/>
  <c r="J538" i="5"/>
  <c r="M538" i="5"/>
  <c r="Y538" i="5"/>
  <c r="U538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O490" i="5"/>
  <c r="W490" i="5"/>
  <c r="M490" i="5"/>
  <c r="Q490" i="5"/>
  <c r="E481" i="5"/>
  <c r="I481" i="5"/>
  <c r="K473" i="5"/>
  <c r="M473" i="5"/>
  <c r="U473" i="5"/>
  <c r="W473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L389" i="5" s="1"/>
  <c r="K389" i="5"/>
  <c r="M389" i="5"/>
  <c r="Y389" i="5"/>
  <c r="E380" i="5"/>
  <c r="I380" i="5"/>
  <c r="S372" i="5"/>
  <c r="Y372" i="5"/>
  <c r="K372" i="5"/>
  <c r="M372" i="5"/>
  <c r="O372" i="5"/>
  <c r="Q372" i="5"/>
  <c r="U372" i="5"/>
  <c r="J372" i="5"/>
  <c r="W372" i="5"/>
  <c r="J366" i="5"/>
  <c r="S366" i="5"/>
  <c r="K366" i="5"/>
  <c r="M366" i="5"/>
  <c r="U366" i="5"/>
  <c r="W366" i="5"/>
  <c r="Y366" i="5"/>
  <c r="Q366" i="5"/>
  <c r="S357" i="5"/>
  <c r="J357" i="5"/>
  <c r="W357" i="5"/>
  <c r="U347" i="5"/>
  <c r="Q347" i="5"/>
  <c r="S347" i="5"/>
  <c r="Y347" i="5"/>
  <c r="U338" i="5"/>
  <c r="J338" i="5"/>
  <c r="K338" i="5"/>
  <c r="O338" i="5"/>
  <c r="Q338" i="5"/>
  <c r="Y338" i="5"/>
  <c r="Y331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M305" i="5"/>
  <c r="J305" i="5"/>
  <c r="Q305" i="5"/>
  <c r="S305" i="5"/>
  <c r="Y305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W262" i="5"/>
  <c r="Q262" i="5"/>
  <c r="S262" i="5"/>
  <c r="K262" i="5"/>
  <c r="M262" i="5"/>
  <c r="O262" i="5"/>
  <c r="U262" i="5"/>
  <c r="Y262" i="5"/>
  <c r="J262" i="5"/>
  <c r="F243" i="5"/>
  <c r="I243" i="5"/>
  <c r="AB243" i="5" s="1"/>
  <c r="AD243" i="5" s="1"/>
  <c r="W234" i="5"/>
  <c r="Q234" i="5"/>
  <c r="S234" i="5"/>
  <c r="Y234" i="5"/>
  <c r="Y225" i="5"/>
  <c r="O225" i="5"/>
  <c r="Q225" i="5"/>
  <c r="U225" i="5"/>
  <c r="W225" i="5"/>
  <c r="E215" i="5"/>
  <c r="I215" i="5"/>
  <c r="AB215" i="5" s="1"/>
  <c r="AD215" i="5" s="1"/>
  <c r="K206" i="5"/>
  <c r="Q206" i="5"/>
  <c r="S206" i="5"/>
  <c r="W206" i="5"/>
  <c r="Y206" i="5"/>
  <c r="M206" i="5"/>
  <c r="O206" i="5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Q545" i="5"/>
  <c r="J545" i="5"/>
  <c r="K545" i="5"/>
  <c r="M545" i="5"/>
  <c r="S545" i="5"/>
  <c r="E537" i="5"/>
  <c r="I537" i="5"/>
  <c r="AB537" i="5" s="1"/>
  <c r="AD537" i="5" s="1"/>
  <c r="F530" i="5"/>
  <c r="I530" i="5"/>
  <c r="AB530" i="5" s="1"/>
  <c r="AD530" i="5" s="1"/>
  <c r="W522" i="5"/>
  <c r="J522" i="5"/>
  <c r="K522" i="5"/>
  <c r="Q522" i="5"/>
  <c r="U522" i="5"/>
  <c r="F514" i="5"/>
  <c r="I514" i="5"/>
  <c r="AB514" i="5" s="1"/>
  <c r="AD514" i="5" s="1"/>
  <c r="J505" i="5"/>
  <c r="M505" i="5"/>
  <c r="O505" i="5"/>
  <c r="S505" i="5"/>
  <c r="Y505" i="5"/>
  <c r="U497" i="5"/>
  <c r="W497" i="5"/>
  <c r="J497" i="5"/>
  <c r="K497" i="5"/>
  <c r="M497" i="5"/>
  <c r="Q497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Y440" i="5"/>
  <c r="F431" i="5"/>
  <c r="I431" i="5"/>
  <c r="Y421" i="5"/>
  <c r="K421" i="5"/>
  <c r="Q421" i="5"/>
  <c r="S421" i="5"/>
  <c r="J421" i="5"/>
  <c r="U421" i="5"/>
  <c r="J413" i="5"/>
  <c r="Y413" i="5"/>
  <c r="S413" i="5"/>
  <c r="M413" i="5"/>
  <c r="U413" i="5"/>
  <c r="W413" i="5"/>
  <c r="Q413" i="5"/>
  <c r="W404" i="5"/>
  <c r="J404" i="5"/>
  <c r="S404" i="5"/>
  <c r="U404" i="5"/>
  <c r="Y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S355" i="5"/>
  <c r="W355" i="5"/>
  <c r="J355" i="5"/>
  <c r="K355" i="5"/>
  <c r="O355" i="5"/>
  <c r="J345" i="5"/>
  <c r="K345" i="5"/>
  <c r="M345" i="5"/>
  <c r="Q345" i="5"/>
  <c r="Y345" i="5"/>
  <c r="W345" i="5"/>
  <c r="M336" i="5"/>
  <c r="O336" i="5"/>
  <c r="Q336" i="5"/>
  <c r="S336" i="5"/>
  <c r="M329" i="5"/>
  <c r="J329" i="5"/>
  <c r="L329" i="5" s="1"/>
  <c r="K329" i="5"/>
  <c r="E321" i="5"/>
  <c r="I321" i="5"/>
  <c r="O321" i="5" s="1"/>
  <c r="E311" i="5"/>
  <c r="I311" i="5"/>
  <c r="J296" i="5"/>
  <c r="K296" i="5"/>
  <c r="M296" i="5"/>
  <c r="W296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J26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J213" i="5"/>
  <c r="Q213" i="5"/>
  <c r="U213" i="5"/>
  <c r="K213" i="5"/>
  <c r="Q204" i="5"/>
  <c r="O204" i="5"/>
  <c r="K195" i="5"/>
  <c r="J195" i="5"/>
  <c r="Q195" i="5"/>
  <c r="U195" i="5"/>
  <c r="W195" i="5"/>
  <c r="K186" i="5"/>
  <c r="Q186" i="5"/>
  <c r="U186" i="5"/>
  <c r="W186" i="5"/>
  <c r="J186" i="5"/>
  <c r="O186" i="5"/>
  <c r="S204" i="5"/>
  <c r="W1872" i="5"/>
  <c r="K1862" i="5"/>
  <c r="L1862" i="5" s="1"/>
  <c r="W1815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J1295" i="5"/>
  <c r="K1295" i="5"/>
  <c r="U1295" i="5"/>
  <c r="U1286" i="5"/>
  <c r="J1286" i="5"/>
  <c r="K1286" i="5"/>
  <c r="M1286" i="5"/>
  <c r="Q1286" i="5"/>
  <c r="W1286" i="5"/>
  <c r="O1249" i="5"/>
  <c r="M1249" i="5"/>
  <c r="S1235" i="5"/>
  <c r="O1235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J1193" i="5"/>
  <c r="Q1193" i="5"/>
  <c r="S1193" i="5"/>
  <c r="U1193" i="5"/>
  <c r="W1193" i="5"/>
  <c r="Y1193" i="5"/>
  <c r="O1193" i="5"/>
  <c r="K1193" i="5"/>
  <c r="M1193" i="5"/>
  <c r="U1184" i="5"/>
  <c r="M1184" i="5"/>
  <c r="S1184" i="5"/>
  <c r="E1174" i="5"/>
  <c r="I1174" i="5"/>
  <c r="AB1174" i="5" s="1"/>
  <c r="AD1174" i="5" s="1"/>
  <c r="E1158" i="5"/>
  <c r="I1158" i="5"/>
  <c r="O1151" i="5"/>
  <c r="U1151" i="5"/>
  <c r="Y1151" i="5"/>
  <c r="J1151" i="5"/>
  <c r="K1151" i="5"/>
  <c r="M1151" i="5"/>
  <c r="W1151" i="5"/>
  <c r="Q1151" i="5"/>
  <c r="S1151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O1087" i="5"/>
  <c r="Q1087" i="5"/>
  <c r="U1087" i="5"/>
  <c r="W1087" i="5"/>
  <c r="Y1087" i="5"/>
  <c r="J1087" i="5"/>
  <c r="S1087" i="5"/>
  <c r="K1087" i="5"/>
  <c r="M1087" i="5"/>
  <c r="Q1070" i="5"/>
  <c r="M1070" i="5"/>
  <c r="S1070" i="5"/>
  <c r="W1070" i="5"/>
  <c r="O1070" i="5"/>
  <c r="J1070" i="5"/>
  <c r="K1070" i="5"/>
  <c r="U1070" i="5"/>
  <c r="J1062" i="5"/>
  <c r="S1062" i="5"/>
  <c r="U1062" i="5"/>
  <c r="Y1062" i="5"/>
  <c r="M1062" i="5"/>
  <c r="K1062" i="5"/>
  <c r="Q1062" i="5"/>
  <c r="O1062" i="5"/>
  <c r="E1053" i="5"/>
  <c r="I1053" i="5"/>
  <c r="Y1044" i="5"/>
  <c r="J1044" i="5"/>
  <c r="O1036" i="5"/>
  <c r="S1036" i="5"/>
  <c r="Y1036" i="5"/>
  <c r="J1036" i="5"/>
  <c r="M1036" i="5"/>
  <c r="W1036" i="5"/>
  <c r="Y1029" i="5"/>
  <c r="S1029" i="5"/>
  <c r="J1029" i="5"/>
  <c r="O1029" i="5"/>
  <c r="K1029" i="5"/>
  <c r="M1022" i="5"/>
  <c r="S1022" i="5"/>
  <c r="J1022" i="5"/>
  <c r="K1022" i="5"/>
  <c r="O1022" i="5"/>
  <c r="Q1022" i="5"/>
  <c r="U1022" i="5"/>
  <c r="Y1022" i="5"/>
  <c r="M1013" i="5"/>
  <c r="J1013" i="5"/>
  <c r="Y1003" i="5"/>
  <c r="M1003" i="5"/>
  <c r="O1003" i="5"/>
  <c r="J1003" i="5"/>
  <c r="U1003" i="5"/>
  <c r="K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K849" i="5"/>
  <c r="M849" i="5"/>
  <c r="S849" i="5"/>
  <c r="W849" i="5"/>
  <c r="O84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Q738" i="5"/>
  <c r="W738" i="5"/>
  <c r="Y738" i="5"/>
  <c r="J738" i="5"/>
  <c r="K738" i="5"/>
  <c r="M738" i="5"/>
  <c r="U738" i="5"/>
  <c r="S738" i="5"/>
  <c r="O738" i="5"/>
  <c r="Q723" i="5"/>
  <c r="U723" i="5"/>
  <c r="K723" i="5"/>
  <c r="M723" i="5"/>
  <c r="W723" i="5"/>
  <c r="Y723" i="5"/>
  <c r="J723" i="5"/>
  <c r="U707" i="5"/>
  <c r="Q707" i="5"/>
  <c r="K691" i="5"/>
  <c r="U691" i="5"/>
  <c r="J691" i="5"/>
  <c r="Q691" i="5"/>
  <c r="Y691" i="5"/>
  <c r="J671" i="5"/>
  <c r="K671" i="5"/>
  <c r="O671" i="5"/>
  <c r="U671" i="5"/>
  <c r="Q671" i="5"/>
  <c r="S671" i="5"/>
  <c r="Y67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O610" i="5"/>
  <c r="Q610" i="5"/>
  <c r="U610" i="5"/>
  <c r="J610" i="5"/>
  <c r="W592" i="5"/>
  <c r="Y592" i="5"/>
  <c r="K592" i="5"/>
  <c r="U592" i="5"/>
  <c r="J592" i="5"/>
  <c r="M592" i="5"/>
  <c r="U584" i="5"/>
  <c r="M584" i="5"/>
  <c r="Y584" i="5"/>
  <c r="J584" i="5"/>
  <c r="O584" i="5"/>
  <c r="Q584" i="5"/>
  <c r="S584" i="5"/>
  <c r="W584" i="5"/>
  <c r="K584" i="5"/>
  <c r="J568" i="5"/>
  <c r="W568" i="5"/>
  <c r="Y568" i="5"/>
  <c r="M568" i="5"/>
  <c r="O568" i="5"/>
  <c r="Q568" i="5"/>
  <c r="U568" i="5"/>
  <c r="S568" i="5"/>
  <c r="M560" i="5"/>
  <c r="O560" i="5"/>
  <c r="U560" i="5"/>
  <c r="S560" i="5"/>
  <c r="Q553" i="5"/>
  <c r="O553" i="5"/>
  <c r="M553" i="5"/>
  <c r="S553" i="5"/>
  <c r="U553" i="5"/>
  <c r="K553" i="5"/>
  <c r="J553" i="5"/>
  <c r="Y553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W377" i="5"/>
  <c r="K377" i="5"/>
  <c r="M377" i="5"/>
  <c r="S377" i="5"/>
  <c r="J377" i="5"/>
  <c r="U377" i="5"/>
  <c r="J371" i="5"/>
  <c r="K371" i="5"/>
  <c r="Q354" i="5"/>
  <c r="W354" i="5"/>
  <c r="J354" i="5"/>
  <c r="K354" i="5"/>
  <c r="M354" i="5"/>
  <c r="S354" i="5"/>
  <c r="U354" i="5"/>
  <c r="Y354" i="5"/>
  <c r="O354" i="5"/>
  <c r="E344" i="5"/>
  <c r="I344" i="5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U1815" i="5"/>
  <c r="O1780" i="5"/>
  <c r="J1518" i="5"/>
  <c r="Y1518" i="5"/>
  <c r="K1518" i="5"/>
  <c r="M1518" i="5"/>
  <c r="O1518" i="5"/>
  <c r="W1518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U1417" i="5"/>
  <c r="W1417" i="5"/>
  <c r="Y1417" i="5"/>
  <c r="Q1417" i="5"/>
  <c r="S1417" i="5"/>
  <c r="E1409" i="5"/>
  <c r="I1409" i="5"/>
  <c r="J1390" i="5"/>
  <c r="M1390" i="5"/>
  <c r="U1390" i="5"/>
  <c r="K1390" i="5"/>
  <c r="Q1380" i="5"/>
  <c r="W1380" i="5"/>
  <c r="Y1380" i="5"/>
  <c r="J1380" i="5"/>
  <c r="K1380" i="5"/>
  <c r="M1380" i="5"/>
  <c r="O1380" i="5"/>
  <c r="S1380" i="5"/>
  <c r="U1380" i="5"/>
  <c r="M1364" i="5"/>
  <c r="Q1364" i="5"/>
  <c r="U1364" i="5"/>
  <c r="W1364" i="5"/>
  <c r="Y1364" i="5"/>
  <c r="K1364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O159" i="5"/>
  <c r="M159" i="5"/>
  <c r="S159" i="5"/>
  <c r="W159" i="5"/>
  <c r="Y159" i="5"/>
  <c r="J159" i="5"/>
  <c r="Q159" i="5"/>
  <c r="Y139" i="5"/>
  <c r="W139" i="5"/>
  <c r="J139" i="5"/>
  <c r="M139" i="5"/>
  <c r="O139" i="5"/>
  <c r="Q139" i="5"/>
  <c r="U139" i="5"/>
  <c r="K139" i="5"/>
  <c r="S139" i="5"/>
  <c r="E129" i="5"/>
  <c r="I129" i="5"/>
  <c r="F109" i="5"/>
  <c r="I109" i="5"/>
  <c r="AB109" i="5" s="1"/>
  <c r="AD109" i="5" s="1"/>
  <c r="J99" i="5"/>
  <c r="M99" i="5"/>
  <c r="Q99" i="5"/>
  <c r="U99" i="5"/>
  <c r="Y99" i="5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M1879" i="5"/>
  <c r="K1879" i="5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J1762" i="5"/>
  <c r="S1762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J1601" i="5"/>
  <c r="U1601" i="5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M1552" i="5"/>
  <c r="O1552" i="5"/>
  <c r="Q1552" i="5"/>
  <c r="S1552" i="5"/>
  <c r="U1552" i="5"/>
  <c r="W1552" i="5"/>
  <c r="Y1552" i="5"/>
  <c r="K1552" i="5"/>
  <c r="J1517" i="5"/>
  <c r="S1517" i="5"/>
  <c r="U1517" i="5"/>
  <c r="W1517" i="5"/>
  <c r="Y1517" i="5"/>
  <c r="K1517" i="5"/>
  <c r="Q1517" i="5"/>
  <c r="J1508" i="5"/>
  <c r="K1508" i="5"/>
  <c r="M1508" i="5"/>
  <c r="O1508" i="5"/>
  <c r="Q1508" i="5"/>
  <c r="S1508" i="5"/>
  <c r="W1508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Y1452" i="5"/>
  <c r="U1452" i="5"/>
  <c r="J1452" i="5"/>
  <c r="K1452" i="5"/>
  <c r="M1452" i="5"/>
  <c r="O1452" i="5"/>
  <c r="W1452" i="5"/>
  <c r="S1434" i="5"/>
  <c r="U1434" i="5"/>
  <c r="S1424" i="5"/>
  <c r="Y1424" i="5"/>
  <c r="J1424" i="5"/>
  <c r="K1424" i="5"/>
  <c r="U1424" i="5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J1303" i="5"/>
  <c r="M1303" i="5"/>
  <c r="S1303" i="5"/>
  <c r="W1303" i="5"/>
  <c r="K1303" i="5"/>
  <c r="O1303" i="5"/>
  <c r="Q1303" i="5"/>
  <c r="Y1303" i="5"/>
  <c r="O1294" i="5"/>
  <c r="Y1294" i="5"/>
  <c r="Q1294" i="5"/>
  <c r="O1285" i="5"/>
  <c r="Q1285" i="5"/>
  <c r="U1275" i="5"/>
  <c r="J1275" i="5"/>
  <c r="K1275" i="5"/>
  <c r="S1275" i="5"/>
  <c r="Y1275" i="5"/>
  <c r="O1275" i="5"/>
  <c r="U1266" i="5"/>
  <c r="J1266" i="5"/>
  <c r="K1266" i="5"/>
  <c r="M1266" i="5"/>
  <c r="S1266" i="5"/>
  <c r="W1266" i="5"/>
  <c r="K1257" i="5"/>
  <c r="J1257" i="5"/>
  <c r="M1257" i="5"/>
  <c r="S1257" i="5"/>
  <c r="Y1257" i="5"/>
  <c r="O1257" i="5"/>
  <c r="U1257" i="5"/>
  <c r="W1257" i="5"/>
  <c r="Q1257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Q1142" i="5"/>
  <c r="S1142" i="5"/>
  <c r="W1142" i="5"/>
  <c r="J1142" i="5"/>
  <c r="O1142" i="5"/>
  <c r="U1124" i="5"/>
  <c r="K1124" i="5"/>
  <c r="Q1124" i="5"/>
  <c r="S1124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Q1078" i="5"/>
  <c r="W1078" i="5"/>
  <c r="J1078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O928" i="5"/>
  <c r="Q928" i="5"/>
  <c r="S928" i="5"/>
  <c r="Y928" i="5"/>
  <c r="K928" i="5"/>
  <c r="W919" i="5"/>
  <c r="Q919" i="5"/>
  <c r="Y919" i="5"/>
  <c r="K919" i="5"/>
  <c r="O919" i="5"/>
  <c r="M919" i="5"/>
  <c r="Q911" i="5"/>
  <c r="J911" i="5"/>
  <c r="K911" i="5"/>
  <c r="M911" i="5"/>
  <c r="S911" i="5"/>
  <c r="U911" i="5"/>
  <c r="W911" i="5"/>
  <c r="Y911" i="5"/>
  <c r="O911" i="5"/>
  <c r="S903" i="5"/>
  <c r="Y903" i="5"/>
  <c r="M903" i="5"/>
  <c r="O903" i="5"/>
  <c r="Q903" i="5"/>
  <c r="U903" i="5"/>
  <c r="W903" i="5"/>
  <c r="J903" i="5"/>
  <c r="K903" i="5"/>
  <c r="S894" i="5"/>
  <c r="W894" i="5"/>
  <c r="J894" i="5"/>
  <c r="Q894" i="5"/>
  <c r="F885" i="5"/>
  <c r="I885" i="5"/>
  <c r="AB885" i="5" s="1"/>
  <c r="AD885" i="5" s="1"/>
  <c r="M875" i="5"/>
  <c r="Y875" i="5"/>
  <c r="O875" i="5"/>
  <c r="O867" i="5"/>
  <c r="K867" i="5"/>
  <c r="W867" i="5"/>
  <c r="M858" i="5"/>
  <c r="K858" i="5"/>
  <c r="Q858" i="5"/>
  <c r="W858" i="5"/>
  <c r="S858" i="5"/>
  <c r="M848" i="5"/>
  <c r="S848" i="5"/>
  <c r="K848" i="5"/>
  <c r="W84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S793" i="5"/>
  <c r="U793" i="5"/>
  <c r="W793" i="5"/>
  <c r="J793" i="5"/>
  <c r="M793" i="5"/>
  <c r="K793" i="5"/>
  <c r="Q793" i="5"/>
  <c r="M768" i="5"/>
  <c r="W768" i="5"/>
  <c r="K768" i="5"/>
  <c r="E752" i="5"/>
  <c r="I752" i="5"/>
  <c r="F737" i="5"/>
  <c r="I737" i="5"/>
  <c r="AB737" i="5" s="1"/>
  <c r="AD737" i="5" s="1"/>
  <c r="M730" i="5"/>
  <c r="O730" i="5"/>
  <c r="J722" i="5"/>
  <c r="M722" i="5"/>
  <c r="Q722" i="5"/>
  <c r="S722" i="5"/>
  <c r="U722" i="5"/>
  <c r="S715" i="5"/>
  <c r="W715" i="5"/>
  <c r="Y715" i="5"/>
  <c r="O715" i="5"/>
  <c r="J715" i="5"/>
  <c r="M715" i="5"/>
  <c r="S697" i="5"/>
  <c r="U697" i="5"/>
  <c r="M697" i="5"/>
  <c r="W697" i="5"/>
  <c r="J697" i="5"/>
  <c r="K697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K653" i="5"/>
  <c r="O653" i="5"/>
  <c r="S653" i="5"/>
  <c r="Y653" i="5"/>
  <c r="M653" i="5"/>
  <c r="U653" i="5"/>
  <c r="W653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U591" i="5"/>
  <c r="W591" i="5"/>
  <c r="K591" i="5"/>
  <c r="M591" i="5"/>
  <c r="Y591" i="5"/>
  <c r="J591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95" i="5"/>
  <c r="O495" i="5"/>
  <c r="Q495" i="5"/>
  <c r="S495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W419" i="5"/>
  <c r="J419" i="5"/>
  <c r="K419" i="5"/>
  <c r="M419" i="5"/>
  <c r="O419" i="5"/>
  <c r="S419" i="5"/>
  <c r="Q419" i="5"/>
  <c r="U419" i="5"/>
  <c r="Y41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O376" i="5"/>
  <c r="Q376" i="5"/>
  <c r="J376" i="5"/>
  <c r="K376" i="5"/>
  <c r="S376" i="5"/>
  <c r="U376" i="5"/>
  <c r="Y376" i="5"/>
  <c r="S370" i="5"/>
  <c r="Q370" i="5"/>
  <c r="M363" i="5"/>
  <c r="K363" i="5"/>
  <c r="K353" i="5"/>
  <c r="Q353" i="5"/>
  <c r="M353" i="5"/>
  <c r="O353" i="5"/>
  <c r="W353" i="5"/>
  <c r="Y35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K302" i="5"/>
  <c r="O302" i="5"/>
  <c r="Q302" i="5"/>
  <c r="W302" i="5"/>
  <c r="Y295" i="5"/>
  <c r="S295" i="5"/>
  <c r="U295" i="5"/>
  <c r="J295" i="5"/>
  <c r="O295" i="5"/>
  <c r="Q295" i="5"/>
  <c r="K295" i="5"/>
  <c r="J276" i="5"/>
  <c r="Q276" i="5"/>
  <c r="U276" i="5"/>
  <c r="K276" i="5"/>
  <c r="M276" i="5"/>
  <c r="E266" i="5"/>
  <c r="I266" i="5"/>
  <c r="AB266" i="5" s="1"/>
  <c r="AD266" i="5" s="1"/>
  <c r="E258" i="5"/>
  <c r="I258" i="5"/>
  <c r="AB258" i="5" s="1"/>
  <c r="AD258" i="5" s="1"/>
  <c r="K240" i="5"/>
  <c r="O240" i="5"/>
  <c r="Q240" i="5"/>
  <c r="E231" i="5"/>
  <c r="I231" i="5"/>
  <c r="O221" i="5"/>
  <c r="M221" i="5"/>
  <c r="Q221" i="5"/>
  <c r="S221" i="5"/>
  <c r="W221" i="5"/>
  <c r="Y221" i="5"/>
  <c r="U221" i="5"/>
  <c r="M211" i="5"/>
  <c r="K211" i="5"/>
  <c r="O211" i="5"/>
  <c r="S211" i="5"/>
  <c r="Y211" i="5"/>
  <c r="Q211" i="5"/>
  <c r="W211" i="5"/>
  <c r="F202" i="5"/>
  <c r="I202" i="5"/>
  <c r="AB202" i="5" s="1"/>
  <c r="AD202" i="5" s="1"/>
  <c r="E193" i="5"/>
  <c r="I193" i="5"/>
  <c r="AB193" i="5" s="1"/>
  <c r="AD193" i="5" s="1"/>
  <c r="Y184" i="5"/>
  <c r="J184" i="5"/>
  <c r="O184" i="5"/>
  <c r="K184" i="5"/>
  <c r="S184" i="5"/>
  <c r="U184" i="5"/>
  <c r="W204" i="5"/>
  <c r="U1879" i="5"/>
  <c r="S1872" i="5"/>
  <c r="Y1846" i="5"/>
  <c r="S1815" i="5"/>
  <c r="K1771" i="5"/>
  <c r="Q1762" i="5"/>
  <c r="O1734" i="5"/>
  <c r="W1665" i="5"/>
  <c r="Q1638" i="5"/>
  <c r="K1582" i="5"/>
  <c r="Q1518" i="5"/>
  <c r="Y1508" i="5"/>
  <c r="Q1477" i="5"/>
  <c r="S1879" i="5"/>
  <c r="Q1872" i="5"/>
  <c r="W1846" i="5"/>
  <c r="Q1815" i="5"/>
  <c r="J1734" i="5"/>
  <c r="O1665" i="5"/>
  <c r="O1638" i="5"/>
  <c r="O1517" i="5"/>
  <c r="S1452" i="5"/>
  <c r="O1417" i="5"/>
  <c r="L1144" i="5"/>
  <c r="N1144" i="5" s="1"/>
  <c r="L1807" i="5"/>
  <c r="L1774" i="5"/>
  <c r="N1774" i="5" s="1"/>
  <c r="P1774" i="5" s="1"/>
  <c r="R1774" i="5" s="1"/>
  <c r="L1141" i="5"/>
  <c r="L1607" i="5"/>
  <c r="L1154" i="5"/>
  <c r="N1154" i="5" s="1"/>
  <c r="L1243" i="5"/>
  <c r="N1243" i="5" s="1"/>
  <c r="L1004" i="5"/>
  <c r="L1657" i="5"/>
  <c r="N1657" i="5" s="1"/>
  <c r="P1657" i="5" s="1"/>
  <c r="L1432" i="5"/>
  <c r="L1817" i="5"/>
  <c r="L1551" i="5"/>
  <c r="N1551" i="5" s="1"/>
  <c r="K2" i="5"/>
  <c r="K154" i="5"/>
  <c r="U154" i="5"/>
  <c r="J154" i="5"/>
  <c r="M154" i="5"/>
  <c r="Y154" i="5"/>
  <c r="O154" i="5"/>
  <c r="Q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O174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S186" i="5"/>
  <c r="Q183" i="5"/>
  <c r="K181" i="5"/>
  <c r="K178" i="5"/>
  <c r="U178" i="5"/>
  <c r="Y174" i="5"/>
  <c r="M174" i="5"/>
  <c r="M155" i="5"/>
  <c r="W155" i="5"/>
  <c r="O155" i="5"/>
  <c r="Q155" i="5"/>
  <c r="S155" i="5"/>
  <c r="J155" i="5"/>
  <c r="U155" i="5"/>
  <c r="K155" i="5"/>
  <c r="J132" i="5"/>
  <c r="S123" i="5"/>
  <c r="J123" i="5"/>
  <c r="K123" i="5"/>
  <c r="Y123" i="5"/>
  <c r="M123" i="5"/>
  <c r="O123" i="5"/>
  <c r="Q123" i="5"/>
  <c r="U199" i="5"/>
  <c r="Y191" i="5"/>
  <c r="M184" i="5"/>
  <c r="W184" i="5"/>
  <c r="U181" i="5"/>
  <c r="J181" i="5"/>
  <c r="S178" i="5"/>
  <c r="W154" i="5"/>
  <c r="M199" i="5"/>
  <c r="W199" i="5"/>
  <c r="M191" i="5"/>
  <c r="O183" i="5"/>
  <c r="W174" i="5"/>
  <c r="Y183" i="5"/>
  <c r="K174" i="5"/>
  <c r="U174" i="5"/>
  <c r="S174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O201" i="5"/>
  <c r="K191" i="5"/>
  <c r="Y189" i="5"/>
  <c r="Y186" i="5"/>
  <c r="Q184" i="5"/>
  <c r="M183" i="5"/>
  <c r="Q172" i="5"/>
  <c r="M170" i="5"/>
  <c r="W170" i="5"/>
  <c r="K164" i="5"/>
  <c r="W164" i="5"/>
  <c r="O161" i="5"/>
  <c r="Y161" i="5"/>
  <c r="W161" i="5"/>
  <c r="Y155" i="5"/>
  <c r="U149" i="5"/>
  <c r="Y148" i="5"/>
  <c r="S148" i="5"/>
  <c r="J148" i="5"/>
  <c r="W148" i="5"/>
  <c r="K148" i="5"/>
  <c r="U130" i="5"/>
  <c r="K203" i="5"/>
  <c r="U203" i="5"/>
  <c r="Y201" i="5"/>
  <c r="Q199" i="5"/>
  <c r="M195" i="5"/>
  <c r="M194" i="5"/>
  <c r="W194" i="5"/>
  <c r="U191" i="5"/>
  <c r="J191" i="5"/>
  <c r="M186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M111" i="5"/>
  <c r="Y111" i="5"/>
  <c r="Q111" i="5"/>
  <c r="J111" i="5"/>
  <c r="U111" i="5"/>
  <c r="K111" i="5"/>
  <c r="O111" i="5"/>
  <c r="S111" i="5"/>
  <c r="W111" i="5"/>
  <c r="W152" i="5"/>
  <c r="Y150" i="5"/>
  <c r="M150" i="5"/>
  <c r="Y146" i="5"/>
  <c r="M146" i="5"/>
  <c r="Y144" i="5"/>
  <c r="J140" i="5"/>
  <c r="L140" i="5" s="1"/>
  <c r="W138" i="5"/>
  <c r="J138" i="5"/>
  <c r="O135" i="5"/>
  <c r="W125" i="5"/>
  <c r="J122" i="5"/>
  <c r="O122" i="5"/>
  <c r="W122" i="5"/>
  <c r="Q108" i="5"/>
  <c r="O73" i="5"/>
  <c r="Y73" i="5"/>
  <c r="J73" i="5"/>
  <c r="W73" i="5"/>
  <c r="K73" i="5"/>
  <c r="M73" i="5"/>
  <c r="Q73" i="5"/>
  <c r="S73" i="5"/>
  <c r="J142" i="5"/>
  <c r="K142" i="5"/>
  <c r="W127" i="5"/>
  <c r="Q125" i="5"/>
  <c r="M125" i="5"/>
  <c r="J127" i="5"/>
  <c r="Y127" i="5"/>
  <c r="J146" i="5"/>
  <c r="S142" i="5"/>
  <c r="S140" i="5"/>
  <c r="S138" i="5"/>
  <c r="J133" i="5"/>
  <c r="U127" i="5"/>
  <c r="L118" i="5"/>
  <c r="N118" i="5" s="1"/>
  <c r="P118" i="5" s="1"/>
  <c r="R118" i="5" s="1"/>
  <c r="T118" i="5" s="1"/>
  <c r="M114" i="5"/>
  <c r="J105" i="5"/>
  <c r="U105" i="5"/>
  <c r="K105" i="5"/>
  <c r="Y105" i="5"/>
  <c r="Q104" i="5"/>
  <c r="J104" i="5"/>
  <c r="U104" i="5"/>
  <c r="M104" i="5"/>
  <c r="Y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K121" i="5"/>
  <c r="S121" i="5"/>
  <c r="K108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K159" i="5"/>
  <c r="U159" i="5"/>
  <c r="S150" i="5"/>
  <c r="Q142" i="5"/>
  <c r="Q140" i="5"/>
  <c r="J137" i="5"/>
  <c r="W137" i="5"/>
  <c r="Q122" i="5"/>
  <c r="U121" i="5"/>
  <c r="S115" i="5"/>
  <c r="O115" i="5"/>
  <c r="W104" i="5"/>
  <c r="O114" i="5"/>
  <c r="S114" i="5"/>
  <c r="K114" i="5"/>
  <c r="O171" i="5"/>
  <c r="Y171" i="5"/>
  <c r="W157" i="5"/>
  <c r="O152" i="5"/>
  <c r="Q150" i="5"/>
  <c r="O142" i="5"/>
  <c r="S137" i="5"/>
  <c r="S135" i="5"/>
  <c r="J126" i="5"/>
  <c r="U126" i="5"/>
  <c r="Q121" i="5"/>
  <c r="J117" i="5"/>
  <c r="M117" i="5"/>
  <c r="W114" i="5"/>
  <c r="J113" i="5"/>
  <c r="U113" i="5"/>
  <c r="O113" i="5"/>
  <c r="U108" i="5"/>
  <c r="U106" i="5"/>
  <c r="S99" i="5"/>
  <c r="K99" i="5"/>
  <c r="W99" i="5"/>
  <c r="O99" i="5"/>
  <c r="J92" i="5"/>
  <c r="K92" i="5"/>
  <c r="W92" i="5"/>
  <c r="M92" i="5"/>
  <c r="O92" i="5"/>
  <c r="Q92" i="5"/>
  <c r="U98" i="5"/>
  <c r="J98" i="5"/>
  <c r="W93" i="5"/>
  <c r="K93" i="5"/>
  <c r="Y91" i="5"/>
  <c r="K86" i="5"/>
  <c r="W86" i="5"/>
  <c r="O85" i="5"/>
  <c r="Q82" i="5"/>
  <c r="O78" i="5"/>
  <c r="Y78" i="5"/>
  <c r="O74" i="5"/>
  <c r="W67" i="5"/>
  <c r="S67" i="5"/>
  <c r="U58" i="5"/>
  <c r="M54" i="5"/>
  <c r="Q54" i="5"/>
  <c r="J54" i="5"/>
  <c r="W54" i="5"/>
  <c r="K54" i="5"/>
  <c r="Y54" i="5"/>
  <c r="O54" i="5"/>
  <c r="K48" i="5"/>
  <c r="U48" i="5"/>
  <c r="Q48" i="5"/>
  <c r="M48" i="5"/>
  <c r="O48" i="5"/>
  <c r="S48" i="5"/>
  <c r="W48" i="5"/>
  <c r="J48" i="5"/>
  <c r="M44" i="5"/>
  <c r="W44" i="5"/>
  <c r="Q44" i="5"/>
  <c r="K44" i="5"/>
  <c r="O44" i="5"/>
  <c r="S44" i="5"/>
  <c r="U44" i="5"/>
  <c r="Y44" i="5"/>
  <c r="J44" i="5"/>
  <c r="K71" i="5"/>
  <c r="U71" i="5"/>
  <c r="Q71" i="5"/>
  <c r="S98" i="5"/>
  <c r="W91" i="5"/>
  <c r="Y85" i="5"/>
  <c r="M85" i="5"/>
  <c r="S93" i="5"/>
  <c r="O83" i="5"/>
  <c r="Y83" i="5"/>
  <c r="M77" i="5"/>
  <c r="W77" i="5"/>
  <c r="W71" i="5"/>
  <c r="K61" i="5"/>
  <c r="U61" i="5"/>
  <c r="O61" i="5"/>
  <c r="Q61" i="5"/>
  <c r="S61" i="5"/>
  <c r="O58" i="5"/>
  <c r="Y58" i="5"/>
  <c r="J58" i="5"/>
  <c r="K58" i="5"/>
  <c r="W58" i="5"/>
  <c r="M58" i="5"/>
  <c r="Q58" i="5"/>
  <c r="M82" i="5"/>
  <c r="W82" i="5"/>
  <c r="O63" i="5"/>
  <c r="Y63" i="5"/>
  <c r="Q63" i="5"/>
  <c r="J63" i="5"/>
  <c r="L63" i="5" s="1"/>
  <c r="O98" i="5"/>
  <c r="S91" i="5"/>
  <c r="O86" i="5"/>
  <c r="U85" i="5"/>
  <c r="U82" i="5"/>
  <c r="S77" i="5"/>
  <c r="U74" i="5"/>
  <c r="S102" i="5"/>
  <c r="S85" i="5"/>
  <c r="Q83" i="5"/>
  <c r="M78" i="5"/>
  <c r="Q77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K38" i="5"/>
  <c r="U38" i="5"/>
  <c r="M38" i="5"/>
  <c r="W38" i="5"/>
  <c r="J38" i="5"/>
  <c r="S38" i="5"/>
  <c r="S57" i="5"/>
  <c r="Q53" i="5"/>
  <c r="W40" i="5"/>
  <c r="K66" i="5"/>
  <c r="U66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M25" i="5"/>
  <c r="Q24" i="5"/>
  <c r="Q23" i="5"/>
  <c r="M34" i="5"/>
  <c r="W34" i="5"/>
  <c r="O34" i="5"/>
  <c r="Y34" i="5"/>
  <c r="K33" i="5"/>
  <c r="U33" i="5"/>
  <c r="M33" i="5"/>
  <c r="W33" i="5"/>
  <c r="J33" i="5"/>
  <c r="K25" i="5"/>
  <c r="K28" i="5"/>
  <c r="U28" i="5"/>
  <c r="M28" i="5"/>
  <c r="W28" i="5"/>
  <c r="J28" i="5"/>
  <c r="U3" i="5"/>
  <c r="M3" i="5"/>
  <c r="W3" i="5"/>
  <c r="O3" i="5"/>
  <c r="Y3" i="5"/>
  <c r="Q3" i="5"/>
  <c r="O25" i="5"/>
  <c r="Y25" i="5"/>
  <c r="Q25" i="5"/>
  <c r="W24" i="5"/>
  <c r="O24" i="5"/>
  <c r="Y24" i="5"/>
  <c r="K23" i="5"/>
  <c r="U23" i="5"/>
  <c r="M23" i="5"/>
  <c r="W23" i="5"/>
  <c r="J23" i="5"/>
  <c r="K8" i="5"/>
  <c r="U8" i="5"/>
  <c r="M8" i="5"/>
  <c r="W8" i="5"/>
  <c r="J8" i="5"/>
  <c r="O20" i="5"/>
  <c r="Y20" i="5"/>
  <c r="Q20" i="5"/>
  <c r="S34" i="5"/>
  <c r="S33" i="5"/>
  <c r="U25" i="5"/>
  <c r="Y23" i="5"/>
  <c r="O15" i="5"/>
  <c r="Y15" i="5"/>
  <c r="Q15" i="5"/>
  <c r="W14" i="5"/>
  <c r="O14" i="5"/>
  <c r="Y14" i="5"/>
  <c r="K13" i="5"/>
  <c r="U13" i="5"/>
  <c r="M13" i="5"/>
  <c r="W13" i="5"/>
  <c r="J13" i="5"/>
  <c r="S28" i="5"/>
  <c r="U20" i="5"/>
  <c r="Y8" i="5"/>
  <c r="Y4" i="5"/>
  <c r="O4" i="5"/>
  <c r="W4" i="5"/>
  <c r="M1692" i="5"/>
  <c r="W1692" i="5"/>
  <c r="O1692" i="5"/>
  <c r="Y1692" i="5"/>
  <c r="K1692" i="5"/>
  <c r="L1692" i="5" s="1"/>
  <c r="U1692" i="5"/>
  <c r="O1610" i="5"/>
  <c r="Y1610" i="5"/>
  <c r="W1610" i="5"/>
  <c r="M1610" i="5"/>
  <c r="Q1610" i="5"/>
  <c r="S1610" i="5"/>
  <c r="K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79" i="5"/>
  <c r="J1869" i="5"/>
  <c r="J1864" i="5"/>
  <c r="J1859" i="5"/>
  <c r="J1849" i="5"/>
  <c r="J1844" i="5"/>
  <c r="J1839" i="5"/>
  <c r="J1834" i="5"/>
  <c r="J1829" i="5"/>
  <c r="L1829" i="5" s="1"/>
  <c r="J1824" i="5"/>
  <c r="J1819" i="5"/>
  <c r="S1806" i="5"/>
  <c r="O1805" i="5"/>
  <c r="S1797" i="5"/>
  <c r="U1786" i="5"/>
  <c r="Y1781" i="5"/>
  <c r="K1780" i="5"/>
  <c r="U1780" i="5"/>
  <c r="J1778" i="5"/>
  <c r="O1773" i="5"/>
  <c r="S1698" i="5"/>
  <c r="S1687" i="5"/>
  <c r="M1682" i="5"/>
  <c r="W1682" i="5"/>
  <c r="O1682" i="5"/>
  <c r="Y1682" i="5"/>
  <c r="Q1682" i="5"/>
  <c r="K1682" i="5"/>
  <c r="L1682" i="5" s="1"/>
  <c r="U1682" i="5"/>
  <c r="Q1636" i="5"/>
  <c r="K1636" i="5"/>
  <c r="W1636" i="5"/>
  <c r="M1636" i="5"/>
  <c r="Y1636" i="5"/>
  <c r="O1636" i="5"/>
  <c r="J1636" i="5"/>
  <c r="U1636" i="5"/>
  <c r="K1800" i="5"/>
  <c r="U1800" i="5"/>
  <c r="O1772" i="5"/>
  <c r="Y1772" i="5"/>
  <c r="Q1868" i="5"/>
  <c r="Q1853" i="5"/>
  <c r="Q1848" i="5"/>
  <c r="Q1833" i="5"/>
  <c r="Q1828" i="5"/>
  <c r="Q1823" i="5"/>
  <c r="Q1818" i="5"/>
  <c r="Q1813" i="5"/>
  <c r="Q1800" i="5"/>
  <c r="K1795" i="5"/>
  <c r="U1795" i="5"/>
  <c r="M1786" i="5"/>
  <c r="W1786" i="5"/>
  <c r="Q1782" i="5"/>
  <c r="S1772" i="5"/>
  <c r="M1738" i="5"/>
  <c r="Q1737" i="5"/>
  <c r="Q1736" i="5"/>
  <c r="M1733" i="5"/>
  <c r="Q1732" i="5"/>
  <c r="M1728" i="5"/>
  <c r="M1723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7" i="5"/>
  <c r="W1667" i="5"/>
  <c r="O1667" i="5"/>
  <c r="Y1667" i="5"/>
  <c r="Q1667" i="5"/>
  <c r="K1667" i="5"/>
  <c r="U1667" i="5"/>
  <c r="M1662" i="5"/>
  <c r="W1662" i="5"/>
  <c r="O1662" i="5"/>
  <c r="Y1662" i="5"/>
  <c r="Q1662" i="5"/>
  <c r="K1662" i="5"/>
  <c r="U1662" i="5"/>
  <c r="K1613" i="5"/>
  <c r="U1613" i="5"/>
  <c r="W1613" i="5"/>
  <c r="M1613" i="5"/>
  <c r="Y1613" i="5"/>
  <c r="O1613" i="5"/>
  <c r="Q1613" i="5"/>
  <c r="J1613" i="5"/>
  <c r="Q1596" i="5"/>
  <c r="K1596" i="5"/>
  <c r="W1596" i="5"/>
  <c r="M1596" i="5"/>
  <c r="Y1596" i="5"/>
  <c r="O1596" i="5"/>
  <c r="S1596" i="5"/>
  <c r="J1596" i="5"/>
  <c r="S1813" i="5"/>
  <c r="Q1873" i="5"/>
  <c r="J1880" i="5"/>
  <c r="J1875" i="5"/>
  <c r="L1875" i="5" s="1"/>
  <c r="N1875" i="5" s="1"/>
  <c r="P1875" i="5" s="1"/>
  <c r="J1870" i="5"/>
  <c r="J1865" i="5"/>
  <c r="J1860" i="5"/>
  <c r="L1860" i="5" s="1"/>
  <c r="J1850" i="5"/>
  <c r="J1840" i="5"/>
  <c r="J1835" i="5"/>
  <c r="J1825" i="5"/>
  <c r="J1820" i="5"/>
  <c r="J1815" i="5"/>
  <c r="Y1808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Q1687" i="5"/>
  <c r="M1544" i="5"/>
  <c r="W1544" i="5"/>
  <c r="O1544" i="5"/>
  <c r="Q1544" i="5"/>
  <c r="S1544" i="5"/>
  <c r="J1544" i="5"/>
  <c r="U1544" i="5"/>
  <c r="Y1544" i="5"/>
  <c r="S1868" i="5"/>
  <c r="U1881" i="5"/>
  <c r="K1881" i="5"/>
  <c r="Q1879" i="5"/>
  <c r="U1876" i="5"/>
  <c r="K1876" i="5"/>
  <c r="Y1873" i="5"/>
  <c r="O1873" i="5"/>
  <c r="U1871" i="5"/>
  <c r="K1871" i="5"/>
  <c r="Q1869" i="5"/>
  <c r="Y1868" i="5"/>
  <c r="O1868" i="5"/>
  <c r="U1866" i="5"/>
  <c r="K1866" i="5"/>
  <c r="U1861" i="5"/>
  <c r="K1861" i="5"/>
  <c r="Q1859" i="5"/>
  <c r="U1856" i="5"/>
  <c r="K1856" i="5"/>
  <c r="Y1853" i="5"/>
  <c r="O1853" i="5"/>
  <c r="W1852" i="5"/>
  <c r="M1852" i="5"/>
  <c r="U1851" i="5"/>
  <c r="K1851" i="5"/>
  <c r="Q1849" i="5"/>
  <c r="Y1848" i="5"/>
  <c r="O1848" i="5"/>
  <c r="U1846" i="5"/>
  <c r="K1846" i="5"/>
  <c r="Q1844" i="5"/>
  <c r="U1841" i="5"/>
  <c r="K1841" i="5"/>
  <c r="Q1839" i="5"/>
  <c r="U1836" i="5"/>
  <c r="K1836" i="5"/>
  <c r="Q1834" i="5"/>
  <c r="Y1833" i="5"/>
  <c r="O1833" i="5"/>
  <c r="U1831" i="5"/>
  <c r="K1831" i="5"/>
  <c r="Q1829" i="5"/>
  <c r="Y1828" i="5"/>
  <c r="O1828" i="5"/>
  <c r="U1826" i="5"/>
  <c r="K1826" i="5"/>
  <c r="Q1824" i="5"/>
  <c r="Y1823" i="5"/>
  <c r="O1823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96" i="5"/>
  <c r="K1787" i="5"/>
  <c r="S1783" i="5"/>
  <c r="U1781" i="5"/>
  <c r="Q1780" i="5"/>
  <c r="S1778" i="5"/>
  <c r="K1777" i="5"/>
  <c r="W1775" i="5"/>
  <c r="W1773" i="5"/>
  <c r="K1773" i="5"/>
  <c r="Q1772" i="5"/>
  <c r="J1771" i="5"/>
  <c r="M1771" i="5"/>
  <c r="W1771" i="5"/>
  <c r="K1768" i="5"/>
  <c r="L1768" i="5" s="1"/>
  <c r="K1767" i="5"/>
  <c r="K1763" i="5"/>
  <c r="K1762" i="5"/>
  <c r="K1748" i="5"/>
  <c r="K1742" i="5"/>
  <c r="K1738" i="5"/>
  <c r="L1738" i="5" s="1"/>
  <c r="K1733" i="5"/>
  <c r="L1733" i="5" s="1"/>
  <c r="K1732" i="5"/>
  <c r="L1732" i="5" s="1"/>
  <c r="K1728" i="5"/>
  <c r="L1728" i="5" s="1"/>
  <c r="K1723" i="5"/>
  <c r="K1718" i="5"/>
  <c r="K1717" i="5"/>
  <c r="L1717" i="5" s="1"/>
  <c r="K1713" i="5"/>
  <c r="K1712" i="5"/>
  <c r="O1708" i="5"/>
  <c r="Y1708" i="5"/>
  <c r="Q1708" i="5"/>
  <c r="M1708" i="5"/>
  <c r="W1708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6" i="5"/>
  <c r="J1871" i="5"/>
  <c r="J1866" i="5"/>
  <c r="J1861" i="5"/>
  <c r="J1856" i="5"/>
  <c r="J1851" i="5"/>
  <c r="J1846" i="5"/>
  <c r="J1841" i="5"/>
  <c r="J1836" i="5"/>
  <c r="J1831" i="5"/>
  <c r="J1826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L1675" i="5"/>
  <c r="M1672" i="5"/>
  <c r="W1672" i="5"/>
  <c r="O1672" i="5"/>
  <c r="Y1672" i="5"/>
  <c r="Q1672" i="5"/>
  <c r="K1672" i="5"/>
  <c r="U1672" i="5"/>
  <c r="Q1601" i="5"/>
  <c r="W1601" i="5"/>
  <c r="M1601" i="5"/>
  <c r="Y1601" i="5"/>
  <c r="O1601" i="5"/>
  <c r="S1601" i="5"/>
  <c r="K1601" i="5"/>
  <c r="O1782" i="5"/>
  <c r="Y1782" i="5"/>
  <c r="M1806" i="5"/>
  <c r="W1806" i="5"/>
  <c r="Y1879" i="5"/>
  <c r="O1879" i="5"/>
  <c r="W1873" i="5"/>
  <c r="M1873" i="5"/>
  <c r="Y1869" i="5"/>
  <c r="O1869" i="5"/>
  <c r="W1868" i="5"/>
  <c r="Y1859" i="5"/>
  <c r="O1859" i="5"/>
  <c r="W1853" i="5"/>
  <c r="M1853" i="5"/>
  <c r="Y1849" i="5"/>
  <c r="O1849" i="5"/>
  <c r="W1848" i="5"/>
  <c r="M1848" i="5"/>
  <c r="Y1844" i="5"/>
  <c r="O1844" i="5"/>
  <c r="Y1839" i="5"/>
  <c r="O1839" i="5"/>
  <c r="Y1834" i="5"/>
  <c r="O1834" i="5"/>
  <c r="W1833" i="5"/>
  <c r="M1833" i="5"/>
  <c r="Y1829" i="5"/>
  <c r="O1829" i="5"/>
  <c r="W1828" i="5"/>
  <c r="M1828" i="5"/>
  <c r="Y1824" i="5"/>
  <c r="O1824" i="5"/>
  <c r="W1823" i="5"/>
  <c r="M1823" i="5"/>
  <c r="Y1819" i="5"/>
  <c r="O1819" i="5"/>
  <c r="W1818" i="5"/>
  <c r="M1818" i="5"/>
  <c r="W1813" i="5"/>
  <c r="M1813" i="5"/>
  <c r="Y1806" i="5"/>
  <c r="K1805" i="5"/>
  <c r="L1805" i="5" s="1"/>
  <c r="U1805" i="5"/>
  <c r="M1800" i="5"/>
  <c r="M1797" i="5"/>
  <c r="M1796" i="5"/>
  <c r="W1796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J1766" i="5"/>
  <c r="K1766" i="5"/>
  <c r="U1766" i="5"/>
  <c r="M1766" i="5"/>
  <c r="W1766" i="5"/>
  <c r="O1763" i="5"/>
  <c r="Y1763" i="5"/>
  <c r="Q1763" i="5"/>
  <c r="M1762" i="5"/>
  <c r="W1762" i="5"/>
  <c r="O1762" i="5"/>
  <c r="Y1762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Y1748" i="5"/>
  <c r="Q1748" i="5"/>
  <c r="J1746" i="5"/>
  <c r="K1746" i="5"/>
  <c r="U1746" i="5"/>
  <c r="M1746" i="5"/>
  <c r="W1746" i="5"/>
  <c r="M1742" i="5"/>
  <c r="W1742" i="5"/>
  <c r="O1742" i="5"/>
  <c r="Y1742" i="5"/>
  <c r="J1741" i="5"/>
  <c r="K1741" i="5"/>
  <c r="U1741" i="5"/>
  <c r="M1741" i="5"/>
  <c r="W1741" i="5"/>
  <c r="O1738" i="5"/>
  <c r="Y1738" i="5"/>
  <c r="Q1738" i="5"/>
  <c r="W1737" i="5"/>
  <c r="O1737" i="5"/>
  <c r="Y1737" i="5"/>
  <c r="J1736" i="5"/>
  <c r="K1736" i="5"/>
  <c r="U1736" i="5"/>
  <c r="M1736" i="5"/>
  <c r="W1736" i="5"/>
  <c r="O1733" i="5"/>
  <c r="Y1733" i="5"/>
  <c r="Q1733" i="5"/>
  <c r="M1732" i="5"/>
  <c r="W1732" i="5"/>
  <c r="O1732" i="5"/>
  <c r="Y1732" i="5"/>
  <c r="O1728" i="5"/>
  <c r="Y1728" i="5"/>
  <c r="Q1728" i="5"/>
  <c r="O1723" i="5"/>
  <c r="Y1723" i="5"/>
  <c r="Q1723" i="5"/>
  <c r="J1721" i="5"/>
  <c r="K1721" i="5"/>
  <c r="U1721" i="5"/>
  <c r="M1721" i="5"/>
  <c r="W1721" i="5"/>
  <c r="O1718" i="5"/>
  <c r="Y1718" i="5"/>
  <c r="Q1718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87" i="5"/>
  <c r="W1687" i="5"/>
  <c r="O1687" i="5"/>
  <c r="Y1687" i="5"/>
  <c r="K1687" i="5"/>
  <c r="L1687" i="5" s="1"/>
  <c r="U1687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M1868" i="5"/>
  <c r="U1808" i="5"/>
  <c r="J1808" i="5"/>
  <c r="Q1807" i="5"/>
  <c r="S1805" i="5"/>
  <c r="M1803" i="5"/>
  <c r="O1802" i="5"/>
  <c r="Y1802" i="5"/>
  <c r="W1800" i="5"/>
  <c r="S1796" i="5"/>
  <c r="O1795" i="5"/>
  <c r="K1791" i="5"/>
  <c r="S1787" i="5"/>
  <c r="O1786" i="5"/>
  <c r="O1783" i="5"/>
  <c r="K1782" i="5"/>
  <c r="Y1780" i="5"/>
  <c r="O1778" i="5"/>
  <c r="S1775" i="5"/>
  <c r="M1772" i="5"/>
  <c r="S1707" i="5"/>
  <c r="S1693" i="5"/>
  <c r="Q1692" i="5"/>
  <c r="S1682" i="5"/>
  <c r="K1628" i="5"/>
  <c r="L1628" i="5" s="1"/>
  <c r="U1628" i="5"/>
  <c r="M1628" i="5"/>
  <c r="Y1628" i="5"/>
  <c r="O1628" i="5"/>
  <c r="Q1628" i="5"/>
  <c r="S1628" i="5"/>
  <c r="W1628" i="5"/>
  <c r="U1610" i="5"/>
  <c r="Q1581" i="5"/>
  <c r="J1581" i="5"/>
  <c r="K1581" i="5"/>
  <c r="U1581" i="5"/>
  <c r="M1581" i="5"/>
  <c r="O1581" i="5"/>
  <c r="S1581" i="5"/>
  <c r="W1581" i="5"/>
  <c r="S1848" i="5"/>
  <c r="S1800" i="5"/>
  <c r="O1797" i="5"/>
  <c r="Y1797" i="5"/>
  <c r="Y1880" i="5"/>
  <c r="W1879" i="5"/>
  <c r="Y1875" i="5"/>
  <c r="W1874" i="5"/>
  <c r="U1873" i="5"/>
  <c r="Y1870" i="5"/>
  <c r="W1869" i="5"/>
  <c r="U1868" i="5"/>
  <c r="Y1865" i="5"/>
  <c r="Y1860" i="5"/>
  <c r="W1859" i="5"/>
  <c r="U1853" i="5"/>
  <c r="W1849" i="5"/>
  <c r="U1848" i="5"/>
  <c r="W1844" i="5"/>
  <c r="W1839" i="5"/>
  <c r="Y1835" i="5"/>
  <c r="W1834" i="5"/>
  <c r="U1833" i="5"/>
  <c r="W1829" i="5"/>
  <c r="U1828" i="5"/>
  <c r="Y1825" i="5"/>
  <c r="W1824" i="5"/>
  <c r="U1823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M1778" i="5"/>
  <c r="S1777" i="5"/>
  <c r="Q1775" i="5"/>
  <c r="S1773" i="5"/>
  <c r="K1772" i="5"/>
  <c r="U1768" i="5"/>
  <c r="U1767" i="5"/>
  <c r="Y1766" i="5"/>
  <c r="U1763" i="5"/>
  <c r="U1762" i="5"/>
  <c r="Y1761" i="5"/>
  <c r="Y1756" i="5"/>
  <c r="Y1751" i="5"/>
  <c r="U1748" i="5"/>
  <c r="Y1746" i="5"/>
  <c r="U1742" i="5"/>
  <c r="Y1741" i="5"/>
  <c r="U1738" i="5"/>
  <c r="U1737" i="5"/>
  <c r="Y1736" i="5"/>
  <c r="U1733" i="5"/>
  <c r="U1732" i="5"/>
  <c r="U1728" i="5"/>
  <c r="U1723" i="5"/>
  <c r="Y1721" i="5"/>
  <c r="L1720" i="5"/>
  <c r="U1718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O1688" i="5"/>
  <c r="Y1688" i="5"/>
  <c r="Q1688" i="5"/>
  <c r="M1688" i="5"/>
  <c r="W1688" i="5"/>
  <c r="S1654" i="5"/>
  <c r="K1544" i="5"/>
  <c r="S1506" i="5"/>
  <c r="W1683" i="5"/>
  <c r="M1683" i="5"/>
  <c r="W1673" i="5"/>
  <c r="M1673" i="5"/>
  <c r="W1668" i="5"/>
  <c r="M1668" i="5"/>
  <c r="W1663" i="5"/>
  <c r="M1663" i="5"/>
  <c r="W1658" i="5"/>
  <c r="M1658" i="5"/>
  <c r="Q1653" i="5"/>
  <c r="K1648" i="5"/>
  <c r="U1648" i="5"/>
  <c r="Q1644" i="5"/>
  <c r="M1639" i="5"/>
  <c r="W1639" i="5"/>
  <c r="Q1635" i="5"/>
  <c r="M1631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L1593" i="5" s="1"/>
  <c r="U1593" i="5"/>
  <c r="K1573" i="5"/>
  <c r="U1573" i="5"/>
  <c r="M1573" i="5"/>
  <c r="Y1573" i="5"/>
  <c r="Q1573" i="5"/>
  <c r="L1564" i="5"/>
  <c r="K1553" i="5"/>
  <c r="U1553" i="5"/>
  <c r="O1553" i="5"/>
  <c r="Q1553" i="5"/>
  <c r="S1553" i="5"/>
  <c r="J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M1584" i="5"/>
  <c r="W1584" i="5"/>
  <c r="Q1584" i="5"/>
  <c r="K1583" i="5"/>
  <c r="U1583" i="5"/>
  <c r="O1583" i="5"/>
  <c r="Y1583" i="5"/>
  <c r="S1566" i="5"/>
  <c r="M1564" i="5"/>
  <c r="W1564" i="5"/>
  <c r="Y1564" i="5"/>
  <c r="O1564" i="5"/>
  <c r="Q1564" i="5"/>
  <c r="S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O1648" i="5"/>
  <c r="K1644" i="5"/>
  <c r="L1644" i="5" s="1"/>
  <c r="S1640" i="5"/>
  <c r="K1635" i="5"/>
  <c r="S1631" i="5"/>
  <c r="K1623" i="5"/>
  <c r="U1623" i="5"/>
  <c r="S1608" i="5"/>
  <c r="O1605" i="5"/>
  <c r="Y1605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O1495" i="5"/>
  <c r="Y1495" i="5"/>
  <c r="J1495" i="5"/>
  <c r="K1495" i="5"/>
  <c r="W1495" i="5"/>
  <c r="S1495" i="5"/>
  <c r="M1495" i="5"/>
  <c r="Q1495" i="5"/>
  <c r="U1770" i="5"/>
  <c r="U1765" i="5"/>
  <c r="U1760" i="5"/>
  <c r="U1755" i="5"/>
  <c r="U1750" i="5"/>
  <c r="U1745" i="5"/>
  <c r="U1740" i="5"/>
  <c r="U1730" i="5"/>
  <c r="U1725" i="5"/>
  <c r="U1720" i="5"/>
  <c r="U1715" i="5"/>
  <c r="U1710" i="5"/>
  <c r="W1706" i="5"/>
  <c r="M1706" i="5"/>
  <c r="U1705" i="5"/>
  <c r="W1701" i="5"/>
  <c r="M1701" i="5"/>
  <c r="U1700" i="5"/>
  <c r="W1696" i="5"/>
  <c r="M1696" i="5"/>
  <c r="U1695" i="5"/>
  <c r="W1691" i="5"/>
  <c r="M1691" i="5"/>
  <c r="U1690" i="5"/>
  <c r="U1685" i="5"/>
  <c r="Q1683" i="5"/>
  <c r="W1681" i="5"/>
  <c r="M1681" i="5"/>
  <c r="U1680" i="5"/>
  <c r="W1676" i="5"/>
  <c r="M1676" i="5"/>
  <c r="U1675" i="5"/>
  <c r="Q1673" i="5"/>
  <c r="W1671" i="5"/>
  <c r="M1671" i="5"/>
  <c r="Q1668" i="5"/>
  <c r="U1665" i="5"/>
  <c r="Q1663" i="5"/>
  <c r="W1661" i="5"/>
  <c r="M1661" i="5"/>
  <c r="U1660" i="5"/>
  <c r="Q1658" i="5"/>
  <c r="W1656" i="5"/>
  <c r="Y1648" i="5"/>
  <c r="S1646" i="5"/>
  <c r="U1644" i="5"/>
  <c r="Q1643" i="5"/>
  <c r="K1641" i="5"/>
  <c r="Y1639" i="5"/>
  <c r="K1638" i="5"/>
  <c r="U1638" i="5"/>
  <c r="U1635" i="5"/>
  <c r="Q1634" i="5"/>
  <c r="M1633" i="5"/>
  <c r="M1630" i="5"/>
  <c r="M1629" i="5"/>
  <c r="W1629" i="5"/>
  <c r="Q1625" i="5"/>
  <c r="S1623" i="5"/>
  <c r="W1606" i="5"/>
  <c r="S1605" i="5"/>
  <c r="Y1598" i="5"/>
  <c r="M1590" i="5"/>
  <c r="S1589" i="5"/>
  <c r="Y1588" i="5"/>
  <c r="U1584" i="5"/>
  <c r="W1583" i="5"/>
  <c r="Y1553" i="5"/>
  <c r="W1546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L1706" i="5" s="1"/>
  <c r="U1701" i="5"/>
  <c r="K1701" i="5"/>
  <c r="L1701" i="5" s="1"/>
  <c r="U1696" i="5"/>
  <c r="K1696" i="5"/>
  <c r="L1696" i="5" s="1"/>
  <c r="U1691" i="5"/>
  <c r="K1691" i="5"/>
  <c r="Y1683" i="5"/>
  <c r="U1681" i="5"/>
  <c r="K1681" i="5"/>
  <c r="U1676" i="5"/>
  <c r="K1676" i="5"/>
  <c r="L1676" i="5" s="1"/>
  <c r="Y1673" i="5"/>
  <c r="U1671" i="5"/>
  <c r="K1671" i="5"/>
  <c r="Y1668" i="5"/>
  <c r="Y1663" i="5"/>
  <c r="U1661" i="5"/>
  <c r="K1661" i="5"/>
  <c r="L1661" i="5" s="1"/>
  <c r="Y1658" i="5"/>
  <c r="J1656" i="5"/>
  <c r="L1656" i="5" s="1"/>
  <c r="S1653" i="5"/>
  <c r="O1650" i="5"/>
  <c r="Y1650" i="5"/>
  <c r="W1648" i="5"/>
  <c r="S1644" i="5"/>
  <c r="O1643" i="5"/>
  <c r="K1639" i="5"/>
  <c r="S1635" i="5"/>
  <c r="O1634" i="5"/>
  <c r="O1631" i="5"/>
  <c r="K1630" i="5"/>
  <c r="U1624" i="5"/>
  <c r="Q1623" i="5"/>
  <c r="K1618" i="5"/>
  <c r="U1618" i="5"/>
  <c r="Y1616" i="5"/>
  <c r="M1609" i="5"/>
  <c r="W1609" i="5"/>
  <c r="J1606" i="5"/>
  <c r="Q1605" i="5"/>
  <c r="O1600" i="5"/>
  <c r="Y1600" i="5"/>
  <c r="K1598" i="5"/>
  <c r="U1598" i="5"/>
  <c r="W1590" i="5"/>
  <c r="K1590" i="5"/>
  <c r="Q1589" i="5"/>
  <c r="K1588" i="5"/>
  <c r="U1588" i="5"/>
  <c r="S1584" i="5"/>
  <c r="S1583" i="5"/>
  <c r="S1573" i="5"/>
  <c r="W155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J1639" i="5"/>
  <c r="Y1634" i="5"/>
  <c r="K1633" i="5"/>
  <c r="U1633" i="5"/>
  <c r="Y1631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M1594" i="5"/>
  <c r="W1594" i="5"/>
  <c r="O1593" i="5"/>
  <c r="J1590" i="5"/>
  <c r="W1586" i="5"/>
  <c r="J1586" i="5"/>
  <c r="S1579" i="5"/>
  <c r="U1564" i="5"/>
  <c r="K1535" i="5"/>
  <c r="K1543" i="5"/>
  <c r="U1543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43" i="5"/>
  <c r="O1540" i="5"/>
  <c r="Y1540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Q1543" i="5"/>
  <c r="K1538" i="5"/>
  <c r="U1538" i="5"/>
  <c r="Q1534" i="5"/>
  <c r="W1529" i="5"/>
  <c r="Q1525" i="5"/>
  <c r="O1520" i="5"/>
  <c r="Y1520" i="5"/>
  <c r="M1509" i="5"/>
  <c r="W1509" i="5"/>
  <c r="K1509" i="5"/>
  <c r="U1509" i="5"/>
  <c r="Q1476" i="5"/>
  <c r="J1476" i="5"/>
  <c r="K1476" i="5"/>
  <c r="W1476" i="5"/>
  <c r="O1476" i="5"/>
  <c r="O1350" i="5"/>
  <c r="Y1350" i="5"/>
  <c r="S1350" i="5"/>
  <c r="K1350" i="5"/>
  <c r="M1350" i="5"/>
  <c r="Q1350" i="5"/>
  <c r="U1350" i="5"/>
  <c r="W1350" i="5"/>
  <c r="J1350" i="5"/>
  <c r="U1574" i="5"/>
  <c r="K1568" i="5"/>
  <c r="L1568" i="5" s="1"/>
  <c r="U1568" i="5"/>
  <c r="U1565" i="5"/>
  <c r="M1559" i="5"/>
  <c r="W1559" i="5"/>
  <c r="U1556" i="5"/>
  <c r="J1556" i="5"/>
  <c r="O1550" i="5"/>
  <c r="Y1550" i="5"/>
  <c r="O1543" i="5"/>
  <c r="K1539" i="5"/>
  <c r="O1534" i="5"/>
  <c r="U1524" i="5"/>
  <c r="K1521" i="5"/>
  <c r="Q1511" i="5"/>
  <c r="O1511" i="5"/>
  <c r="Y1511" i="5"/>
  <c r="S1509" i="5"/>
  <c r="O1505" i="5"/>
  <c r="Y1505" i="5"/>
  <c r="J1505" i="5"/>
  <c r="M1505" i="5"/>
  <c r="W1505" i="5"/>
  <c r="K1493" i="5"/>
  <c r="U1493" i="5"/>
  <c r="M1493" i="5"/>
  <c r="Y1493" i="5"/>
  <c r="O1493" i="5"/>
  <c r="Q1493" i="5"/>
  <c r="J1493" i="5"/>
  <c r="O1490" i="5"/>
  <c r="Y1490" i="5"/>
  <c r="M1490" i="5"/>
  <c r="S1490" i="5"/>
  <c r="K1490" i="5"/>
  <c r="Q1486" i="5"/>
  <c r="J1486" i="5"/>
  <c r="U1486" i="5"/>
  <c r="K1486" i="5"/>
  <c r="W1486" i="5"/>
  <c r="Y1486" i="5"/>
  <c r="O1486" i="5"/>
  <c r="S1486" i="5"/>
  <c r="J1473" i="5"/>
  <c r="K1473" i="5"/>
  <c r="U1473" i="5"/>
  <c r="O1473" i="5"/>
  <c r="S1473" i="5"/>
  <c r="O1465" i="5"/>
  <c r="Y1465" i="5"/>
  <c r="M1465" i="5"/>
  <c r="S1465" i="5"/>
  <c r="J1465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M1434" i="5"/>
  <c r="W1434" i="5"/>
  <c r="J1434" i="5"/>
  <c r="K1434" i="5"/>
  <c r="Y1434" i="5"/>
  <c r="O1434" i="5"/>
  <c r="Q1434" i="5"/>
  <c r="S1420" i="5"/>
  <c r="M1420" i="5"/>
  <c r="O1420" i="5"/>
  <c r="Q1420" i="5"/>
  <c r="U1420" i="5"/>
  <c r="J1420" i="5"/>
  <c r="L1420" i="5" s="1"/>
  <c r="M1574" i="5"/>
  <c r="W1574" i="5"/>
  <c r="U1571" i="5"/>
  <c r="J1571" i="5"/>
  <c r="Q1570" i="5"/>
  <c r="O1565" i="5"/>
  <c r="Y1565" i="5"/>
  <c r="O1549" i="5"/>
  <c r="Y1543" i="5"/>
  <c r="U1539" i="5"/>
  <c r="Q1538" i="5"/>
  <c r="Y1534" i="5"/>
  <c r="K1533" i="5"/>
  <c r="L1533" i="5" s="1"/>
  <c r="N1533" i="5" s="1"/>
  <c r="P1533" i="5" s="1"/>
  <c r="U1533" i="5"/>
  <c r="M1525" i="5"/>
  <c r="M1524" i="5"/>
  <c r="W1524" i="5"/>
  <c r="U1521" i="5"/>
  <c r="J1521" i="5"/>
  <c r="Q1520" i="5"/>
  <c r="M1514" i="5"/>
  <c r="W1514" i="5"/>
  <c r="K1514" i="5"/>
  <c r="U1514" i="5"/>
  <c r="U1505" i="5"/>
  <c r="M1504" i="5"/>
  <c r="W1504" i="5"/>
  <c r="O1504" i="5"/>
  <c r="Y1504" i="5"/>
  <c r="K1504" i="5"/>
  <c r="U1504" i="5"/>
  <c r="J1463" i="5"/>
  <c r="K1463" i="5"/>
  <c r="U1463" i="5"/>
  <c r="M1463" i="5"/>
  <c r="Y1463" i="5"/>
  <c r="Q1463" i="5"/>
  <c r="M1459" i="5"/>
  <c r="W1459" i="5"/>
  <c r="J1459" i="5"/>
  <c r="K1459" i="5"/>
  <c r="Y1459" i="5"/>
  <c r="Q1459" i="5"/>
  <c r="Y1456" i="5"/>
  <c r="W1444" i="5"/>
  <c r="O1444" i="5"/>
  <c r="S1444" i="5"/>
  <c r="W1366" i="5"/>
  <c r="M1366" i="5"/>
  <c r="Y1366" i="5"/>
  <c r="Q1366" i="5"/>
  <c r="O1366" i="5"/>
  <c r="S1366" i="5"/>
  <c r="U1366" i="5"/>
  <c r="J1366" i="5"/>
  <c r="O1561" i="5"/>
  <c r="Y1549" i="5"/>
  <c r="M1543" i="5"/>
  <c r="M1540" i="5"/>
  <c r="M1539" i="5"/>
  <c r="W1539" i="5"/>
  <c r="W1525" i="5"/>
  <c r="Q1509" i="5"/>
  <c r="Q1481" i="5"/>
  <c r="M1481" i="5"/>
  <c r="Y1481" i="5"/>
  <c r="O1481" i="5"/>
  <c r="S1481" i="5"/>
  <c r="K1481" i="5"/>
  <c r="J1468" i="5"/>
  <c r="K1468" i="5"/>
  <c r="U1468" i="5"/>
  <c r="S1468" i="5"/>
  <c r="M1468" i="5"/>
  <c r="Y1468" i="5"/>
  <c r="U1464" i="5"/>
  <c r="U1460" i="5"/>
  <c r="U1456" i="5"/>
  <c r="W1443" i="5"/>
  <c r="Q1568" i="5"/>
  <c r="Y1561" i="5"/>
  <c r="Q1559" i="5"/>
  <c r="M1554" i="5"/>
  <c r="W1554" i="5"/>
  <c r="Q1550" i="5"/>
  <c r="O1545" i="5"/>
  <c r="Y1545" i="5"/>
  <c r="W1543" i="5"/>
  <c r="W1540" i="5"/>
  <c r="S1539" i="5"/>
  <c r="O1538" i="5"/>
  <c r="K1534" i="5"/>
  <c r="O1529" i="5"/>
  <c r="K1525" i="5"/>
  <c r="S1521" i="5"/>
  <c r="S1505" i="5"/>
  <c r="M1484" i="5"/>
  <c r="W1484" i="5"/>
  <c r="Y1484" i="5"/>
  <c r="O1484" i="5"/>
  <c r="Q1484" i="5"/>
  <c r="J1484" i="5"/>
  <c r="U1484" i="5"/>
  <c r="Y1476" i="5"/>
  <c r="Q1464" i="5"/>
  <c r="Q1460" i="5"/>
  <c r="O1456" i="5"/>
  <c r="Q1443" i="5"/>
  <c r="Q1436" i="5"/>
  <c r="M1436" i="5"/>
  <c r="Y1436" i="5"/>
  <c r="O1436" i="5"/>
  <c r="S1436" i="5"/>
  <c r="J1436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K1371" i="5"/>
  <c r="W1371" i="5"/>
  <c r="O1371" i="5"/>
  <c r="Q1371" i="5"/>
  <c r="S1371" i="5"/>
  <c r="U1371" i="5"/>
  <c r="Y1371" i="5"/>
  <c r="J1371" i="5"/>
  <c r="K1578" i="5"/>
  <c r="U1578" i="5"/>
  <c r="Q1574" i="5"/>
  <c r="M1570" i="5"/>
  <c r="M1569" i="5"/>
  <c r="W1569" i="5"/>
  <c r="Q1565" i="5"/>
  <c r="O1560" i="5"/>
  <c r="Y1560" i="5"/>
  <c r="S1554" i="5"/>
  <c r="K1549" i="5"/>
  <c r="S1545" i="5"/>
  <c r="J1543" i="5"/>
  <c r="O1541" i="5"/>
  <c r="K1540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10" i="5"/>
  <c r="Y1510" i="5"/>
  <c r="M1510" i="5"/>
  <c r="W1510" i="5"/>
  <c r="O1509" i="5"/>
  <c r="M1494" i="5"/>
  <c r="W1494" i="5"/>
  <c r="Q1494" i="5"/>
  <c r="S1494" i="5"/>
  <c r="J1494" i="5"/>
  <c r="U1494" i="5"/>
  <c r="K1494" i="5"/>
  <c r="O1494" i="5"/>
  <c r="W1490" i="5"/>
  <c r="U1476" i="5"/>
  <c r="O1464" i="5"/>
  <c r="M1460" i="5"/>
  <c r="M1456" i="5"/>
  <c r="O1443" i="5"/>
  <c r="M1439" i="5"/>
  <c r="W1439" i="5"/>
  <c r="S1439" i="5"/>
  <c r="J1439" i="5"/>
  <c r="K1439" i="5"/>
  <c r="Y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W1500" i="5"/>
  <c r="M1500" i="5"/>
  <c r="O1491" i="5"/>
  <c r="Y1488" i="5"/>
  <c r="S1421" i="5"/>
  <c r="J1414" i="5"/>
  <c r="L1414" i="5" s="1"/>
  <c r="N1414" i="5" s="1"/>
  <c r="O1414" i="5"/>
  <c r="S1397" i="5"/>
  <c r="O1385" i="5"/>
  <c r="S1385" i="5"/>
  <c r="J1368" i="5"/>
  <c r="U1368" i="5"/>
  <c r="K1368" i="5"/>
  <c r="M1368" i="5"/>
  <c r="Y1368" i="5"/>
  <c r="S1363" i="5"/>
  <c r="Q1362" i="5"/>
  <c r="S1361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Q1397" i="5"/>
  <c r="K1392" i="5"/>
  <c r="W1392" i="5"/>
  <c r="Y1392" i="5"/>
  <c r="O1392" i="5"/>
  <c r="Y1390" i="5"/>
  <c r="O1390" i="5"/>
  <c r="Q1390" i="5"/>
  <c r="O1340" i="5"/>
  <c r="Y1340" i="5"/>
  <c r="K1340" i="5"/>
  <c r="L1340" i="5" s="1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500" i="5"/>
  <c r="L1500" i="5" s="1"/>
  <c r="M1479" i="5"/>
  <c r="W1479" i="5"/>
  <c r="O1475" i="5"/>
  <c r="Y1475" i="5"/>
  <c r="J1458" i="5"/>
  <c r="K1458" i="5"/>
  <c r="U1458" i="5"/>
  <c r="M1454" i="5"/>
  <c r="W1454" i="5"/>
  <c r="O1450" i="5"/>
  <c r="Y1450" i="5"/>
  <c r="W1435" i="5"/>
  <c r="K1435" i="5"/>
  <c r="W1431" i="5"/>
  <c r="K1431" i="5"/>
  <c r="M1429" i="5"/>
  <c r="W1429" i="5"/>
  <c r="O1425" i="5"/>
  <c r="Y1425" i="5"/>
  <c r="K1422" i="5"/>
  <c r="L1422" i="5" s="1"/>
  <c r="N1422" i="5" s="1"/>
  <c r="J1419" i="5"/>
  <c r="Y1419" i="5"/>
  <c r="O1419" i="5"/>
  <c r="U1416" i="5"/>
  <c r="J1404" i="5"/>
  <c r="L1404" i="5" s="1"/>
  <c r="N1404" i="5" s="1"/>
  <c r="Q1404" i="5"/>
  <c r="K1400" i="5"/>
  <c r="W1400" i="5"/>
  <c r="M1400" i="5"/>
  <c r="J1379" i="5"/>
  <c r="M1363" i="5"/>
  <c r="K1361" i="5"/>
  <c r="L1262" i="5"/>
  <c r="K1488" i="5"/>
  <c r="U1488" i="5"/>
  <c r="J1431" i="5"/>
  <c r="W1422" i="5"/>
  <c r="W1390" i="5"/>
  <c r="O1356" i="5"/>
  <c r="S1356" i="5"/>
  <c r="J1344" i="5"/>
  <c r="M1344" i="5"/>
  <c r="W1344" i="5"/>
  <c r="Y1344" i="5"/>
  <c r="Q1344" i="5"/>
  <c r="S1344" i="5"/>
  <c r="U1336" i="5"/>
  <c r="O1435" i="5"/>
  <c r="Y1435" i="5"/>
  <c r="O1422" i="5"/>
  <c r="Q1422" i="5"/>
  <c r="J1397" i="5"/>
  <c r="U1397" i="5"/>
  <c r="K1397" i="5"/>
  <c r="M1397" i="5"/>
  <c r="Y1397" i="5"/>
  <c r="K1363" i="5"/>
  <c r="W1363" i="5"/>
  <c r="Y1363" i="5"/>
  <c r="O1363" i="5"/>
  <c r="S1362" i="5"/>
  <c r="J1362" i="5"/>
  <c r="U1362" i="5"/>
  <c r="K1362" i="5"/>
  <c r="M1361" i="5"/>
  <c r="Y1361" i="5"/>
  <c r="O1361" i="5"/>
  <c r="J1354" i="5"/>
  <c r="L1354" i="5" s="1"/>
  <c r="M1354" i="5"/>
  <c r="W1354" i="5"/>
  <c r="O1354" i="5"/>
  <c r="S1354" i="5"/>
  <c r="Q1349" i="5"/>
  <c r="S1341" i="5"/>
  <c r="L1325" i="5"/>
  <c r="O1276" i="5"/>
  <c r="Y1276" i="5"/>
  <c r="J1276" i="5"/>
  <c r="U1276" i="5"/>
  <c r="K1276" i="5"/>
  <c r="M1276" i="5"/>
  <c r="Q1276" i="5"/>
  <c r="S1276" i="5"/>
  <c r="W1276" i="5"/>
  <c r="Q1150" i="5"/>
  <c r="S1150" i="5"/>
  <c r="J1150" i="5"/>
  <c r="U1150" i="5"/>
  <c r="K1150" i="5"/>
  <c r="W1150" i="5"/>
  <c r="O1150" i="5"/>
  <c r="Y1150" i="5"/>
  <c r="M1150" i="5"/>
  <c r="Q1500" i="5"/>
  <c r="J1466" i="5"/>
  <c r="J1441" i="5"/>
  <c r="U1422" i="5"/>
  <c r="S1419" i="5"/>
  <c r="M1417" i="5"/>
  <c r="S1413" i="5"/>
  <c r="S1404" i="5"/>
  <c r="M1403" i="5"/>
  <c r="Y1403" i="5"/>
  <c r="M1395" i="5"/>
  <c r="Y1395" i="5"/>
  <c r="Q1395" i="5"/>
  <c r="W1387" i="5"/>
  <c r="M1387" i="5"/>
  <c r="O1387" i="5"/>
  <c r="Q1387" i="5"/>
  <c r="J1376" i="5"/>
  <c r="U1376" i="5"/>
  <c r="K1376" i="5"/>
  <c r="M1376" i="5"/>
  <c r="Y1376" i="5"/>
  <c r="O1376" i="5"/>
  <c r="Q1368" i="5"/>
  <c r="J1364" i="5"/>
  <c r="O1364" i="5"/>
  <c r="S1364" i="5"/>
  <c r="Y1362" i="5"/>
  <c r="W1361" i="5"/>
  <c r="Q1358" i="5"/>
  <c r="W1340" i="5"/>
  <c r="S1491" i="5"/>
  <c r="Q1488" i="5"/>
  <c r="K1483" i="5"/>
  <c r="L1483" i="5" s="1"/>
  <c r="U1483" i="5"/>
  <c r="Q1475" i="5"/>
  <c r="M1474" i="5"/>
  <c r="W1474" i="5"/>
  <c r="O1471" i="5"/>
  <c r="O1470" i="5"/>
  <c r="Y1470" i="5"/>
  <c r="Q1458" i="5"/>
  <c r="Q1454" i="5"/>
  <c r="J1453" i="5"/>
  <c r="K1453" i="5"/>
  <c r="U1453" i="5"/>
  <c r="Q1450" i="5"/>
  <c r="M1449" i="5"/>
  <c r="W1449" i="5"/>
  <c r="O1446" i="5"/>
  <c r="O1445" i="5"/>
  <c r="Y1445" i="5"/>
  <c r="S1435" i="5"/>
  <c r="S1431" i="5"/>
  <c r="Q1429" i="5"/>
  <c r="Q1425" i="5"/>
  <c r="M1424" i="5"/>
  <c r="W1424" i="5"/>
  <c r="K1421" i="5"/>
  <c r="L1421" i="5" s="1"/>
  <c r="W1421" i="5"/>
  <c r="Q1416" i="5"/>
  <c r="Q1413" i="5"/>
  <c r="S1400" i="5"/>
  <c r="Y1398" i="5"/>
  <c r="O1398" i="5"/>
  <c r="S1398" i="5"/>
  <c r="S1392" i="5"/>
  <c r="S1390" i="5"/>
  <c r="J1374" i="5"/>
  <c r="M1374" i="5"/>
  <c r="Y1374" i="5"/>
  <c r="Q1374" i="5"/>
  <c r="U1356" i="5"/>
  <c r="Y1354" i="5"/>
  <c r="O1345" i="5"/>
  <c r="Y1345" i="5"/>
  <c r="S1345" i="5"/>
  <c r="J1345" i="5"/>
  <c r="W1345" i="5"/>
  <c r="K1345" i="5"/>
  <c r="U1340" i="5"/>
  <c r="M1336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U1518" i="5"/>
  <c r="U1508" i="5"/>
  <c r="U1503" i="5"/>
  <c r="Y1500" i="5"/>
  <c r="K1498" i="5"/>
  <c r="U1498" i="5"/>
  <c r="M1489" i="5"/>
  <c r="W1489" i="5"/>
  <c r="S1483" i="5"/>
  <c r="O1480" i="5"/>
  <c r="Y1480" i="5"/>
  <c r="S1422" i="5"/>
  <c r="U1421" i="5"/>
  <c r="Q1419" i="5"/>
  <c r="K1417" i="5"/>
  <c r="Y1414" i="5"/>
  <c r="O1404" i="5"/>
  <c r="W1397" i="5"/>
  <c r="K1385" i="5"/>
  <c r="L1385" i="5" s="1"/>
  <c r="N1385" i="5" s="1"/>
  <c r="S1379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J1349" i="5"/>
  <c r="M1349" i="5"/>
  <c r="W1349" i="5"/>
  <c r="S1349" i="5"/>
  <c r="U1349" i="5"/>
  <c r="K1349" i="5"/>
  <c r="Y1349" i="5"/>
  <c r="Q1336" i="5"/>
  <c r="K1336" i="5"/>
  <c r="W1336" i="5"/>
  <c r="Y1336" i="5"/>
  <c r="O1336" i="5"/>
  <c r="S1336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J1314" i="5"/>
  <c r="K1314" i="5"/>
  <c r="U1314" i="5"/>
  <c r="M1314" i="5"/>
  <c r="W1314" i="5"/>
  <c r="M1311" i="5"/>
  <c r="O1301" i="5"/>
  <c r="Y1301" i="5"/>
  <c r="Q1301" i="5"/>
  <c r="M1295" i="5"/>
  <c r="W1295" i="5"/>
  <c r="O1295" i="5"/>
  <c r="Y1295" i="5"/>
  <c r="Q1292" i="5"/>
  <c r="O1292" i="5"/>
  <c r="S1292" i="5"/>
  <c r="Q1282" i="5"/>
  <c r="K1282" i="5"/>
  <c r="W1282" i="5"/>
  <c r="Y1282" i="5"/>
  <c r="O1281" i="5"/>
  <c r="Y1281" i="5"/>
  <c r="S1281" i="5"/>
  <c r="J1281" i="5"/>
  <c r="U1281" i="5"/>
  <c r="M1281" i="5"/>
  <c r="W1274" i="5"/>
  <c r="O1256" i="5"/>
  <c r="Y1256" i="5"/>
  <c r="W1256" i="5"/>
  <c r="M1256" i="5"/>
  <c r="S1256" i="5"/>
  <c r="M1250" i="5"/>
  <c r="W1250" i="5"/>
  <c r="K1250" i="5"/>
  <c r="L1250" i="5" s="1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U1396" i="5"/>
  <c r="J1396" i="5"/>
  <c r="U1388" i="5"/>
  <c r="J1388" i="5"/>
  <c r="U1375" i="5"/>
  <c r="J1375" i="5"/>
  <c r="U1367" i="5"/>
  <c r="J1367" i="5"/>
  <c r="L1367" i="5" s="1"/>
  <c r="S1346" i="5"/>
  <c r="W1343" i="5"/>
  <c r="O1335" i="5"/>
  <c r="Y1335" i="5"/>
  <c r="S1329" i="5"/>
  <c r="S1325" i="5"/>
  <c r="J1319" i="5"/>
  <c r="K1319" i="5"/>
  <c r="U1319" i="5"/>
  <c r="M1319" i="5"/>
  <c r="W1319" i="5"/>
  <c r="K1311" i="5"/>
  <c r="O1306" i="5"/>
  <c r="Y1306" i="5"/>
  <c r="Q1306" i="5"/>
  <c r="K1305" i="5"/>
  <c r="M1300" i="5"/>
  <c r="W1300" i="5"/>
  <c r="O1300" i="5"/>
  <c r="Y1300" i="5"/>
  <c r="J1294" i="5"/>
  <c r="K1294" i="5"/>
  <c r="U1294" i="5"/>
  <c r="M1294" i="5"/>
  <c r="W1294" i="5"/>
  <c r="U1292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W1281" i="5"/>
  <c r="K1259" i="5"/>
  <c r="U1259" i="5"/>
  <c r="W1259" i="5"/>
  <c r="M1259" i="5"/>
  <c r="O1259" i="5"/>
  <c r="Y1254" i="5"/>
  <c r="Y1250" i="5"/>
  <c r="O1244" i="5"/>
  <c r="K1343" i="5"/>
  <c r="L1343" i="5" s="1"/>
  <c r="U1343" i="5"/>
  <c r="S1320" i="5"/>
  <c r="Q1315" i="5"/>
  <c r="S1314" i="5"/>
  <c r="W1311" i="5"/>
  <c r="Q1309" i="5"/>
  <c r="U1306" i="5"/>
  <c r="S1301" i="5"/>
  <c r="U1300" i="5"/>
  <c r="S1295" i="5"/>
  <c r="K1289" i="5"/>
  <c r="U1289" i="5"/>
  <c r="Y1289" i="5"/>
  <c r="O1289" i="5"/>
  <c r="Q1289" i="5"/>
  <c r="U1282" i="5"/>
  <c r="Y1267" i="5"/>
  <c r="M1265" i="5"/>
  <c r="W1265" i="5"/>
  <c r="Y1265" i="5"/>
  <c r="S1265" i="5"/>
  <c r="M1260" i="5"/>
  <c r="W1260" i="5"/>
  <c r="Q1260" i="5"/>
  <c r="S1260" i="5"/>
  <c r="K1260" i="5"/>
  <c r="U1256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M1305" i="5"/>
  <c r="W1305" i="5"/>
  <c r="O1305" i="5"/>
  <c r="Y1305" i="5"/>
  <c r="J1299" i="5"/>
  <c r="K1299" i="5"/>
  <c r="U1299" i="5"/>
  <c r="M1299" i="5"/>
  <c r="W1299" i="5"/>
  <c r="Q1274" i="5"/>
  <c r="Q1272" i="5"/>
  <c r="S1272" i="5"/>
  <c r="J1272" i="5"/>
  <c r="L1272" i="5" s="1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L1206" i="5" s="1"/>
  <c r="U1423" i="5"/>
  <c r="U1410" i="5"/>
  <c r="U1402" i="5"/>
  <c r="K1389" i="5"/>
  <c r="U1381" i="5"/>
  <c r="U1373" i="5"/>
  <c r="Q1372" i="5"/>
  <c r="U1360" i="5"/>
  <c r="Q1359" i="5"/>
  <c r="W1355" i="5"/>
  <c r="J1355" i="5"/>
  <c r="K1353" i="5"/>
  <c r="U1353" i="5"/>
  <c r="O1346" i="5"/>
  <c r="S1343" i="5"/>
  <c r="W1330" i="5"/>
  <c r="K1328" i="5"/>
  <c r="U1328" i="5"/>
  <c r="J1326" i="5"/>
  <c r="Q1320" i="5"/>
  <c r="S1319" i="5"/>
  <c r="W1316" i="5"/>
  <c r="Q1314" i="5"/>
  <c r="U1311" i="5"/>
  <c r="O1309" i="5"/>
  <c r="U1305" i="5"/>
  <c r="S1300" i="5"/>
  <c r="Q1295" i="5"/>
  <c r="S1294" i="5"/>
  <c r="S1282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43" i="5"/>
  <c r="Q1335" i="5"/>
  <c r="J1334" i="5"/>
  <c r="M1334" i="5"/>
  <c r="W1334" i="5"/>
  <c r="O1330" i="5"/>
  <c r="Y1330" i="5"/>
  <c r="O1329" i="5"/>
  <c r="O1316" i="5"/>
  <c r="Y1316" i="5"/>
  <c r="Q1316" i="5"/>
  <c r="K1315" i="5"/>
  <c r="M1310" i="5"/>
  <c r="W1310" i="5"/>
  <c r="O1310" i="5"/>
  <c r="Y1310" i="5"/>
  <c r="M1301" i="5"/>
  <c r="K1296" i="5"/>
  <c r="M1292" i="5"/>
  <c r="Q1290" i="5"/>
  <c r="S1286" i="5"/>
  <c r="S1285" i="5"/>
  <c r="W1272" i="5"/>
  <c r="S1267" i="5"/>
  <c r="U1265" i="5"/>
  <c r="U1260" i="5"/>
  <c r="Q1256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Q1165" i="5"/>
  <c r="K1165" i="5"/>
  <c r="W1165" i="5"/>
  <c r="M1165" i="5"/>
  <c r="O1165" i="5"/>
  <c r="S1165" i="5"/>
  <c r="U1165" i="5"/>
  <c r="J1165" i="5"/>
  <c r="M1236" i="5"/>
  <c r="M1235" i="5"/>
  <c r="W1235" i="5"/>
  <c r="M1227" i="5"/>
  <c r="O1226" i="5"/>
  <c r="Y1226" i="5"/>
  <c r="O1210" i="5"/>
  <c r="S1200" i="5"/>
  <c r="M1128" i="5"/>
  <c r="W1128" i="5"/>
  <c r="J1128" i="5"/>
  <c r="U1128" i="5"/>
  <c r="K1128" i="5"/>
  <c r="O1128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Y1271" i="5"/>
  <c r="K1239" i="5"/>
  <c r="L1239" i="5" s="1"/>
  <c r="U1239" i="5"/>
  <c r="U1236" i="5"/>
  <c r="Q1235" i="5"/>
  <c r="M1231" i="5"/>
  <c r="Q1226" i="5"/>
  <c r="M1222" i="5"/>
  <c r="O1221" i="5"/>
  <c r="Y1221" i="5"/>
  <c r="W1219" i="5"/>
  <c r="K1210" i="5"/>
  <c r="O1184" i="5"/>
  <c r="Y1184" i="5"/>
  <c r="K1184" i="5"/>
  <c r="Q1184" i="5"/>
  <c r="O1164" i="5"/>
  <c r="S1152" i="5"/>
  <c r="M1143" i="5"/>
  <c r="W1143" i="5"/>
  <c r="K1143" i="5"/>
  <c r="Y1143" i="5"/>
  <c r="Q1143" i="5"/>
  <c r="O1236" i="5"/>
  <c r="Y1236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M1160" i="5"/>
  <c r="O1152" i="5"/>
  <c r="S1134" i="5"/>
  <c r="O1124" i="5"/>
  <c r="Y1124" i="5"/>
  <c r="J1124" i="5"/>
  <c r="W1124" i="5"/>
  <c r="M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O1175" i="5"/>
  <c r="M1152" i="5"/>
  <c r="M1140" i="5"/>
  <c r="O1139" i="5"/>
  <c r="Y1139" i="5"/>
  <c r="S1139" i="5"/>
  <c r="J1139" i="5"/>
  <c r="U1139" i="5"/>
  <c r="W1139" i="5"/>
  <c r="M1139" i="5"/>
  <c r="K1137" i="5"/>
  <c r="U1137" i="5"/>
  <c r="J1137" i="5"/>
  <c r="M1137" i="5"/>
  <c r="O1137" i="5"/>
  <c r="Q1137" i="5"/>
  <c r="Y1123" i="5"/>
  <c r="S1089" i="5"/>
  <c r="U1313" i="5"/>
  <c r="U1308" i="5"/>
  <c r="U1303" i="5"/>
  <c r="U1298" i="5"/>
  <c r="U1293" i="5"/>
  <c r="K1284" i="5"/>
  <c r="L1284" i="5" s="1"/>
  <c r="N1284" i="5" s="1"/>
  <c r="P1284" i="5" s="1"/>
  <c r="U1284" i="5"/>
  <c r="Q1280" i="5"/>
  <c r="M1275" i="5"/>
  <c r="W1275" i="5"/>
  <c r="Q1271" i="5"/>
  <c r="O1266" i="5"/>
  <c r="Y1266" i="5"/>
  <c r="Q1239" i="5"/>
  <c r="K1237" i="5"/>
  <c r="Y1235" i="5"/>
  <c r="K1234" i="5"/>
  <c r="U1234" i="5"/>
  <c r="U1231" i="5"/>
  <c r="M1226" i="5"/>
  <c r="U1222" i="5"/>
  <c r="J1222" i="5"/>
  <c r="Q1221" i="5"/>
  <c r="M1217" i="5"/>
  <c r="O1216" i="5"/>
  <c r="Y1216" i="5"/>
  <c r="S1210" i="5"/>
  <c r="U1183" i="5"/>
  <c r="K1182" i="5"/>
  <c r="U1182" i="5"/>
  <c r="Y1182" i="5"/>
  <c r="S1182" i="5"/>
  <c r="U1180" i="5"/>
  <c r="W1175" i="5"/>
  <c r="U1119" i="5"/>
  <c r="Y1231" i="5"/>
  <c r="M1200" i="5"/>
  <c r="W1200" i="5"/>
  <c r="Q1200" i="5"/>
  <c r="M1178" i="5"/>
  <c r="O1178" i="5"/>
  <c r="Q1160" i="5"/>
  <c r="J1160" i="5"/>
  <c r="U1160" i="5"/>
  <c r="Y1160" i="5"/>
  <c r="O1160" i="5"/>
  <c r="K1152" i="5"/>
  <c r="L1152" i="5" s="1"/>
  <c r="U1152" i="5"/>
  <c r="W1152" i="5"/>
  <c r="Y1152" i="5"/>
  <c r="Q1152" i="5"/>
  <c r="O1134" i="5"/>
  <c r="Y1134" i="5"/>
  <c r="J1134" i="5"/>
  <c r="L1134" i="5" s="1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K1264" i="5"/>
  <c r="U1264" i="5"/>
  <c r="Y1262" i="5"/>
  <c r="M1255" i="5"/>
  <c r="W1255" i="5"/>
  <c r="O1246" i="5"/>
  <c r="Y1246" i="5"/>
  <c r="O1239" i="5"/>
  <c r="K1235" i="5"/>
  <c r="S1231" i="5"/>
  <c r="O1227" i="5"/>
  <c r="K1226" i="5"/>
  <c r="S1222" i="5"/>
  <c r="Q1219" i="5"/>
  <c r="K1217" i="5"/>
  <c r="K1214" i="5"/>
  <c r="U1214" i="5"/>
  <c r="Y1212" i="5"/>
  <c r="Q1210" i="5"/>
  <c r="M1205" i="5"/>
  <c r="W1205" i="5"/>
  <c r="U1200" i="5"/>
  <c r="Q1192" i="5"/>
  <c r="K1192" i="5"/>
  <c r="U1192" i="5"/>
  <c r="Q1190" i="5"/>
  <c r="W1190" i="5"/>
  <c r="S1183" i="5"/>
  <c r="K1177" i="5"/>
  <c r="U1177" i="5"/>
  <c r="Q1177" i="5"/>
  <c r="J1177" i="5"/>
  <c r="W1177" i="5"/>
  <c r="M1173" i="5"/>
  <c r="W1173" i="5"/>
  <c r="Y1173" i="5"/>
  <c r="S1173" i="5"/>
  <c r="S1167" i="5"/>
  <c r="W1160" i="5"/>
  <c r="O1159" i="5"/>
  <c r="Y1159" i="5"/>
  <c r="Q1159" i="5"/>
  <c r="J1159" i="5"/>
  <c r="U1159" i="5"/>
  <c r="K1159" i="5"/>
  <c r="M1148" i="5"/>
  <c r="W1148" i="5"/>
  <c r="S1148" i="5"/>
  <c r="J1148" i="5"/>
  <c r="U1148" i="5"/>
  <c r="Y1148" i="5"/>
  <c r="O1148" i="5"/>
  <c r="Q1140" i="5"/>
  <c r="W1140" i="5"/>
  <c r="Y1140" i="5"/>
  <c r="S1140" i="5"/>
  <c r="Y1137" i="5"/>
  <c r="Q1128" i="5"/>
  <c r="S1287" i="5"/>
  <c r="Q1284" i="5"/>
  <c r="Y1280" i="5"/>
  <c r="K1279" i="5"/>
  <c r="U1279" i="5"/>
  <c r="Q1275" i="5"/>
  <c r="M1271" i="5"/>
  <c r="M1270" i="5"/>
  <c r="W1270" i="5"/>
  <c r="Q1266" i="5"/>
  <c r="S1264" i="5"/>
  <c r="M1262" i="5"/>
  <c r="O1261" i="5"/>
  <c r="Y1261" i="5"/>
  <c r="S1255" i="5"/>
  <c r="S1246" i="5"/>
  <c r="Y1239" i="5"/>
  <c r="S1237" i="5"/>
  <c r="U1235" i="5"/>
  <c r="J1235" i="5"/>
  <c r="Q1234" i="5"/>
  <c r="K1229" i="5"/>
  <c r="L1229" i="5" s="1"/>
  <c r="N1229" i="5" s="1"/>
  <c r="P1229" i="5" s="1"/>
  <c r="R1229" i="5" s="1"/>
  <c r="U1229" i="5"/>
  <c r="Y1227" i="5"/>
  <c r="U1226" i="5"/>
  <c r="J1226" i="5"/>
  <c r="M1221" i="5"/>
  <c r="M1220" i="5"/>
  <c r="W1220" i="5"/>
  <c r="U1217" i="5"/>
  <c r="J1217" i="5"/>
  <c r="S1214" i="5"/>
  <c r="M1212" i="5"/>
  <c r="S1205" i="5"/>
  <c r="O1204" i="5"/>
  <c r="K1199" i="5"/>
  <c r="U1199" i="5"/>
  <c r="O1199" i="5"/>
  <c r="Y1199" i="5"/>
  <c r="K1194" i="5"/>
  <c r="L1194" i="5" s="1"/>
  <c r="U1194" i="5"/>
  <c r="O1194" i="5"/>
  <c r="Y1194" i="5"/>
  <c r="W1192" i="5"/>
  <c r="O1189" i="5"/>
  <c r="Y1189" i="5"/>
  <c r="S1189" i="5"/>
  <c r="W1189" i="5"/>
  <c r="M1189" i="5"/>
  <c r="Q1183" i="5"/>
  <c r="Y1177" i="5"/>
  <c r="S1175" i="5"/>
  <c r="S1143" i="5"/>
  <c r="W1137" i="5"/>
  <c r="W1120" i="5"/>
  <c r="K1119" i="5"/>
  <c r="O1100" i="5"/>
  <c r="Y1100" i="5"/>
  <c r="Q1100" i="5"/>
  <c r="S1100" i="5"/>
  <c r="J1100" i="5"/>
  <c r="U1100" i="5"/>
  <c r="W1100" i="5"/>
  <c r="Y1142" i="5"/>
  <c r="O1117" i="5"/>
  <c r="O1111" i="5"/>
  <c r="S1093" i="5"/>
  <c r="Q1091" i="5"/>
  <c r="O1091" i="5"/>
  <c r="S1091" i="5"/>
  <c r="J1091" i="5"/>
  <c r="U1091" i="5"/>
  <c r="W1091" i="5"/>
  <c r="Q1056" i="5"/>
  <c r="K1056" i="5"/>
  <c r="U1056" i="5"/>
  <c r="J1056" i="5"/>
  <c r="M1056" i="5"/>
  <c r="O1056" i="5"/>
  <c r="S1056" i="5"/>
  <c r="W1056" i="5"/>
  <c r="Q1031" i="5"/>
  <c r="K1031" i="5"/>
  <c r="U1031" i="5"/>
  <c r="J1031" i="5"/>
  <c r="K989" i="5"/>
  <c r="L989" i="5" s="1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S1155" i="5"/>
  <c r="K1147" i="5"/>
  <c r="L1147" i="5" s="1"/>
  <c r="U1147" i="5"/>
  <c r="M1142" i="5"/>
  <c r="M1138" i="5"/>
  <c r="W1138" i="5"/>
  <c r="M1133" i="5"/>
  <c r="W1133" i="5"/>
  <c r="J1133" i="5"/>
  <c r="O1129" i="5"/>
  <c r="Y1129" i="5"/>
  <c r="Y1122" i="5"/>
  <c r="Q1093" i="5"/>
  <c r="S1188" i="5"/>
  <c r="S1179" i="5"/>
  <c r="S1170" i="5"/>
  <c r="K1162" i="5"/>
  <c r="U1162" i="5"/>
  <c r="S1147" i="5"/>
  <c r="O1144" i="5"/>
  <c r="Y1144" i="5"/>
  <c r="S1138" i="5"/>
  <c r="U1133" i="5"/>
  <c r="O1115" i="5"/>
  <c r="Q1115" i="5"/>
  <c r="M1115" i="5"/>
  <c r="Y1091" i="5"/>
  <c r="K1088" i="5"/>
  <c r="U1088" i="5"/>
  <c r="O1088" i="5"/>
  <c r="Y1088" i="5"/>
  <c r="M1088" i="5"/>
  <c r="M1084" i="5"/>
  <c r="W1084" i="5"/>
  <c r="Q1084" i="5"/>
  <c r="O1084" i="5"/>
  <c r="J1084" i="5"/>
  <c r="M1044" i="5"/>
  <c r="W1044" i="5"/>
  <c r="Q1044" i="5"/>
  <c r="K1044" i="5"/>
  <c r="O1044" i="5"/>
  <c r="S1044" i="5"/>
  <c r="U1044" i="5"/>
  <c r="Q1006" i="5"/>
  <c r="K1006" i="5"/>
  <c r="U1006" i="5"/>
  <c r="J1006" i="5"/>
  <c r="M1006" i="5"/>
  <c r="O1006" i="5"/>
  <c r="S1006" i="5"/>
  <c r="W1006" i="5"/>
  <c r="Q1111" i="5"/>
  <c r="M1111" i="5"/>
  <c r="Y1111" i="5"/>
  <c r="S1111" i="5"/>
  <c r="J1111" i="5"/>
  <c r="U1111" i="5"/>
  <c r="K1142" i="5"/>
  <c r="U1142" i="5"/>
  <c r="K1122" i="5"/>
  <c r="U1122" i="5"/>
  <c r="K1117" i="5"/>
  <c r="L1117" i="5" s="1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M1019" i="5"/>
  <c r="W1019" i="5"/>
  <c r="Q1019" i="5"/>
  <c r="K1019" i="5"/>
  <c r="O1019" i="5"/>
  <c r="S1019" i="5"/>
  <c r="U1019" i="5"/>
  <c r="W942" i="5"/>
  <c r="Q942" i="5"/>
  <c r="K942" i="5"/>
  <c r="M942" i="5"/>
  <c r="O942" i="5"/>
  <c r="Y1196" i="5"/>
  <c r="O1188" i="5"/>
  <c r="O1185" i="5"/>
  <c r="K1172" i="5"/>
  <c r="U1172" i="5"/>
  <c r="Y1170" i="5"/>
  <c r="M1155" i="5"/>
  <c r="O1154" i="5"/>
  <c r="Y1154" i="5"/>
  <c r="O1147" i="5"/>
  <c r="O1138" i="5"/>
  <c r="O1135" i="5"/>
  <c r="O1125" i="5"/>
  <c r="S1122" i="5"/>
  <c r="S1115" i="5"/>
  <c r="M1109" i="5"/>
  <c r="W1109" i="5"/>
  <c r="Q1109" i="5"/>
  <c r="J1109" i="5"/>
  <c r="L1109" i="5" s="1"/>
  <c r="U1109" i="5"/>
  <c r="K1108" i="5"/>
  <c r="U1108" i="5"/>
  <c r="W1108" i="5"/>
  <c r="M1108" i="5"/>
  <c r="Q1108" i="5"/>
  <c r="S1108" i="5"/>
  <c r="M1100" i="5"/>
  <c r="M1099" i="5"/>
  <c r="W1099" i="5"/>
  <c r="K1099" i="5"/>
  <c r="L1099" i="5" s="1"/>
  <c r="O1099" i="5"/>
  <c r="Q1099" i="5"/>
  <c r="S1099" i="5"/>
  <c r="Q1081" i="5"/>
  <c r="K1081" i="5"/>
  <c r="U1081" i="5"/>
  <c r="J1081" i="5"/>
  <c r="M1081" i="5"/>
  <c r="O1081" i="5"/>
  <c r="S1081" i="5"/>
  <c r="W1081" i="5"/>
  <c r="K1018" i="5"/>
  <c r="L1018" i="5" s="1"/>
  <c r="U1018" i="5"/>
  <c r="O1018" i="5"/>
  <c r="Y1018" i="5"/>
  <c r="M1018" i="5"/>
  <c r="Q1018" i="5"/>
  <c r="S1018" i="5"/>
  <c r="W1018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L1076" i="5" s="1"/>
  <c r="U1076" i="5"/>
  <c r="Q1051" i="5"/>
  <c r="K1051" i="5"/>
  <c r="L1051" i="5" s="1"/>
  <c r="N1051" i="5" s="1"/>
  <c r="P1051" i="5" s="1"/>
  <c r="U1051" i="5"/>
  <c r="U985" i="5"/>
  <c r="S941" i="5"/>
  <c r="K941" i="5"/>
  <c r="W941" i="5"/>
  <c r="M941" i="5"/>
  <c r="Y941" i="5"/>
  <c r="J941" i="5"/>
  <c r="O941" i="5"/>
  <c r="Q941" i="5"/>
  <c r="U941" i="5"/>
  <c r="Q909" i="5"/>
  <c r="S909" i="5"/>
  <c r="J909" i="5"/>
  <c r="U909" i="5"/>
  <c r="K909" i="5"/>
  <c r="W909" i="5"/>
  <c r="O909" i="5"/>
  <c r="Y909" i="5"/>
  <c r="K1079" i="5"/>
  <c r="L1079" i="5" s="1"/>
  <c r="M1078" i="5"/>
  <c r="O1074" i="5"/>
  <c r="Q1073" i="5"/>
  <c r="M1064" i="5"/>
  <c r="W1064" i="5"/>
  <c r="Q1064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K999" i="5"/>
  <c r="U999" i="5"/>
  <c r="Q999" i="5"/>
  <c r="J999" i="5"/>
  <c r="W999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M1094" i="5"/>
  <c r="W1094" i="5"/>
  <c r="Q1071" i="5"/>
  <c r="K1071" i="5"/>
  <c r="U1071" i="5"/>
  <c r="Q1046" i="5"/>
  <c r="K1046" i="5"/>
  <c r="L1046" i="5" s="1"/>
  <c r="U1046" i="5"/>
  <c r="Q1021" i="5"/>
  <c r="K1021" i="5"/>
  <c r="U1021" i="5"/>
  <c r="M990" i="5"/>
  <c r="W990" i="5"/>
  <c r="O990" i="5"/>
  <c r="S990" i="5"/>
  <c r="J990" i="5"/>
  <c r="K984" i="5"/>
  <c r="U984" i="5"/>
  <c r="Y984" i="5"/>
  <c r="M984" i="5"/>
  <c r="Q984" i="5"/>
  <c r="M980" i="5"/>
  <c r="W980" i="5"/>
  <c r="K980" i="5"/>
  <c r="Y980" i="5"/>
  <c r="O980" i="5"/>
  <c r="Q980" i="5"/>
  <c r="S980" i="5"/>
  <c r="M1079" i="5"/>
  <c r="W1079" i="5"/>
  <c r="Q1079" i="5"/>
  <c r="K1078" i="5"/>
  <c r="U1078" i="5"/>
  <c r="O1078" i="5"/>
  <c r="Y1078" i="5"/>
  <c r="K1074" i="5"/>
  <c r="M1073" i="5"/>
  <c r="U1064" i="5"/>
  <c r="W1063" i="5"/>
  <c r="M1059" i="5"/>
  <c r="W1059" i="5"/>
  <c r="Q1059" i="5"/>
  <c r="K1058" i="5"/>
  <c r="L1058" i="5" s="1"/>
  <c r="U1058" i="5"/>
  <c r="O1058" i="5"/>
  <c r="Y1058" i="5"/>
  <c r="K1054" i="5"/>
  <c r="L1054" i="5" s="1"/>
  <c r="U1039" i="5"/>
  <c r="M1034" i="5"/>
  <c r="W1034" i="5"/>
  <c r="Q1034" i="5"/>
  <c r="K1033" i="5"/>
  <c r="U1033" i="5"/>
  <c r="O1033" i="5"/>
  <c r="Y1033" i="5"/>
  <c r="U1014" i="5"/>
  <c r="W1013" i="5"/>
  <c r="M1009" i="5"/>
  <c r="W1009" i="5"/>
  <c r="Q1009" i="5"/>
  <c r="K1008" i="5"/>
  <c r="L1008" i="5" s="1"/>
  <c r="U1008" i="5"/>
  <c r="O1008" i="5"/>
  <c r="Y1008" i="5"/>
  <c r="Y1000" i="5"/>
  <c r="Y999" i="5"/>
  <c r="Q972" i="5"/>
  <c r="J972" i="5"/>
  <c r="K972" i="5"/>
  <c r="W972" i="5"/>
  <c r="M972" i="5"/>
  <c r="Y972" i="5"/>
  <c r="O972" i="5"/>
  <c r="S972" i="5"/>
  <c r="W1046" i="5"/>
  <c r="Q1041" i="5"/>
  <c r="K1041" i="5"/>
  <c r="L1041" i="5" s="1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M1074" i="5"/>
  <c r="W1074" i="5"/>
  <c r="Q1074" i="5"/>
  <c r="K1073" i="5"/>
  <c r="U1073" i="5"/>
  <c r="O1073" i="5"/>
  <c r="Y1073" i="5"/>
  <c r="S1064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U1009" i="5"/>
  <c r="W1008" i="5"/>
  <c r="M1004" i="5"/>
  <c r="W1004" i="5"/>
  <c r="Q1004" i="5"/>
  <c r="Y990" i="5"/>
  <c r="M985" i="5"/>
  <c r="W985" i="5"/>
  <c r="S985" i="5"/>
  <c r="K985" i="5"/>
  <c r="Y985" i="5"/>
  <c r="O985" i="5"/>
  <c r="J897" i="5"/>
  <c r="U897" i="5"/>
  <c r="S897" i="5"/>
  <c r="Y897" i="5"/>
  <c r="K1113" i="5"/>
  <c r="U1113" i="5"/>
  <c r="M1104" i="5"/>
  <c r="W1104" i="5"/>
  <c r="M1096" i="5"/>
  <c r="O1095" i="5"/>
  <c r="Y1095" i="5"/>
  <c r="Q1086" i="5"/>
  <c r="K1086" i="5"/>
  <c r="U1086" i="5"/>
  <c r="O1076" i="5"/>
  <c r="S1071" i="5"/>
  <c r="S1046" i="5"/>
  <c r="W1041" i="5"/>
  <c r="Q1036" i="5"/>
  <c r="K1036" i="5"/>
  <c r="U1036" i="5"/>
  <c r="S1021" i="5"/>
  <c r="W1016" i="5"/>
  <c r="Q1011" i="5"/>
  <c r="K1011" i="5"/>
  <c r="U1011" i="5"/>
  <c r="S1000" i="5"/>
  <c r="S999" i="5"/>
  <c r="Q997" i="5"/>
  <c r="K997" i="5"/>
  <c r="W997" i="5"/>
  <c r="O997" i="5"/>
  <c r="O996" i="5"/>
  <c r="Y996" i="5"/>
  <c r="S996" i="5"/>
  <c r="K996" i="5"/>
  <c r="L996" i="5" s="1"/>
  <c r="N996" i="5" s="1"/>
  <c r="W996" i="5"/>
  <c r="M995" i="5"/>
  <c r="W995" i="5"/>
  <c r="Y995" i="5"/>
  <c r="O995" i="5"/>
  <c r="S995" i="5"/>
  <c r="W984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S1078" i="5"/>
  <c r="U1074" i="5"/>
  <c r="W1073" i="5"/>
  <c r="M1069" i="5"/>
  <c r="W1069" i="5"/>
  <c r="Q1069" i="5"/>
  <c r="K1068" i="5"/>
  <c r="U1068" i="5"/>
  <c r="O1068" i="5"/>
  <c r="Y1068" i="5"/>
  <c r="O1064" i="5"/>
  <c r="Q1063" i="5"/>
  <c r="S1059" i="5"/>
  <c r="S1058" i="5"/>
  <c r="U1054" i="5"/>
  <c r="M1049" i="5"/>
  <c r="W1049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9" i="5"/>
  <c r="S1008" i="5"/>
  <c r="U1004" i="5"/>
  <c r="Y997" i="5"/>
  <c r="U990" i="5"/>
  <c r="Q952" i="5"/>
  <c r="J952" i="5"/>
  <c r="K952" i="5"/>
  <c r="U952" i="5"/>
  <c r="M952" i="5"/>
  <c r="O952" i="5"/>
  <c r="S952" i="5"/>
  <c r="W952" i="5"/>
  <c r="S917" i="5"/>
  <c r="J917" i="5"/>
  <c r="U917" i="5"/>
  <c r="K917" i="5"/>
  <c r="W917" i="5"/>
  <c r="Q917" i="5"/>
  <c r="M917" i="5"/>
  <c r="O917" i="5"/>
  <c r="Y917" i="5"/>
  <c r="Q982" i="5"/>
  <c r="J982" i="5"/>
  <c r="Y959" i="5"/>
  <c r="S946" i="5"/>
  <c r="S944" i="5"/>
  <c r="J938" i="5"/>
  <c r="U938" i="5"/>
  <c r="K938" i="5"/>
  <c r="W938" i="5"/>
  <c r="U916" i="5"/>
  <c r="Y905" i="5"/>
  <c r="J888" i="5"/>
  <c r="U888" i="5"/>
  <c r="K888" i="5"/>
  <c r="W888" i="5"/>
  <c r="Q888" i="5"/>
  <c r="M876" i="5"/>
  <c r="W876" i="5"/>
  <c r="K876" i="5"/>
  <c r="Q876" i="5"/>
  <c r="S876" i="5"/>
  <c r="J876" i="5"/>
  <c r="Y876" i="5"/>
  <c r="O808" i="5"/>
  <c r="Y808" i="5"/>
  <c r="J808" i="5"/>
  <c r="U808" i="5"/>
  <c r="K808" i="5"/>
  <c r="M808" i="5"/>
  <c r="S808" i="5"/>
  <c r="Q808" i="5"/>
  <c r="W808" i="5"/>
  <c r="M977" i="5"/>
  <c r="K969" i="5"/>
  <c r="U969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J900" i="5"/>
  <c r="M900" i="5"/>
  <c r="O1001" i="5"/>
  <c r="Y1001" i="5"/>
  <c r="S982" i="5"/>
  <c r="Y965" i="5"/>
  <c r="K965" i="5"/>
  <c r="J950" i="5"/>
  <c r="M950" i="5"/>
  <c r="W950" i="5"/>
  <c r="Q950" i="5"/>
  <c r="Y938" i="5"/>
  <c r="W934" i="5"/>
  <c r="M934" i="5"/>
  <c r="O934" i="5"/>
  <c r="Q934" i="5"/>
  <c r="L899" i="5"/>
  <c r="M817" i="5"/>
  <c r="W817" i="5"/>
  <c r="J817" i="5"/>
  <c r="U817" i="5"/>
  <c r="Y817" i="5"/>
  <c r="O817" i="5"/>
  <c r="Q817" i="5"/>
  <c r="S817" i="5"/>
  <c r="W1062" i="5"/>
  <c r="W1057" i="5"/>
  <c r="W1052" i="5"/>
  <c r="W1042" i="5"/>
  <c r="W1037" i="5"/>
  <c r="W1032" i="5"/>
  <c r="W1027" i="5"/>
  <c r="W1022" i="5"/>
  <c r="W1017" i="5"/>
  <c r="S1001" i="5"/>
  <c r="S992" i="5"/>
  <c r="W981" i="5"/>
  <c r="K979" i="5"/>
  <c r="U979" i="5"/>
  <c r="W977" i="5"/>
  <c r="M975" i="5"/>
  <c r="W975" i="5"/>
  <c r="O971" i="5"/>
  <c r="Y971" i="5"/>
  <c r="S969" i="5"/>
  <c r="U966" i="5"/>
  <c r="Q962" i="5"/>
  <c r="J962" i="5"/>
  <c r="M955" i="5"/>
  <c r="W955" i="5"/>
  <c r="Q955" i="5"/>
  <c r="K954" i="5"/>
  <c r="U954" i="5"/>
  <c r="O954" i="5"/>
  <c r="Y954" i="5"/>
  <c r="W939" i="5"/>
  <c r="J925" i="5"/>
  <c r="S925" i="5"/>
  <c r="K925" i="5"/>
  <c r="W925" i="5"/>
  <c r="M925" i="5"/>
  <c r="Q925" i="5"/>
  <c r="K916" i="5"/>
  <c r="L916" i="5" s="1"/>
  <c r="K889" i="5"/>
  <c r="W889" i="5"/>
  <c r="Y889" i="5"/>
  <c r="O889" i="5"/>
  <c r="J889" i="5"/>
  <c r="U889" i="5"/>
  <c r="Q977" i="5"/>
  <c r="J977" i="5"/>
  <c r="S966" i="5"/>
  <c r="M965" i="5"/>
  <c r="W965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K964" i="5"/>
  <c r="U964" i="5"/>
  <c r="O961" i="5"/>
  <c r="Y961" i="5"/>
  <c r="J961" i="5"/>
  <c r="Q959" i="5"/>
  <c r="K947" i="5"/>
  <c r="L947" i="5" s="1"/>
  <c r="O947" i="5"/>
  <c r="Q947" i="5"/>
  <c r="J945" i="5"/>
  <c r="Y945" i="5"/>
  <c r="Q945" i="5"/>
  <c r="S945" i="5"/>
  <c r="S939" i="5"/>
  <c r="Q938" i="5"/>
  <c r="U934" i="5"/>
  <c r="M908" i="5"/>
  <c r="Y908" i="5"/>
  <c r="Q908" i="5"/>
  <c r="S908" i="5"/>
  <c r="W908" i="5"/>
  <c r="S896" i="5"/>
  <c r="J896" i="5"/>
  <c r="U896" i="5"/>
  <c r="K896" i="5"/>
  <c r="W896" i="5"/>
  <c r="M896" i="5"/>
  <c r="Q896" i="5"/>
  <c r="W884" i="5"/>
  <c r="M884" i="5"/>
  <c r="O884" i="5"/>
  <c r="Q884" i="5"/>
  <c r="K884" i="5"/>
  <c r="Y1085" i="5"/>
  <c r="Y1080" i="5"/>
  <c r="Y1075" i="5"/>
  <c r="Y1070" i="5"/>
  <c r="K994" i="5"/>
  <c r="U994" i="5"/>
  <c r="Y992" i="5"/>
  <c r="O991" i="5"/>
  <c r="Y991" i="5"/>
  <c r="S981" i="5"/>
  <c r="M970" i="5"/>
  <c r="W970" i="5"/>
  <c r="O969" i="5"/>
  <c r="S965" i="5"/>
  <c r="O959" i="5"/>
  <c r="S950" i="5"/>
  <c r="Y947" i="5"/>
  <c r="W944" i="5"/>
  <c r="Q939" i="5"/>
  <c r="O938" i="5"/>
  <c r="W913" i="5"/>
  <c r="M913" i="5"/>
  <c r="O913" i="5"/>
  <c r="Q913" i="5"/>
  <c r="K913" i="5"/>
  <c r="L913" i="5" s="1"/>
  <c r="O88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M827" i="5"/>
  <c r="W827" i="5"/>
  <c r="O827" i="5"/>
  <c r="S827" i="5"/>
  <c r="K827" i="5"/>
  <c r="Q827" i="5"/>
  <c r="K821" i="5"/>
  <c r="U821" i="5"/>
  <c r="Y821" i="5"/>
  <c r="Q821" i="5"/>
  <c r="O821" i="5"/>
  <c r="S821" i="5"/>
  <c r="W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J875" i="5"/>
  <c r="K875" i="5"/>
  <c r="U875" i="5"/>
  <c r="S856" i="5"/>
  <c r="Y856" i="5"/>
  <c r="M847" i="5"/>
  <c r="W847" i="5"/>
  <c r="Q847" i="5"/>
  <c r="K847" i="5"/>
  <c r="L847" i="5" s="1"/>
  <c r="S847" i="5"/>
  <c r="M822" i="5"/>
  <c r="W822" i="5"/>
  <c r="J822" i="5"/>
  <c r="U822" i="5"/>
  <c r="K822" i="5"/>
  <c r="O822" i="5"/>
  <c r="S822" i="5"/>
  <c r="J956" i="5"/>
  <c r="L956" i="5" s="1"/>
  <c r="J951" i="5"/>
  <c r="L951" i="5" s="1"/>
  <c r="N951" i="5" s="1"/>
  <c r="P951" i="5" s="1"/>
  <c r="R951" i="5" s="1"/>
  <c r="T951" i="5" s="1"/>
  <c r="V951" i="5" s="1"/>
  <c r="X951" i="5" s="1"/>
  <c r="U948" i="5"/>
  <c r="J948" i="5"/>
  <c r="K935" i="5"/>
  <c r="L935" i="5" s="1"/>
  <c r="M933" i="5"/>
  <c r="U927" i="5"/>
  <c r="J927" i="5"/>
  <c r="O923" i="5"/>
  <c r="U919" i="5"/>
  <c r="J919" i="5"/>
  <c r="U906" i="5"/>
  <c r="J906" i="5"/>
  <c r="L906" i="5" s="1"/>
  <c r="N906" i="5" s="1"/>
  <c r="P906" i="5" s="1"/>
  <c r="R906" i="5" s="1"/>
  <c r="M904" i="5"/>
  <c r="U898" i="5"/>
  <c r="J898" i="5"/>
  <c r="O894" i="5"/>
  <c r="Y891" i="5"/>
  <c r="M883" i="5"/>
  <c r="W880" i="5"/>
  <c r="K880" i="5"/>
  <c r="W875" i="5"/>
  <c r="S867" i="5"/>
  <c r="O866" i="5"/>
  <c r="U823" i="5"/>
  <c r="M782" i="5"/>
  <c r="W782" i="5"/>
  <c r="K782" i="5"/>
  <c r="Y782" i="5"/>
  <c r="O782" i="5"/>
  <c r="J782" i="5"/>
  <c r="Q782" i="5"/>
  <c r="S782" i="5"/>
  <c r="U782" i="5"/>
  <c r="W933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K933" i="5"/>
  <c r="L933" i="5" s="1"/>
  <c r="Q924" i="5"/>
  <c r="M923" i="5"/>
  <c r="S919" i="5"/>
  <c r="K904" i="5"/>
  <c r="L904" i="5" s="1"/>
  <c r="M902" i="5"/>
  <c r="S898" i="5"/>
  <c r="M894" i="5"/>
  <c r="W891" i="5"/>
  <c r="K891" i="5"/>
  <c r="K883" i="5"/>
  <c r="U880" i="5"/>
  <c r="S878" i="5"/>
  <c r="S875" i="5"/>
  <c r="O874" i="5"/>
  <c r="S874" i="5"/>
  <c r="K874" i="5"/>
  <c r="L874" i="5" s="1"/>
  <c r="Y857" i="5"/>
  <c r="Q854" i="5"/>
  <c r="J854" i="5"/>
  <c r="K854" i="5"/>
  <c r="W854" i="5"/>
  <c r="O854" i="5"/>
  <c r="Y847" i="5"/>
  <c r="Q844" i="5"/>
  <c r="M844" i="5"/>
  <c r="O844" i="5"/>
  <c r="U844" i="5"/>
  <c r="M837" i="5"/>
  <c r="W837" i="5"/>
  <c r="S837" i="5"/>
  <c r="K837" i="5"/>
  <c r="L837" i="5" s="1"/>
  <c r="Q837" i="5"/>
  <c r="U837" i="5"/>
  <c r="Y837" i="5"/>
  <c r="U82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M862" i="5"/>
  <c r="W862" i="5"/>
  <c r="Y862" i="5"/>
  <c r="S862" i="5"/>
  <c r="J862" i="5"/>
  <c r="K862" i="5"/>
  <c r="K841" i="5"/>
  <c r="L841" i="5" s="1"/>
  <c r="U841" i="5"/>
  <c r="W841" i="5"/>
  <c r="O841" i="5"/>
  <c r="M841" i="5"/>
  <c r="S841" i="5"/>
  <c r="O823" i="5"/>
  <c r="Y823" i="5"/>
  <c r="K823" i="5"/>
  <c r="J823" i="5"/>
  <c r="M823" i="5"/>
  <c r="S823" i="5"/>
  <c r="O818" i="5"/>
  <c r="Y818" i="5"/>
  <c r="S818" i="5"/>
  <c r="M818" i="5"/>
  <c r="Q818" i="5"/>
  <c r="U818" i="5"/>
  <c r="Q804" i="5"/>
  <c r="S804" i="5"/>
  <c r="J804" i="5"/>
  <c r="U804" i="5"/>
  <c r="K804" i="5"/>
  <c r="O804" i="5"/>
  <c r="W804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902" i="5"/>
  <c r="K894" i="5"/>
  <c r="K879" i="5"/>
  <c r="Q875" i="5"/>
  <c r="M867" i="5"/>
  <c r="J867" i="5"/>
  <c r="U867" i="5"/>
  <c r="Y867" i="5"/>
  <c r="Q867" i="5"/>
  <c r="U847" i="5"/>
  <c r="K806" i="5"/>
  <c r="U806" i="5"/>
  <c r="M806" i="5"/>
  <c r="Y806" i="5"/>
  <c r="Q806" i="5"/>
  <c r="W806" i="5"/>
  <c r="J806" i="5"/>
  <c r="S643" i="5"/>
  <c r="U643" i="5"/>
  <c r="K643" i="5"/>
  <c r="Y643" i="5"/>
  <c r="Y956" i="5"/>
  <c r="Y951" i="5"/>
  <c r="Q930" i="5"/>
  <c r="U923" i="5"/>
  <c r="U894" i="5"/>
  <c r="O890" i="5"/>
  <c r="Q880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Y863" i="5"/>
  <c r="M863" i="5"/>
  <c r="Q863" i="5"/>
  <c r="S863" i="5"/>
  <c r="U857" i="5"/>
  <c r="W844" i="5"/>
  <c r="O838" i="5"/>
  <c r="Y838" i="5"/>
  <c r="W838" i="5"/>
  <c r="Q838" i="5"/>
  <c r="M838" i="5"/>
  <c r="U838" i="5"/>
  <c r="J827" i="5"/>
  <c r="Y822" i="5"/>
  <c r="J821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W590" i="5"/>
  <c r="M590" i="5"/>
  <c r="Y590" i="5"/>
  <c r="O590" i="5"/>
  <c r="Q590" i="5"/>
  <c r="S590" i="5"/>
  <c r="K590" i="5"/>
  <c r="U590" i="5"/>
  <c r="J590" i="5"/>
  <c r="M797" i="5"/>
  <c r="W797" i="5"/>
  <c r="Y797" i="5"/>
  <c r="Q797" i="5"/>
  <c r="Y777" i="5"/>
  <c r="Q859" i="5"/>
  <c r="Y859" i="5"/>
  <c r="O853" i="5"/>
  <c r="Y853" i="5"/>
  <c r="M853" i="5"/>
  <c r="K851" i="5"/>
  <c r="U851" i="5"/>
  <c r="K846" i="5"/>
  <c r="L846" i="5" s="1"/>
  <c r="U846" i="5"/>
  <c r="S846" i="5"/>
  <c r="M846" i="5"/>
  <c r="K791" i="5"/>
  <c r="L791" i="5" s="1"/>
  <c r="U791" i="5"/>
  <c r="W791" i="5"/>
  <c r="M791" i="5"/>
  <c r="O791" i="5"/>
  <c r="K786" i="5"/>
  <c r="U786" i="5"/>
  <c r="O786" i="5"/>
  <c r="S786" i="5"/>
  <c r="Q849" i="5"/>
  <c r="J849" i="5"/>
  <c r="U849" i="5"/>
  <c r="Y849" i="5"/>
  <c r="K836" i="5"/>
  <c r="U836" i="5"/>
  <c r="O836" i="5"/>
  <c r="S836" i="5"/>
  <c r="M812" i="5"/>
  <c r="W812" i="5"/>
  <c r="Y812" i="5"/>
  <c r="Q812" i="5"/>
  <c r="Q809" i="5"/>
  <c r="Y809" i="5"/>
  <c r="O809" i="5"/>
  <c r="S809" i="5"/>
  <c r="U777" i="5"/>
  <c r="O768" i="5"/>
  <c r="Y768" i="5"/>
  <c r="Q768" i="5"/>
  <c r="S768" i="5"/>
  <c r="J768" i="5"/>
  <c r="U768" i="5"/>
  <c r="Q764" i="5"/>
  <c r="K764" i="5"/>
  <c r="W764" i="5"/>
  <c r="M764" i="5"/>
  <c r="Y764" i="5"/>
  <c r="O764" i="5"/>
  <c r="J764" i="5"/>
  <c r="U764" i="5"/>
  <c r="M726" i="5"/>
  <c r="W726" i="5"/>
  <c r="O726" i="5"/>
  <c r="S726" i="5"/>
  <c r="K726" i="5"/>
  <c r="Q726" i="5"/>
  <c r="U726" i="5"/>
  <c r="J726" i="5"/>
  <c r="O858" i="5"/>
  <c r="Y858" i="5"/>
  <c r="J858" i="5"/>
  <c r="U858" i="5"/>
  <c r="Q853" i="5"/>
  <c r="Q851" i="5"/>
  <c r="O848" i="5"/>
  <c r="Y848" i="5"/>
  <c r="Q848" i="5"/>
  <c r="J848" i="5"/>
  <c r="U848" i="5"/>
  <c r="Q846" i="5"/>
  <c r="M832" i="5"/>
  <c r="W832" i="5"/>
  <c r="K832" i="5"/>
  <c r="O832" i="5"/>
  <c r="Q829" i="5"/>
  <c r="W829" i="5"/>
  <c r="O829" i="5"/>
  <c r="S797" i="5"/>
  <c r="K776" i="5"/>
  <c r="U776" i="5"/>
  <c r="J776" i="5"/>
  <c r="W776" i="5"/>
  <c r="M776" i="5"/>
  <c r="Y776" i="5"/>
  <c r="O776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K831" i="5"/>
  <c r="W831" i="5"/>
  <c r="O828" i="5"/>
  <c r="Y828" i="5"/>
  <c r="S828" i="5"/>
  <c r="K828" i="5"/>
  <c r="W828" i="5"/>
  <c r="S812" i="5"/>
  <c r="Q794" i="5"/>
  <c r="M794" i="5"/>
  <c r="Y794" i="5"/>
  <c r="S791" i="5"/>
  <c r="Q786" i="5"/>
  <c r="O773" i="5"/>
  <c r="Y773" i="5"/>
  <c r="K773" i="5"/>
  <c r="L773" i="5" s="1"/>
  <c r="W773" i="5"/>
  <c r="M773" i="5"/>
  <c r="S767" i="5"/>
  <c r="Q758" i="5"/>
  <c r="Y758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W757" i="5"/>
  <c r="K755" i="5"/>
  <c r="U755" i="5"/>
  <c r="M681" i="5"/>
  <c r="W681" i="5"/>
  <c r="K681" i="5"/>
  <c r="L681" i="5" s="1"/>
  <c r="Y681" i="5"/>
  <c r="O681" i="5"/>
  <c r="Q681" i="5"/>
  <c r="S681" i="5"/>
  <c r="O757" i="5"/>
  <c r="Y757" i="5"/>
  <c r="J757" i="5"/>
  <c r="L757" i="5" s="1"/>
  <c r="N757" i="5" s="1"/>
  <c r="U757" i="5"/>
  <c r="K740" i="5"/>
  <c r="L740" i="5" s="1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M792" i="5"/>
  <c r="W792" i="5"/>
  <c r="O783" i="5"/>
  <c r="Y783" i="5"/>
  <c r="W781" i="5"/>
  <c r="W778" i="5"/>
  <c r="K772" i="5"/>
  <c r="K763" i="5"/>
  <c r="L763" i="5" s="1"/>
  <c r="O758" i="5"/>
  <c r="Y750" i="5"/>
  <c r="O722" i="5"/>
  <c r="Y722" i="5"/>
  <c r="K722" i="5"/>
  <c r="W722" i="5"/>
  <c r="K721" i="5"/>
  <c r="M706" i="5"/>
  <c r="W706" i="5"/>
  <c r="K706" i="5"/>
  <c r="M702" i="5"/>
  <c r="U686" i="5"/>
  <c r="O685" i="5"/>
  <c r="O677" i="5"/>
  <c r="Y677" i="5"/>
  <c r="K677" i="5"/>
  <c r="W677" i="5"/>
  <c r="S677" i="5"/>
  <c r="O642" i="5"/>
  <c r="Y642" i="5"/>
  <c r="M642" i="5"/>
  <c r="Q642" i="5"/>
  <c r="S642" i="5"/>
  <c r="U642" i="5"/>
  <c r="K642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S824" i="5"/>
  <c r="K816" i="5"/>
  <c r="U816" i="5"/>
  <c r="M807" i="5"/>
  <c r="W807" i="5"/>
  <c r="S801" i="5"/>
  <c r="O798" i="5"/>
  <c r="Y798" i="5"/>
  <c r="S792" i="5"/>
  <c r="S783" i="5"/>
  <c r="S774" i="5"/>
  <c r="U772" i="5"/>
  <c r="K766" i="5"/>
  <c r="L766" i="5" s="1"/>
  <c r="N766" i="5" s="1"/>
  <c r="P766" i="5" s="1"/>
  <c r="U766" i="5"/>
  <c r="U763" i="5"/>
  <c r="Q762" i="5"/>
  <c r="M758" i="5"/>
  <c r="S757" i="5"/>
  <c r="Y740" i="5"/>
  <c r="Y731" i="5"/>
  <c r="Y730" i="5"/>
  <c r="M716" i="5"/>
  <c r="W716" i="5"/>
  <c r="J716" i="5"/>
  <c r="U716" i="5"/>
  <c r="K716" i="5"/>
  <c r="Y716" i="5"/>
  <c r="O716" i="5"/>
  <c r="Q716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L750" i="5" s="1"/>
  <c r="U750" i="5"/>
  <c r="S750" i="5"/>
  <c r="U731" i="5"/>
  <c r="O712" i="5"/>
  <c r="Y712" i="5"/>
  <c r="S712" i="5"/>
  <c r="J712" i="5"/>
  <c r="U712" i="5"/>
  <c r="K712" i="5"/>
  <c r="M712" i="5"/>
  <c r="O702" i="5"/>
  <c r="Y702" i="5"/>
  <c r="K702" i="5"/>
  <c r="W702" i="5"/>
  <c r="S702" i="5"/>
  <c r="S698" i="5"/>
  <c r="Q686" i="5"/>
  <c r="K685" i="5"/>
  <c r="U685" i="5"/>
  <c r="Y685" i="5"/>
  <c r="M685" i="5"/>
  <c r="Q685" i="5"/>
  <c r="S685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L796" i="5" s="1"/>
  <c r="U796" i="5"/>
  <c r="M787" i="5"/>
  <c r="W787" i="5"/>
  <c r="S781" i="5"/>
  <c r="O778" i="5"/>
  <c r="Y778" i="5"/>
  <c r="S772" i="5"/>
  <c r="S763" i="5"/>
  <c r="O762" i="5"/>
  <c r="W758" i="5"/>
  <c r="K758" i="5"/>
  <c r="Q757" i="5"/>
  <c r="O707" i="5"/>
  <c r="Y707" i="5"/>
  <c r="S707" i="5"/>
  <c r="J707" i="5"/>
  <c r="K707" i="5"/>
  <c r="W707" i="5"/>
  <c r="M707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O824" i="5"/>
  <c r="Q816" i="5"/>
  <c r="K811" i="5"/>
  <c r="L811" i="5" s="1"/>
  <c r="U811" i="5"/>
  <c r="Q807" i="5"/>
  <c r="M802" i="5"/>
  <c r="W802" i="5"/>
  <c r="Q798" i="5"/>
  <c r="S796" i="5"/>
  <c r="O793" i="5"/>
  <c r="Y793" i="5"/>
  <c r="S787" i="5"/>
  <c r="S778" i="5"/>
  <c r="O774" i="5"/>
  <c r="Q766" i="5"/>
  <c r="Y762" i="5"/>
  <c r="K761" i="5"/>
  <c r="L761" i="5" s="1"/>
  <c r="U761" i="5"/>
  <c r="J758" i="5"/>
  <c r="M756" i="5"/>
  <c r="W756" i="5"/>
  <c r="Q756" i="5"/>
  <c r="Q743" i="5"/>
  <c r="M743" i="5"/>
  <c r="Y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K640" i="5"/>
  <c r="U640" i="5"/>
  <c r="J640" i="5"/>
  <c r="Q640" i="5"/>
  <c r="S640" i="5"/>
  <c r="W640" i="5"/>
  <c r="Y640" i="5"/>
  <c r="O640" i="5"/>
  <c r="J552" i="5"/>
  <c r="Q673" i="5"/>
  <c r="J673" i="5"/>
  <c r="Q657" i="5"/>
  <c r="M625" i="5"/>
  <c r="O617" i="5"/>
  <c r="Y617" i="5"/>
  <c r="J606" i="5"/>
  <c r="M606" i="5"/>
  <c r="Y606" i="5"/>
  <c r="Q606" i="5"/>
  <c r="S606" i="5"/>
  <c r="W606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K670" i="5"/>
  <c r="U670" i="5"/>
  <c r="W668" i="5"/>
  <c r="M666" i="5"/>
  <c r="W666" i="5"/>
  <c r="O665" i="5"/>
  <c r="O662" i="5"/>
  <c r="Y662" i="5"/>
  <c r="M657" i="5"/>
  <c r="K645" i="5"/>
  <c r="U645" i="5"/>
  <c r="S623" i="5"/>
  <c r="J623" i="5"/>
  <c r="U623" i="5"/>
  <c r="Q623" i="5"/>
  <c r="U617" i="5"/>
  <c r="Q615" i="5"/>
  <c r="S615" i="5"/>
  <c r="J615" i="5"/>
  <c r="U615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Q668" i="5"/>
  <c r="J668" i="5"/>
  <c r="M665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M741" i="5"/>
  <c r="W741" i="5"/>
  <c r="K705" i="5"/>
  <c r="U705" i="5"/>
  <c r="M701" i="5"/>
  <c r="W701" i="5"/>
  <c r="O697" i="5"/>
  <c r="Y697" i="5"/>
  <c r="S695" i="5"/>
  <c r="S691" i="5"/>
  <c r="S687" i="5"/>
  <c r="K680" i="5"/>
  <c r="U680" i="5"/>
  <c r="M676" i="5"/>
  <c r="W676" i="5"/>
  <c r="O673" i="5"/>
  <c r="U668" i="5"/>
  <c r="S666" i="5"/>
  <c r="Y665" i="5"/>
  <c r="S662" i="5"/>
  <c r="K661" i="5"/>
  <c r="W657" i="5"/>
  <c r="K657" i="5"/>
  <c r="M651" i="5"/>
  <c r="W651" i="5"/>
  <c r="O647" i="5"/>
  <c r="Y647" i="5"/>
  <c r="S645" i="5"/>
  <c r="Q633" i="5"/>
  <c r="J633" i="5"/>
  <c r="W625" i="5"/>
  <c r="W623" i="5"/>
  <c r="S617" i="5"/>
  <c r="W615" i="5"/>
  <c r="M577" i="5"/>
  <c r="Y577" i="5"/>
  <c r="O577" i="5"/>
  <c r="Q577" i="5"/>
  <c r="S577" i="5"/>
  <c r="K577" i="5"/>
  <c r="L577" i="5" s="1"/>
  <c r="W577" i="5"/>
  <c r="K574" i="5"/>
  <c r="W574" i="5"/>
  <c r="M574" i="5"/>
  <c r="Y574" i="5"/>
  <c r="O574" i="5"/>
  <c r="Q574" i="5"/>
  <c r="J574" i="5"/>
  <c r="U574" i="5"/>
  <c r="O747" i="5"/>
  <c r="Y747" i="5"/>
  <c r="S741" i="5"/>
  <c r="S723" i="5"/>
  <c r="K718" i="5"/>
  <c r="L718" i="5" s="1"/>
  <c r="K715" i="5"/>
  <c r="U715" i="5"/>
  <c r="Q711" i="5"/>
  <c r="Q703" i="5"/>
  <c r="J703" i="5"/>
  <c r="Q687" i="5"/>
  <c r="Q678" i="5"/>
  <c r="J678" i="5"/>
  <c r="S668" i="5"/>
  <c r="W665" i="5"/>
  <c r="Q662" i="5"/>
  <c r="Q653" i="5"/>
  <c r="J653" i="5"/>
  <c r="W633" i="5"/>
  <c r="M631" i="5"/>
  <c r="W631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K665" i="5"/>
  <c r="L665" i="5" s="1"/>
  <c r="U665" i="5"/>
  <c r="M661" i="5"/>
  <c r="W661" i="5"/>
  <c r="O657" i="5"/>
  <c r="Y657" i="5"/>
  <c r="J536" i="5"/>
  <c r="W536" i="5"/>
  <c r="S536" i="5"/>
  <c r="M536" i="5"/>
  <c r="O536" i="5"/>
  <c r="Q536" i="5"/>
  <c r="U536" i="5"/>
  <c r="K536" i="5"/>
  <c r="M736" i="5"/>
  <c r="W736" i="5"/>
  <c r="O727" i="5"/>
  <c r="Y727" i="5"/>
  <c r="O711" i="5"/>
  <c r="Q697" i="5"/>
  <c r="O691" i="5"/>
  <c r="O666" i="5"/>
  <c r="Q663" i="5"/>
  <c r="J663" i="5"/>
  <c r="Q647" i="5"/>
  <c r="Q638" i="5"/>
  <c r="J638" i="5"/>
  <c r="L638" i="5" s="1"/>
  <c r="U633" i="5"/>
  <c r="K617" i="5"/>
  <c r="O615" i="5"/>
  <c r="O606" i="5"/>
  <c r="K595" i="5"/>
  <c r="W595" i="5"/>
  <c r="M595" i="5"/>
  <c r="Y595" i="5"/>
  <c r="O595" i="5"/>
  <c r="Q595" i="5"/>
  <c r="J595" i="5"/>
  <c r="U595" i="5"/>
  <c r="U561" i="5"/>
  <c r="J544" i="5"/>
  <c r="M544" i="5"/>
  <c r="O544" i="5"/>
  <c r="Q544" i="5"/>
  <c r="S544" i="5"/>
  <c r="U544" i="5"/>
  <c r="K544" i="5"/>
  <c r="Y544" i="5"/>
  <c r="M751" i="5"/>
  <c r="W751" i="5"/>
  <c r="Q747" i="5"/>
  <c r="S736" i="5"/>
  <c r="S727" i="5"/>
  <c r="O723" i="5"/>
  <c r="S718" i="5"/>
  <c r="Q715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W673" i="5"/>
  <c r="K673" i="5"/>
  <c r="M671" i="5"/>
  <c r="W671" i="5"/>
  <c r="O670" i="5"/>
  <c r="O668" i="5"/>
  <c r="O667" i="5"/>
  <c r="Y667" i="5"/>
  <c r="S665" i="5"/>
  <c r="U663" i="5"/>
  <c r="M662" i="5"/>
  <c r="S661" i="5"/>
  <c r="S657" i="5"/>
  <c r="Q651" i="5"/>
  <c r="K650" i="5"/>
  <c r="U650" i="5"/>
  <c r="O645" i="5"/>
  <c r="W638" i="5"/>
  <c r="O637" i="5"/>
  <c r="Y637" i="5"/>
  <c r="K635" i="5"/>
  <c r="U635" i="5"/>
  <c r="J635" i="5"/>
  <c r="S633" i="5"/>
  <c r="W630" i="5"/>
  <c r="Q625" i="5"/>
  <c r="O623" i="5"/>
  <c r="W619" i="5"/>
  <c r="M619" i="5"/>
  <c r="O619" i="5"/>
  <c r="K619" i="5"/>
  <c r="L619" i="5" s="1"/>
  <c r="J617" i="5"/>
  <c r="K606" i="5"/>
  <c r="J598" i="5"/>
  <c r="S561" i="5"/>
  <c r="J559" i="5"/>
  <c r="M559" i="5"/>
  <c r="Y559" i="5"/>
  <c r="O559" i="5"/>
  <c r="Q559" i="5"/>
  <c r="S559" i="5"/>
  <c r="K559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Q594" i="5"/>
  <c r="W593" i="5"/>
  <c r="O591" i="5"/>
  <c r="Y588" i="5"/>
  <c r="M588" i="5"/>
  <c r="W585" i="5"/>
  <c r="O583" i="5"/>
  <c r="Q581" i="5"/>
  <c r="Y575" i="5"/>
  <c r="M572" i="5"/>
  <c r="Y567" i="5"/>
  <c r="W564" i="5"/>
  <c r="O562" i="5"/>
  <c r="Q560" i="5"/>
  <c r="O556" i="5"/>
  <c r="Y554" i="5"/>
  <c r="M554" i="5"/>
  <c r="O549" i="5"/>
  <c r="O543" i="5"/>
  <c r="S542" i="5"/>
  <c r="Y534" i="5"/>
  <c r="S534" i="5"/>
  <c r="J534" i="5"/>
  <c r="U534" i="5"/>
  <c r="K534" i="5"/>
  <c r="S525" i="5"/>
  <c r="Q488" i="5"/>
  <c r="O488" i="5"/>
  <c r="S488" i="5"/>
  <c r="J488" i="5"/>
  <c r="W488" i="5"/>
  <c r="Y488" i="5"/>
  <c r="K488" i="5"/>
  <c r="M488" i="5"/>
  <c r="U488" i="5"/>
  <c r="O477" i="5"/>
  <c r="Y477" i="5"/>
  <c r="S477" i="5"/>
  <c r="J477" i="5"/>
  <c r="U477" i="5"/>
  <c r="W477" i="5"/>
  <c r="K477" i="5"/>
  <c r="M477" i="5"/>
  <c r="Q477" i="5"/>
  <c r="U609" i="5"/>
  <c r="J609" i="5"/>
  <c r="K596" i="5"/>
  <c r="L596" i="5" s="1"/>
  <c r="M594" i="5"/>
  <c r="U588" i="5"/>
  <c r="J588" i="5"/>
  <c r="Y581" i="5"/>
  <c r="U567" i="5"/>
  <c r="J567" i="5"/>
  <c r="M565" i="5"/>
  <c r="K562" i="5"/>
  <c r="Y560" i="5"/>
  <c r="W556" i="5"/>
  <c r="K556" i="5"/>
  <c r="W547" i="5"/>
  <c r="J547" i="5"/>
  <c r="Y543" i="5"/>
  <c r="K543" i="5"/>
  <c r="K527" i="5"/>
  <c r="W527" i="5"/>
  <c r="M527" i="5"/>
  <c r="O482" i="5"/>
  <c r="Y482" i="5"/>
  <c r="K482" i="5"/>
  <c r="M482" i="5"/>
  <c r="Q482" i="5"/>
  <c r="S482" i="5"/>
  <c r="U482" i="5"/>
  <c r="W482" i="5"/>
  <c r="W594" i="5"/>
  <c r="M581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O472" i="5"/>
  <c r="Y472" i="5"/>
  <c r="J472" i="5"/>
  <c r="U472" i="5"/>
  <c r="K472" i="5"/>
  <c r="M472" i="5"/>
  <c r="Q472" i="5"/>
  <c r="S472" i="5"/>
  <c r="W472" i="5"/>
  <c r="S609" i="5"/>
  <c r="S596" i="5"/>
  <c r="K594" i="5"/>
  <c r="S588" i="5"/>
  <c r="Q585" i="5"/>
  <c r="W581" i="5"/>
  <c r="S567" i="5"/>
  <c r="K565" i="5"/>
  <c r="W560" i="5"/>
  <c r="K560" i="5"/>
  <c r="U556" i="5"/>
  <c r="K519" i="5"/>
  <c r="W519" i="5"/>
  <c r="M519" i="5"/>
  <c r="Y519" i="5"/>
  <c r="K455" i="5"/>
  <c r="U455" i="5"/>
  <c r="W455" i="5"/>
  <c r="M455" i="5"/>
  <c r="O455" i="5"/>
  <c r="J455" i="5"/>
  <c r="S455" i="5"/>
  <c r="Q455" i="5"/>
  <c r="Y455" i="5"/>
  <c r="W626" i="5"/>
  <c r="K618" i="5"/>
  <c r="Y616" i="5"/>
  <c r="S612" i="5"/>
  <c r="K610" i="5"/>
  <c r="Y608" i="5"/>
  <c r="M608" i="5"/>
  <c r="S604" i="5"/>
  <c r="Q601" i="5"/>
  <c r="M600" i="5"/>
  <c r="U594" i="5"/>
  <c r="J594" i="5"/>
  <c r="Q593" i="5"/>
  <c r="S591" i="5"/>
  <c r="K589" i="5"/>
  <c r="Y587" i="5"/>
  <c r="S583" i="5"/>
  <c r="K581" i="5"/>
  <c r="M579" i="5"/>
  <c r="W576" i="5"/>
  <c r="S575" i="5"/>
  <c r="Q572" i="5"/>
  <c r="K568" i="5"/>
  <c r="L568" i="5" s="1"/>
  <c r="Y566" i="5"/>
  <c r="U565" i="5"/>
  <c r="J565" i="5"/>
  <c r="Q564" i="5"/>
  <c r="S562" i="5"/>
  <c r="J560" i="5"/>
  <c r="S556" i="5"/>
  <c r="W553" i="5"/>
  <c r="U549" i="5"/>
  <c r="M548" i="5"/>
  <c r="S547" i="5"/>
  <c r="U543" i="5"/>
  <c r="J542" i="5"/>
  <c r="L542" i="5" s="1"/>
  <c r="N542" i="5" s="1"/>
  <c r="Q534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U527" i="5"/>
  <c r="W525" i="5"/>
  <c r="O609" i="5"/>
  <c r="K608" i="5"/>
  <c r="L608" i="5" s="1"/>
  <c r="Q604" i="5"/>
  <c r="O601" i="5"/>
  <c r="K600" i="5"/>
  <c r="O593" i="5"/>
  <c r="Q591" i="5"/>
  <c r="Y585" i="5"/>
  <c r="S581" i="5"/>
  <c r="O572" i="5"/>
  <c r="S565" i="5"/>
  <c r="Y564" i="5"/>
  <c r="K557" i="5"/>
  <c r="Q556" i="5"/>
  <c r="O554" i="5"/>
  <c r="W548" i="5"/>
  <c r="K548" i="5"/>
  <c r="Q547" i="5"/>
  <c r="Q543" i="5"/>
  <c r="M534" i="5"/>
  <c r="K520" i="5"/>
  <c r="O520" i="5"/>
  <c r="Q520" i="5"/>
  <c r="S520" i="5"/>
  <c r="S626" i="5"/>
  <c r="K616" i="5"/>
  <c r="U608" i="5"/>
  <c r="Y601" i="5"/>
  <c r="U600" i="5"/>
  <c r="O596" i="5"/>
  <c r="Y593" i="5"/>
  <c r="U587" i="5"/>
  <c r="U579" i="5"/>
  <c r="S576" i="5"/>
  <c r="K566" i="5"/>
  <c r="L566" i="5" s="1"/>
  <c r="W557" i="5"/>
  <c r="Q549" i="5"/>
  <c r="S546" i="5"/>
  <c r="Q532" i="5"/>
  <c r="J532" i="5"/>
  <c r="U532" i="5"/>
  <c r="M532" i="5"/>
  <c r="Y532" i="5"/>
  <c r="S522" i="5"/>
  <c r="M522" i="5"/>
  <c r="Y522" i="5"/>
  <c r="O522" i="5"/>
  <c r="Y520" i="5"/>
  <c r="U519" i="5"/>
  <c r="Q478" i="5"/>
  <c r="K478" i="5"/>
  <c r="W478" i="5"/>
  <c r="Y478" i="5"/>
  <c r="O478" i="5"/>
  <c r="M478" i="5"/>
  <c r="S478" i="5"/>
  <c r="U478" i="5"/>
  <c r="W521" i="5"/>
  <c r="K513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Q508" i="5"/>
  <c r="M508" i="5"/>
  <c r="K508" i="5"/>
  <c r="W508" i="5"/>
  <c r="W447" i="5"/>
  <c r="M446" i="5"/>
  <c r="W446" i="5"/>
  <c r="K446" i="5"/>
  <c r="O446" i="5"/>
  <c r="J446" i="5"/>
  <c r="U446" i="5"/>
  <c r="Q446" i="5"/>
  <c r="M441" i="5"/>
  <c r="W441" i="5"/>
  <c r="O441" i="5"/>
  <c r="Y441" i="5"/>
  <c r="K441" i="5"/>
  <c r="L441" i="5" s="1"/>
  <c r="S441" i="5"/>
  <c r="U441" i="5"/>
  <c r="Q513" i="5"/>
  <c r="W513" i="5"/>
  <c r="Q493" i="5"/>
  <c r="W493" i="5"/>
  <c r="K493" i="5"/>
  <c r="Q473" i="5"/>
  <c r="Y473" i="5"/>
  <c r="O473" i="5"/>
  <c r="J473" i="5"/>
  <c r="L473" i="5" s="1"/>
  <c r="Q468" i="5"/>
  <c r="S468" i="5"/>
  <c r="J468" i="5"/>
  <c r="U468" i="5"/>
  <c r="K468" i="5"/>
  <c r="Y468" i="5"/>
  <c r="M468" i="5"/>
  <c r="O468" i="5"/>
  <c r="S450" i="5"/>
  <c r="Y443" i="5"/>
  <c r="W415" i="5"/>
  <c r="W365" i="5"/>
  <c r="M365" i="5"/>
  <c r="Y365" i="5"/>
  <c r="O365" i="5"/>
  <c r="K365" i="5"/>
  <c r="Q365" i="5"/>
  <c r="S365" i="5"/>
  <c r="U365" i="5"/>
  <c r="J365" i="5"/>
  <c r="Q531" i="5"/>
  <c r="Q523" i="5"/>
  <c r="S521" i="5"/>
  <c r="S511" i="5"/>
  <c r="K510" i="5"/>
  <c r="U510" i="5"/>
  <c r="J510" i="5"/>
  <c r="O510" i="5"/>
  <c r="U508" i="5"/>
  <c r="M496" i="5"/>
  <c r="W496" i="5"/>
  <c r="K496" i="5"/>
  <c r="O496" i="5"/>
  <c r="S496" i="5"/>
  <c r="O492" i="5"/>
  <c r="Y492" i="5"/>
  <c r="S492" i="5"/>
  <c r="K492" i="5"/>
  <c r="U492" i="5"/>
  <c r="M491" i="5"/>
  <c r="W491" i="5"/>
  <c r="O491" i="5"/>
  <c r="K491" i="5"/>
  <c r="L491" i="5" s="1"/>
  <c r="Y491" i="5"/>
  <c r="W483" i="5"/>
  <c r="W467" i="5"/>
  <c r="O437" i="5"/>
  <c r="Y437" i="5"/>
  <c r="Q437" i="5"/>
  <c r="S437" i="5"/>
  <c r="M437" i="5"/>
  <c r="W437" i="5"/>
  <c r="W395" i="5"/>
  <c r="Y450" i="5"/>
  <c r="J450" i="5"/>
  <c r="M450" i="5"/>
  <c r="K415" i="5"/>
  <c r="U415" i="5"/>
  <c r="O415" i="5"/>
  <c r="Q415" i="5"/>
  <c r="S415" i="5"/>
  <c r="M415" i="5"/>
  <c r="Y415" i="5"/>
  <c r="K495" i="5"/>
  <c r="U495" i="5"/>
  <c r="M495" i="5"/>
  <c r="Y495" i="5"/>
  <c r="M456" i="5"/>
  <c r="W456" i="5"/>
  <c r="Q456" i="5"/>
  <c r="S456" i="5"/>
  <c r="O456" i="5"/>
  <c r="U456" i="5"/>
  <c r="K430" i="5"/>
  <c r="U430" i="5"/>
  <c r="S430" i="5"/>
  <c r="J430" i="5"/>
  <c r="M430" i="5"/>
  <c r="Y430" i="5"/>
  <c r="O430" i="5"/>
  <c r="Q430" i="5"/>
  <c r="W430" i="5"/>
  <c r="K395" i="5"/>
  <c r="U395" i="5"/>
  <c r="O395" i="5"/>
  <c r="Q395" i="5"/>
  <c r="S395" i="5"/>
  <c r="M395" i="5"/>
  <c r="Y395" i="5"/>
  <c r="J356" i="5"/>
  <c r="U356" i="5"/>
  <c r="Q356" i="5"/>
  <c r="S356" i="5"/>
  <c r="K356" i="5"/>
  <c r="Y356" i="5"/>
  <c r="O356" i="5"/>
  <c r="W356" i="5"/>
  <c r="M356" i="5"/>
  <c r="W495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L443" i="5" s="1"/>
  <c r="S443" i="5"/>
  <c r="K440" i="5"/>
  <c r="U440" i="5"/>
  <c r="S440" i="5"/>
  <c r="J440" i="5"/>
  <c r="M440" i="5"/>
  <c r="O440" i="5"/>
  <c r="Q440" i="5"/>
  <c r="K435" i="5"/>
  <c r="U435" i="5"/>
  <c r="O435" i="5"/>
  <c r="Q435" i="5"/>
  <c r="M435" i="5"/>
  <c r="Y435" i="5"/>
  <c r="S435" i="5"/>
  <c r="W435" i="5"/>
  <c r="M531" i="5"/>
  <c r="Y526" i="5"/>
  <c r="O521" i="5"/>
  <c r="Y518" i="5"/>
  <c r="O512" i="5"/>
  <c r="Y512" i="5"/>
  <c r="S512" i="5"/>
  <c r="O508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S473" i="5"/>
  <c r="K470" i="5"/>
  <c r="U470" i="5"/>
  <c r="M470" i="5"/>
  <c r="Y470" i="5"/>
  <c r="J470" i="5"/>
  <c r="O470" i="5"/>
  <c r="M461" i="5"/>
  <c r="W461" i="5"/>
  <c r="Y461" i="5"/>
  <c r="K461" i="5"/>
  <c r="O461" i="5"/>
  <c r="Q458" i="5"/>
  <c r="M458" i="5"/>
  <c r="Y458" i="5"/>
  <c r="W458" i="5"/>
  <c r="J458" i="5"/>
  <c r="O458" i="5"/>
  <c r="Y446" i="5"/>
  <c r="K381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L432" i="5"/>
  <c r="N432" i="5" s="1"/>
  <c r="W405" i="5"/>
  <c r="K465" i="5"/>
  <c r="U465" i="5"/>
  <c r="Q465" i="5"/>
  <c r="S465" i="5"/>
  <c r="Q433" i="5"/>
  <c r="O433" i="5"/>
  <c r="J433" i="5"/>
  <c r="K405" i="5"/>
  <c r="U405" i="5"/>
  <c r="O405" i="5"/>
  <c r="Q405" i="5"/>
  <c r="S405" i="5"/>
  <c r="M405" i="5"/>
  <c r="Y405" i="5"/>
  <c r="J373" i="5"/>
  <c r="M373" i="5"/>
  <c r="Y373" i="5"/>
  <c r="W373" i="5"/>
  <c r="O373" i="5"/>
  <c r="Q373" i="5"/>
  <c r="S373" i="5"/>
  <c r="U373" i="5"/>
  <c r="K373" i="5"/>
  <c r="Q505" i="5"/>
  <c r="O497" i="5"/>
  <c r="Y497" i="5"/>
  <c r="K490" i="5"/>
  <c r="U490" i="5"/>
  <c r="J490" i="5"/>
  <c r="Y490" i="5"/>
  <c r="Q486" i="5"/>
  <c r="K445" i="5"/>
  <c r="U445" i="5"/>
  <c r="S445" i="5"/>
  <c r="J445" i="5"/>
  <c r="Q445" i="5"/>
  <c r="Y433" i="5"/>
  <c r="M427" i="5"/>
  <c r="M417" i="5"/>
  <c r="M407" i="5"/>
  <c r="M397" i="5"/>
  <c r="S385" i="5"/>
  <c r="U371" i="5"/>
  <c r="K362" i="5"/>
  <c r="W362" i="5"/>
  <c r="M362" i="5"/>
  <c r="Y362" i="5"/>
  <c r="J362" i="5"/>
  <c r="U362" i="5"/>
  <c r="K423" i="5"/>
  <c r="M421" i="5"/>
  <c r="W421" i="5"/>
  <c r="O420" i="5"/>
  <c r="K413" i="5"/>
  <c r="M411" i="5"/>
  <c r="W411" i="5"/>
  <c r="O410" i="5"/>
  <c r="W403" i="5"/>
  <c r="K403" i="5"/>
  <c r="M401" i="5"/>
  <c r="W401" i="5"/>
  <c r="O400" i="5"/>
  <c r="W393" i="5"/>
  <c r="K393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407" i="5"/>
  <c r="Y407" i="5"/>
  <c r="O397" i="5"/>
  <c r="Y397" i="5"/>
  <c r="K370" i="5"/>
  <c r="W370" i="5"/>
  <c r="M370" i="5"/>
  <c r="O370" i="5"/>
  <c r="J370" i="5"/>
  <c r="U370" i="5"/>
  <c r="S351" i="5"/>
  <c r="K351" i="5"/>
  <c r="L351" i="5" s="1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L480" i="5" s="1"/>
  <c r="N480" i="5" s="1"/>
  <c r="P480" i="5" s="1"/>
  <c r="U480" i="5"/>
  <c r="M463" i="5"/>
  <c r="O462" i="5"/>
  <c r="Y462" i="5"/>
  <c r="Y436" i="5"/>
  <c r="Y428" i="5"/>
  <c r="M428" i="5"/>
  <c r="S427" i="5"/>
  <c r="Y426" i="5"/>
  <c r="Y418" i="5"/>
  <c r="M418" i="5"/>
  <c r="S417" i="5"/>
  <c r="Y416" i="5"/>
  <c r="Y408" i="5"/>
  <c r="M408" i="5"/>
  <c r="S407" i="5"/>
  <c r="Y406" i="5"/>
  <c r="Y398" i="5"/>
  <c r="M398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S249" i="5"/>
  <c r="Q249" i="5"/>
  <c r="K249" i="5"/>
  <c r="W249" i="5"/>
  <c r="M249" i="5"/>
  <c r="O249" i="5"/>
  <c r="U249" i="5"/>
  <c r="J249" i="5"/>
  <c r="Y249" i="5"/>
  <c r="K463" i="5"/>
  <c r="O442" i="5"/>
  <c r="Y442" i="5"/>
  <c r="M436" i="5"/>
  <c r="W436" i="5"/>
  <c r="W428" i="5"/>
  <c r="K428" i="5"/>
  <c r="Q427" i="5"/>
  <c r="M426" i="5"/>
  <c r="W426" i="5"/>
  <c r="W418" i="5"/>
  <c r="K418" i="5"/>
  <c r="Q417" i="5"/>
  <c r="M416" i="5"/>
  <c r="W416" i="5"/>
  <c r="W408" i="5"/>
  <c r="K408" i="5"/>
  <c r="Q407" i="5"/>
  <c r="M406" i="5"/>
  <c r="W406" i="5"/>
  <c r="W398" i="5"/>
  <c r="K398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K475" i="5"/>
  <c r="U475" i="5"/>
  <c r="M466" i="5"/>
  <c r="W466" i="5"/>
  <c r="U463" i="5"/>
  <c r="J463" i="5"/>
  <c r="Q462" i="5"/>
  <c r="O457" i="5"/>
  <c r="Y457" i="5"/>
  <c r="S442" i="5"/>
  <c r="O432" i="5"/>
  <c r="Y432" i="5"/>
  <c r="O431" i="5"/>
  <c r="J428" i="5"/>
  <c r="O423" i="5"/>
  <c r="O422" i="5"/>
  <c r="Y422" i="5"/>
  <c r="O421" i="5"/>
  <c r="S420" i="5"/>
  <c r="J418" i="5"/>
  <c r="O413" i="5"/>
  <c r="O412" i="5"/>
  <c r="Y412" i="5"/>
  <c r="O411" i="5"/>
  <c r="S410" i="5"/>
  <c r="J408" i="5"/>
  <c r="O403" i="5"/>
  <c r="O402" i="5"/>
  <c r="Y402" i="5"/>
  <c r="O401" i="5"/>
  <c r="S400" i="5"/>
  <c r="J398" i="5"/>
  <c r="O393" i="5"/>
  <c r="O392" i="5"/>
  <c r="Y392" i="5"/>
  <c r="O391" i="5"/>
  <c r="S390" i="5"/>
  <c r="J388" i="5"/>
  <c r="M387" i="5"/>
  <c r="W385" i="5"/>
  <c r="W378" i="5"/>
  <c r="O377" i="5"/>
  <c r="Y377" i="5"/>
  <c r="M376" i="5"/>
  <c r="W376" i="5"/>
  <c r="S363" i="5"/>
  <c r="O362" i="5"/>
  <c r="J304" i="5"/>
  <c r="K304" i="5"/>
  <c r="M304" i="5"/>
  <c r="O304" i="5"/>
  <c r="Q304" i="5"/>
  <c r="Y304" i="5"/>
  <c r="U304" i="5"/>
  <c r="W304" i="5"/>
  <c r="S304" i="5"/>
  <c r="Q369" i="5"/>
  <c r="O366" i="5"/>
  <c r="Q361" i="5"/>
  <c r="W360" i="5"/>
  <c r="M347" i="5"/>
  <c r="W347" i="5"/>
  <c r="Y342" i="5"/>
  <c r="Q342" i="5"/>
  <c r="M342" i="5"/>
  <c r="S339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W331" i="5"/>
  <c r="M331" i="5"/>
  <c r="O331" i="5"/>
  <c r="K331" i="5"/>
  <c r="M316" i="5"/>
  <c r="Y316" i="5"/>
  <c r="Q316" i="5"/>
  <c r="S316" i="5"/>
  <c r="O329" i="5"/>
  <c r="Y329" i="5"/>
  <c r="S312" i="5"/>
  <c r="K312" i="5"/>
  <c r="O312" i="5"/>
  <c r="Q312" i="5"/>
  <c r="M339" i="5"/>
  <c r="K339" i="5"/>
  <c r="W339" i="5"/>
  <c r="J319" i="5"/>
  <c r="O319" i="5"/>
  <c r="M319" i="5"/>
  <c r="Y319" i="5"/>
  <c r="K319" i="5"/>
  <c r="W319" i="5"/>
  <c r="J314" i="5"/>
  <c r="L314" i="5" s="1"/>
  <c r="Q314" i="5"/>
  <c r="S314" i="5"/>
  <c r="U314" i="5"/>
  <c r="O314" i="5"/>
  <c r="U369" i="5"/>
  <c r="J369" i="5"/>
  <c r="U361" i="5"/>
  <c r="J361" i="5"/>
  <c r="Q360" i="5"/>
  <c r="S359" i="5"/>
  <c r="K359" i="5"/>
  <c r="W359" i="5"/>
  <c r="J353" i="5"/>
  <c r="S353" i="5"/>
  <c r="O347" i="5"/>
  <c r="S345" i="5"/>
  <c r="O345" i="5"/>
  <c r="O344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Y339" i="5"/>
  <c r="S335" i="5"/>
  <c r="J335" i="5"/>
  <c r="U335" i="5"/>
  <c r="Q335" i="5"/>
  <c r="U329" i="5"/>
  <c r="Y314" i="5"/>
  <c r="K375" i="5"/>
  <c r="O360" i="5"/>
  <c r="M355" i="5"/>
  <c r="Y355" i="5"/>
  <c r="Q355" i="5"/>
  <c r="U353" i="5"/>
  <c r="Q350" i="5"/>
  <c r="K347" i="5"/>
  <c r="U345" i="5"/>
  <c r="J343" i="5"/>
  <c r="K343" i="5"/>
  <c r="Q343" i="5"/>
  <c r="K342" i="5"/>
  <c r="U339" i="5"/>
  <c r="O337" i="5"/>
  <c r="S337" i="5"/>
  <c r="Y337" i="5"/>
  <c r="Y335" i="5"/>
  <c r="S331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Y360" i="5"/>
  <c r="J358" i="5"/>
  <c r="O358" i="5"/>
  <c r="U355" i="5"/>
  <c r="W352" i="5"/>
  <c r="O352" i="5"/>
  <c r="J347" i="5"/>
  <c r="J342" i="5"/>
  <c r="W337" i="5"/>
  <c r="W335" i="5"/>
  <c r="S329" i="5"/>
  <c r="J327" i="5"/>
  <c r="K323" i="5"/>
  <c r="O316" i="5"/>
  <c r="W314" i="5"/>
  <c r="S322" i="5"/>
  <c r="S302" i="5"/>
  <c r="O300" i="5"/>
  <c r="J289" i="5"/>
  <c r="K289" i="5"/>
  <c r="U289" i="5"/>
  <c r="S289" i="5"/>
  <c r="O289" i="5"/>
  <c r="Y300" i="5"/>
  <c r="J300" i="5"/>
  <c r="Y297" i="5"/>
  <c r="K263" i="5"/>
  <c r="U263" i="5"/>
  <c r="S263" i="5"/>
  <c r="Q263" i="5"/>
  <c r="Y263" i="5"/>
  <c r="O263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L275" i="5" s="1"/>
  <c r="Y275" i="5"/>
  <c r="U300" i="5"/>
  <c r="O296" i="5"/>
  <c r="Y296" i="5"/>
  <c r="Q296" i="5"/>
  <c r="Q292" i="5"/>
  <c r="O292" i="5"/>
  <c r="K292" i="5"/>
  <c r="W292" i="5"/>
  <c r="K268" i="5"/>
  <c r="U268" i="5"/>
  <c r="O268" i="5"/>
  <c r="Q268" i="5"/>
  <c r="S268" i="5"/>
  <c r="M268" i="5"/>
  <c r="M341" i="5"/>
  <c r="W338" i="5"/>
  <c r="K330" i="5"/>
  <c r="L330" i="5" s="1"/>
  <c r="N330" i="5" s="1"/>
  <c r="P330" i="5" s="1"/>
  <c r="W322" i="5"/>
  <c r="K322" i="5"/>
  <c r="Y308" i="5"/>
  <c r="K308" i="5"/>
  <c r="Y302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O255" i="5"/>
  <c r="Y255" i="5"/>
  <c r="K255" i="5"/>
  <c r="W255" i="5"/>
  <c r="Q255" i="5"/>
  <c r="S255" i="5"/>
  <c r="U255" i="5"/>
  <c r="M255" i="5"/>
  <c r="J302" i="5"/>
  <c r="U302" i="5"/>
  <c r="M302" i="5"/>
  <c r="S300" i="5"/>
  <c r="S297" i="5"/>
  <c r="U296" i="5"/>
  <c r="J324" i="5"/>
  <c r="Y324" i="5"/>
  <c r="K305" i="5"/>
  <c r="L305" i="5" s="1"/>
  <c r="W305" i="5"/>
  <c r="O305" i="5"/>
  <c r="U292" i="5"/>
  <c r="W279" i="5"/>
  <c r="Q277" i="5"/>
  <c r="O277" i="5"/>
  <c r="S277" i="5"/>
  <c r="M277" i="5"/>
  <c r="Y277" i="5"/>
  <c r="Y268" i="5"/>
  <c r="Q348" i="5"/>
  <c r="U341" i="5"/>
  <c r="S338" i="5"/>
  <c r="U324" i="5"/>
  <c r="J313" i="5"/>
  <c r="J310" i="5"/>
  <c r="U310" i="5"/>
  <c r="Y310" i="5"/>
  <c r="U308" i="5"/>
  <c r="U305" i="5"/>
  <c r="Q300" i="5"/>
  <c r="O297" i="5"/>
  <c r="S296" i="5"/>
  <c r="U275" i="5"/>
  <c r="W263" i="5"/>
  <c r="J294" i="5"/>
  <c r="K294" i="5"/>
  <c r="U294" i="5"/>
  <c r="M290" i="5"/>
  <c r="W290" i="5"/>
  <c r="S284" i="5"/>
  <c r="S276" i="5"/>
  <c r="S272" i="5"/>
  <c r="O254" i="5"/>
  <c r="Q253" i="5"/>
  <c r="Y248" i="5"/>
  <c r="J248" i="5"/>
  <c r="K248" i="5"/>
  <c r="W248" i="5"/>
  <c r="Q248" i="5"/>
  <c r="U241" i="5"/>
  <c r="U237" i="5"/>
  <c r="M234" i="5"/>
  <c r="U234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M295" i="5"/>
  <c r="W295" i="5"/>
  <c r="O294" i="5"/>
  <c r="O291" i="5"/>
  <c r="Y291" i="5"/>
  <c r="O290" i="5"/>
  <c r="Y284" i="5"/>
  <c r="Y282" i="5"/>
  <c r="M282" i="5"/>
  <c r="W276" i="5"/>
  <c r="J274" i="5"/>
  <c r="K274" i="5"/>
  <c r="U274" i="5"/>
  <c r="W272" i="5"/>
  <c r="K272" i="5"/>
  <c r="M270" i="5"/>
  <c r="W270" i="5"/>
  <c r="U254" i="5"/>
  <c r="W253" i="5"/>
  <c r="J241" i="5"/>
  <c r="O234" i="5"/>
  <c r="O229" i="5"/>
  <c r="M224" i="5"/>
  <c r="O224" i="5"/>
  <c r="S224" i="5"/>
  <c r="J245" i="5"/>
  <c r="M245" i="5"/>
  <c r="O245" i="5"/>
  <c r="U245" i="5"/>
  <c r="J240" i="5"/>
  <c r="Y240" i="5"/>
  <c r="S240" i="5"/>
  <c r="U240" i="5"/>
  <c r="M240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O276" i="5"/>
  <c r="Y276" i="5"/>
  <c r="Q254" i="5"/>
  <c r="Y245" i="5"/>
  <c r="Q238" i="5"/>
  <c r="S238" i="5"/>
  <c r="K234" i="5"/>
  <c r="O227" i="5"/>
  <c r="U227" i="5"/>
  <c r="Q309" i="5"/>
  <c r="J290" i="5"/>
  <c r="L290" i="5" s="1"/>
  <c r="J282" i="5"/>
  <c r="O265" i="5"/>
  <c r="Y265" i="5"/>
  <c r="Q265" i="5"/>
  <c r="J250" i="5"/>
  <c r="W250" i="5"/>
  <c r="K250" i="5"/>
  <c r="M250" i="5"/>
  <c r="Y250" i="5"/>
  <c r="Q250" i="5"/>
  <c r="W245" i="5"/>
  <c r="W241" i="5"/>
  <c r="W240" i="5"/>
  <c r="W239" i="5"/>
  <c r="W238" i="5"/>
  <c r="J234" i="5"/>
  <c r="K229" i="5"/>
  <c r="Y224" i="5"/>
  <c r="M259" i="5"/>
  <c r="W259" i="5"/>
  <c r="J247" i="5"/>
  <c r="U247" i="5"/>
  <c r="Y226" i="5"/>
  <c r="K226" i="5"/>
  <c r="W223" i="5"/>
  <c r="O222" i="5"/>
  <c r="O218" i="5"/>
  <c r="Y218" i="5"/>
  <c r="Q218" i="5"/>
  <c r="M217" i="5"/>
  <c r="W217" i="5"/>
  <c r="S217" i="5"/>
  <c r="M212" i="5"/>
  <c r="W212" i="5"/>
  <c r="K212" i="5"/>
  <c r="U212" i="5"/>
  <c r="S212" i="5"/>
  <c r="M207" i="5"/>
  <c r="W207" i="5"/>
  <c r="K207" i="5"/>
  <c r="U207" i="5"/>
  <c r="S207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M269" i="5"/>
  <c r="W269" i="5"/>
  <c r="O260" i="5"/>
  <c r="Y260" i="5"/>
  <c r="Q247" i="5"/>
  <c r="Q230" i="5"/>
  <c r="S226" i="5"/>
  <c r="U222" i="5"/>
  <c r="U218" i="5"/>
  <c r="U217" i="5"/>
  <c r="S269" i="5"/>
  <c r="S260" i="5"/>
  <c r="O259" i="5"/>
  <c r="O230" i="5"/>
  <c r="J225" i="5"/>
  <c r="S225" i="5"/>
  <c r="K221" i="5"/>
  <c r="J221" i="5"/>
  <c r="Q214" i="5"/>
  <c r="O214" i="5"/>
  <c r="Y214" i="5"/>
  <c r="S214" i="5"/>
  <c r="Y212" i="5"/>
  <c r="Y207" i="5"/>
  <c r="J216" i="5"/>
  <c r="J211" i="5"/>
  <c r="J206" i="5"/>
  <c r="U216" i="5"/>
  <c r="U211" i="5"/>
  <c r="U20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L240" i="5" l="1"/>
  <c r="Y527" i="5"/>
  <c r="Y706" i="5"/>
  <c r="S942" i="5"/>
  <c r="M1031" i="5"/>
  <c r="J928" i="5"/>
  <c r="W610" i="5"/>
  <c r="Q760" i="5"/>
  <c r="M404" i="5"/>
  <c r="O545" i="5"/>
  <c r="O1260" i="5"/>
  <c r="M444" i="5"/>
  <c r="Q436" i="5"/>
  <c r="S493" i="5"/>
  <c r="W650" i="5"/>
  <c r="J1049" i="5"/>
  <c r="Y274" i="5"/>
  <c r="J427" i="5"/>
  <c r="O1606" i="5"/>
  <c r="M171" i="5"/>
  <c r="Q102" i="5"/>
  <c r="Q1050" i="5"/>
  <c r="J1196" i="5"/>
  <c r="M1254" i="5"/>
  <c r="J865" i="5"/>
  <c r="W1068" i="5"/>
  <c r="M836" i="5"/>
  <c r="L981" i="5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Q243" i="5"/>
  <c r="L313" i="5"/>
  <c r="J1227" i="5"/>
  <c r="L1825" i="5"/>
  <c r="Y563" i="5"/>
  <c r="L639" i="5"/>
  <c r="O274" i="5"/>
  <c r="Q1214" i="5"/>
  <c r="U1606" i="5"/>
  <c r="S1569" i="5"/>
  <c r="O1050" i="5"/>
  <c r="M1471" i="5"/>
  <c r="L1429" i="5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U1227" i="5"/>
  <c r="W563" i="5"/>
  <c r="U677" i="5"/>
  <c r="M274" i="5"/>
  <c r="O1214" i="5"/>
  <c r="W1748" i="5"/>
  <c r="S1606" i="5"/>
  <c r="U1569" i="5"/>
  <c r="M1050" i="5"/>
  <c r="K1471" i="5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122" i="5"/>
  <c r="N1367" i="5"/>
  <c r="L1465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S1637" i="5"/>
  <c r="Y71" i="5"/>
  <c r="J52" i="5"/>
  <c r="J809" i="5"/>
  <c r="O1323" i="5"/>
  <c r="J914" i="5"/>
  <c r="W1755" i="5"/>
  <c r="J887" i="5"/>
  <c r="L887" i="5" s="1"/>
  <c r="W1352" i="5"/>
  <c r="U795" i="5"/>
  <c r="U878" i="5"/>
  <c r="J851" i="5"/>
  <c r="L851" i="5" s="1"/>
  <c r="N851" i="5" s="1"/>
  <c r="P851" i="5" s="1"/>
  <c r="R851" i="5" s="1"/>
  <c r="T851" i="5" s="1"/>
  <c r="V851" i="5" s="1"/>
  <c r="X851" i="5" s="1"/>
  <c r="Z851" i="5" s="1"/>
  <c r="AA851" i="5" s="1"/>
  <c r="AC851" i="5" s="1"/>
  <c r="J494" i="5"/>
  <c r="M164" i="5"/>
  <c r="W110" i="5"/>
  <c r="K321" i="5"/>
  <c r="L1175" i="5"/>
  <c r="L183" i="5"/>
  <c r="M563" i="5"/>
  <c r="M677" i="5"/>
  <c r="W863" i="5"/>
  <c r="M1214" i="5"/>
  <c r="M1748" i="5"/>
  <c r="K1606" i="5"/>
  <c r="L1699" i="5"/>
  <c r="J1569" i="5"/>
  <c r="U171" i="5"/>
  <c r="M102" i="5"/>
  <c r="K1625" i="5"/>
  <c r="S873" i="5"/>
  <c r="W1498" i="5"/>
  <c r="O1637" i="5"/>
  <c r="M71" i="5"/>
  <c r="S52" i="5"/>
  <c r="W809" i="5"/>
  <c r="L1126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N1568" i="5"/>
  <c r="U1639" i="5"/>
  <c r="Y51" i="5"/>
  <c r="Q164" i="5"/>
  <c r="Q609" i="5"/>
  <c r="M928" i="5"/>
  <c r="M1101" i="5"/>
  <c r="J1173" i="5"/>
  <c r="Q1453" i="5"/>
  <c r="S592" i="5"/>
  <c r="M610" i="5"/>
  <c r="W760" i="5"/>
  <c r="W1003" i="5"/>
  <c r="W268" i="5"/>
  <c r="Q404" i="5"/>
  <c r="Y545" i="5"/>
  <c r="S490" i="5"/>
  <c r="O797" i="5"/>
  <c r="J226" i="5"/>
  <c r="J563" i="5"/>
  <c r="Y444" i="5"/>
  <c r="J492" i="5"/>
  <c r="Q557" i="5"/>
  <c r="K436" i="5"/>
  <c r="Q484" i="5"/>
  <c r="M650" i="5"/>
  <c r="J677" i="5"/>
  <c r="L734" i="5"/>
  <c r="J816" i="5"/>
  <c r="U1049" i="5"/>
  <c r="J863" i="5"/>
  <c r="J1214" i="5"/>
  <c r="J1748" i="5"/>
  <c r="Y1569" i="5"/>
  <c r="S171" i="5"/>
  <c r="O102" i="5"/>
  <c r="U762" i="5"/>
  <c r="S1196" i="5"/>
  <c r="M865" i="5"/>
  <c r="J873" i="5"/>
  <c r="Q1068" i="5"/>
  <c r="S1498" i="5"/>
  <c r="J71" i="5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811" i="5"/>
  <c r="P811" i="5" s="1"/>
  <c r="R811" i="5" s="1"/>
  <c r="T811" i="5" s="1"/>
  <c r="Q706" i="5"/>
  <c r="N899" i="5"/>
  <c r="P899" i="5" s="1"/>
  <c r="R899" i="5" s="1"/>
  <c r="T899" i="5" s="1"/>
  <c r="Y942" i="5"/>
  <c r="S1031" i="5"/>
  <c r="O1377" i="5"/>
  <c r="K1571" i="5"/>
  <c r="O1639" i="5"/>
  <c r="L1808" i="5"/>
  <c r="L1667" i="5"/>
  <c r="O1796" i="5"/>
  <c r="U51" i="5"/>
  <c r="M51" i="5"/>
  <c r="L133" i="5"/>
  <c r="L160" i="5"/>
  <c r="O164" i="5"/>
  <c r="W609" i="5"/>
  <c r="W928" i="5"/>
  <c r="Y1101" i="5"/>
  <c r="O1453" i="5"/>
  <c r="Q592" i="5"/>
  <c r="S610" i="5"/>
  <c r="U760" i="5"/>
  <c r="S1003" i="5"/>
  <c r="J1184" i="5"/>
  <c r="O404" i="5"/>
  <c r="W545" i="5"/>
  <c r="J331" i="5"/>
  <c r="J339" i="5"/>
  <c r="U563" i="5"/>
  <c r="S444" i="5"/>
  <c r="O557" i="5"/>
  <c r="S436" i="5"/>
  <c r="M484" i="5"/>
  <c r="J650" i="5"/>
  <c r="S1049" i="5"/>
  <c r="U863" i="5"/>
  <c r="J1016" i="5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N1253" i="5" s="1"/>
  <c r="P1253" i="5" s="1"/>
  <c r="R1253" i="5" s="1"/>
  <c r="T1253" i="5" s="1"/>
  <c r="V1253" i="5" s="1"/>
  <c r="X1253" i="5" s="1"/>
  <c r="Z1253" i="5" s="1"/>
  <c r="AA1253" i="5" s="1"/>
  <c r="AC1253" i="5" s="1"/>
  <c r="J1492" i="5"/>
  <c r="K795" i="5"/>
  <c r="K878" i="5"/>
  <c r="S1407" i="5"/>
  <c r="J375" i="5"/>
  <c r="Q494" i="5"/>
  <c r="W1239" i="5"/>
  <c r="O1746" i="5"/>
  <c r="S110" i="5"/>
  <c r="Q586" i="5"/>
  <c r="O527" i="5"/>
  <c r="O706" i="5"/>
  <c r="L1111" i="5"/>
  <c r="N1239" i="5"/>
  <c r="L1305" i="5"/>
  <c r="Y1377" i="5"/>
  <c r="U1379" i="5"/>
  <c r="U1796" i="5"/>
  <c r="Q51" i="5"/>
  <c r="S71" i="5"/>
  <c r="U928" i="5"/>
  <c r="K1101" i="5"/>
  <c r="W1398" i="5"/>
  <c r="M1453" i="5"/>
  <c r="O592" i="5"/>
  <c r="Y610" i="5"/>
  <c r="S760" i="5"/>
  <c r="Q1003" i="5"/>
  <c r="W1184" i="5"/>
  <c r="K404" i="5"/>
  <c r="U545" i="5"/>
  <c r="Q331" i="5"/>
  <c r="Q339" i="5"/>
  <c r="K563" i="5"/>
  <c r="J557" i="5"/>
  <c r="L557" i="5" s="1"/>
  <c r="N557" i="5" s="1"/>
  <c r="P557" i="5" s="1"/>
  <c r="R557" i="5" s="1"/>
  <c r="T557" i="5" s="1"/>
  <c r="V557" i="5" s="1"/>
  <c r="X557" i="5" s="1"/>
  <c r="Z557" i="5" s="1"/>
  <c r="AA557" i="5" s="1"/>
  <c r="AC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O1836" i="5"/>
  <c r="J836" i="5"/>
  <c r="L836" i="5" s="1"/>
  <c r="N836" i="5" s="1"/>
  <c r="P836" i="5" s="1"/>
  <c r="R836" i="5" s="1"/>
  <c r="T836" i="5" s="1"/>
  <c r="V836" i="5" s="1"/>
  <c r="X836" i="5" s="1"/>
  <c r="Z836" i="5" s="1"/>
  <c r="AA836" i="5" s="1"/>
  <c r="AC836" i="5" s="1"/>
  <c r="S991" i="5"/>
  <c r="U1385" i="5"/>
  <c r="U418" i="5"/>
  <c r="Y1492" i="5"/>
  <c r="O795" i="5"/>
  <c r="Y878" i="5"/>
  <c r="S1239" i="5"/>
  <c r="J183" i="5"/>
  <c r="L1570" i="5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N297" i="5" s="1"/>
  <c r="P297" i="5" s="1"/>
  <c r="R297" i="5" s="1"/>
  <c r="T297" i="5" s="1"/>
  <c r="V297" i="5" s="1"/>
  <c r="X297" i="5" s="1"/>
  <c r="Z297" i="5" s="1"/>
  <c r="AA297" i="5" s="1"/>
  <c r="AC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J1407" i="5"/>
  <c r="AB1407" i="5"/>
  <c r="AD1407" i="5" s="1"/>
  <c r="Q62" i="5"/>
  <c r="AB62" i="5"/>
  <c r="AD62" i="5" s="1"/>
  <c r="Q330" i="5"/>
  <c r="R330" i="5" s="1"/>
  <c r="T330" i="5" s="1"/>
  <c r="AB330" i="5"/>
  <c r="AD330" i="5" s="1"/>
  <c r="M1194" i="5"/>
  <c r="AB1194" i="5"/>
  <c r="AD1194" i="5" s="1"/>
  <c r="J502" i="5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O531" i="5"/>
  <c r="M1486" i="5"/>
  <c r="AB1486" i="5"/>
  <c r="AD1486" i="5" s="1"/>
  <c r="J1635" i="5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C1665" i="5" s="1"/>
  <c r="AB1665" i="5"/>
  <c r="AD1665" i="5" s="1"/>
  <c r="K134" i="5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C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L1361" i="5" s="1"/>
  <c r="N1361" i="5" s="1"/>
  <c r="P1361" i="5" s="1"/>
  <c r="R1361" i="5" s="1"/>
  <c r="T1361" i="5" s="1"/>
  <c r="V1361" i="5" s="1"/>
  <c r="X1361" i="5" s="1"/>
  <c r="Z1361" i="5" s="1"/>
  <c r="AA1361" i="5" s="1"/>
  <c r="AC1361" i="5" s="1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C1215" i="5" s="1"/>
  <c r="AB1215" i="5"/>
  <c r="AD1215" i="5" s="1"/>
  <c r="J325" i="5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L997" i="5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M948" i="5"/>
  <c r="J1103" i="5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L942" i="5" s="1"/>
  <c r="N942" i="5" s="1"/>
  <c r="P942" i="5" s="1"/>
  <c r="R942" i="5" s="1"/>
  <c r="T942" i="5" s="1"/>
  <c r="V942" i="5" s="1"/>
  <c r="X942" i="5" s="1"/>
  <c r="Z942" i="5" s="1"/>
  <c r="AA942" i="5" s="1"/>
  <c r="AC942" i="5" s="1"/>
  <c r="AB942" i="5"/>
  <c r="AD942" i="5" s="1"/>
  <c r="J531" i="5"/>
  <c r="M1048" i="5"/>
  <c r="K224" i="5"/>
  <c r="K486" i="5"/>
  <c r="L486" i="5" s="1"/>
  <c r="Y900" i="5"/>
  <c r="AB900" i="5"/>
  <c r="AD900" i="5" s="1"/>
  <c r="J1203" i="5"/>
  <c r="L1203" i="5" s="1"/>
  <c r="N1203" i="5" s="1"/>
  <c r="Q1479" i="5"/>
  <c r="AB1479" i="5"/>
  <c r="AD1479" i="5" s="1"/>
  <c r="U22" i="5"/>
  <c r="J622" i="5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N1048" i="5" s="1"/>
  <c r="J224" i="5"/>
  <c r="Y1203" i="5"/>
  <c r="M24" i="5"/>
  <c r="AB24" i="5"/>
  <c r="AD24" i="5" s="1"/>
  <c r="S22" i="5"/>
  <c r="J255" i="5"/>
  <c r="L255" i="5" s="1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AB1417" i="5"/>
  <c r="AD1417" i="5" s="1"/>
  <c r="K817" i="5"/>
  <c r="L817" i="5" s="1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L1484" i="5" s="1"/>
  <c r="AB1484" i="5"/>
  <c r="AD1484" i="5" s="1"/>
  <c r="L325" i="5"/>
  <c r="L1224" i="5"/>
  <c r="L134" i="5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N405" i="5" s="1"/>
  <c r="P405" i="5" s="1"/>
  <c r="R405" i="5" s="1"/>
  <c r="T405" i="5" s="1"/>
  <c r="V405" i="5" s="1"/>
  <c r="X405" i="5" s="1"/>
  <c r="Z405" i="5" s="1"/>
  <c r="AA405" i="5" s="1"/>
  <c r="AC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L1718" i="5" s="1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AB1552" i="5"/>
  <c r="AD1552" i="5" s="1"/>
  <c r="J1610" i="5"/>
  <c r="L1610" i="5" s="1"/>
  <c r="AB1610" i="5"/>
  <c r="AD1610" i="5" s="1"/>
  <c r="M1553" i="5"/>
  <c r="AB1553" i="5"/>
  <c r="AD1553" i="5" s="1"/>
  <c r="M909" i="5"/>
  <c r="AB909" i="5"/>
  <c r="AD909" i="5" s="1"/>
  <c r="L615" i="5"/>
  <c r="L622" i="5"/>
  <c r="L1103" i="5"/>
  <c r="N1103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AA26" i="5"/>
  <c r="AC26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L1336" i="5" s="1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AB641" i="5"/>
  <c r="AD641" i="5" s="1"/>
  <c r="K1040" i="5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L353" i="5"/>
  <c r="N1194" i="5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L204" i="5"/>
  <c r="N204" i="5" s="1"/>
  <c r="P204" i="5" s="1"/>
  <c r="R204" i="5" s="1"/>
  <c r="T204" i="5" s="1"/>
  <c r="V204" i="5" s="1"/>
  <c r="X204" i="5" s="1"/>
  <c r="Z204" i="5" s="1"/>
  <c r="AA204" i="5" s="1"/>
  <c r="AC204" i="5" s="1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R337" i="5" s="1"/>
  <c r="T337" i="5" s="1"/>
  <c r="V337" i="5" s="1"/>
  <c r="X337" i="5" s="1"/>
  <c r="Z337" i="5" s="1"/>
  <c r="AA337" i="5" s="1"/>
  <c r="AC337" i="5" s="1"/>
  <c r="J464" i="5"/>
  <c r="U103" i="5"/>
  <c r="S1406" i="5"/>
  <c r="AB1406" i="5"/>
  <c r="AD1406" i="5" s="1"/>
  <c r="M924" i="5"/>
  <c r="S932" i="5"/>
  <c r="J661" i="5"/>
  <c r="L661" i="5" s="1"/>
  <c r="N661" i="5" s="1"/>
  <c r="P661" i="5" s="1"/>
  <c r="R661" i="5" s="1"/>
  <c r="Y796" i="5"/>
  <c r="W861" i="5"/>
  <c r="J1014" i="5"/>
  <c r="U205" i="5"/>
  <c r="Q778" i="5"/>
  <c r="S1141" i="5"/>
  <c r="Y1527" i="5"/>
  <c r="L1647" i="5"/>
  <c r="Y1789" i="5"/>
  <c r="K91" i="5"/>
  <c r="AB91" i="5"/>
  <c r="AD91" i="5" s="1"/>
  <c r="J1221" i="5"/>
  <c r="O22" i="5"/>
  <c r="J482" i="5"/>
  <c r="L482" i="5" s="1"/>
  <c r="S394" i="5"/>
  <c r="AB394" i="5"/>
  <c r="AD394" i="5" s="1"/>
  <c r="J554" i="5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AB1315" i="5"/>
  <c r="AD1315" i="5" s="1"/>
  <c r="O1388" i="5"/>
  <c r="AB1388" i="5"/>
  <c r="AD1388" i="5" s="1"/>
  <c r="J1549" i="5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C1818" i="5" s="1"/>
  <c r="AB1818" i="5"/>
  <c r="AD1818" i="5" s="1"/>
  <c r="K1366" i="5"/>
  <c r="L1366" i="5" s="1"/>
  <c r="AB1366" i="5"/>
  <c r="AD1366" i="5" s="1"/>
  <c r="U1320" i="5"/>
  <c r="AB1320" i="5"/>
  <c r="AD1320" i="5" s="1"/>
  <c r="K119" i="5"/>
  <c r="L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AB1526" i="5"/>
  <c r="AD1526" i="5" s="1"/>
  <c r="O513" i="5"/>
  <c r="P542" i="5"/>
  <c r="R542" i="5" s="1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O643" i="5"/>
  <c r="L1120" i="5"/>
  <c r="S1306" i="5"/>
  <c r="P1367" i="5"/>
  <c r="R1367" i="5" s="1"/>
  <c r="T1367" i="5" s="1"/>
  <c r="N1483" i="5"/>
  <c r="P1483" i="5" s="1"/>
  <c r="R1483" i="5" s="1"/>
  <c r="M1379" i="5"/>
  <c r="N1720" i="5"/>
  <c r="P1720" i="5" s="1"/>
  <c r="R1720" i="5" s="1"/>
  <c r="T1720" i="5" s="1"/>
  <c r="Y1874" i="5"/>
  <c r="AA1853" i="5"/>
  <c r="AC1853" i="5" s="1"/>
  <c r="N1432" i="5"/>
  <c r="P1432" i="5" s="1"/>
  <c r="R1432" i="5" s="1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R245" i="5" s="1"/>
  <c r="T245" i="5" s="1"/>
  <c r="V245" i="5" s="1"/>
  <c r="X245" i="5" s="1"/>
  <c r="Z245" i="5" s="1"/>
  <c r="AA245" i="5" s="1"/>
  <c r="AC245" i="5" s="1"/>
  <c r="J415" i="5"/>
  <c r="L415" i="5" s="1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N1023" i="5" s="1"/>
  <c r="M122" i="5"/>
  <c r="K1563" i="5"/>
  <c r="AB1563" i="5"/>
  <c r="AD1563" i="5" s="1"/>
  <c r="J621" i="5"/>
  <c r="M781" i="5"/>
  <c r="U1085" i="5"/>
  <c r="U1557" i="5"/>
  <c r="L1823" i="5"/>
  <c r="O181" i="5"/>
  <c r="W294" i="5"/>
  <c r="L612" i="5"/>
  <c r="S1103" i="5"/>
  <c r="M1855" i="5"/>
  <c r="O1362" i="5"/>
  <c r="Q1333" i="5"/>
  <c r="U173" i="5"/>
  <c r="Y230" i="5"/>
  <c r="U337" i="5"/>
  <c r="K464" i="5"/>
  <c r="K103" i="5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L395" i="5" s="1"/>
  <c r="Q257" i="5"/>
  <c r="AB257" i="5"/>
  <c r="AD257" i="5" s="1"/>
  <c r="K220" i="5"/>
  <c r="AB220" i="5"/>
  <c r="AD220" i="5" s="1"/>
  <c r="K225" i="5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AB1498" i="5"/>
  <c r="AD1498" i="5" s="1"/>
  <c r="K1281" i="5"/>
  <c r="L1281" i="5" s="1"/>
  <c r="AB1281" i="5"/>
  <c r="AD1281" i="5" s="1"/>
  <c r="U248" i="5"/>
  <c r="AB248" i="5"/>
  <c r="AD248" i="5" s="1"/>
  <c r="K762" i="5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C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C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L502" i="5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U831" i="5"/>
  <c r="M643" i="5"/>
  <c r="N874" i="5"/>
  <c r="V899" i="5"/>
  <c r="X899" i="5" s="1"/>
  <c r="Z899" i="5" s="1"/>
  <c r="AA899" i="5" s="1"/>
  <c r="AC899" i="5" s="1"/>
  <c r="N1343" i="5"/>
  <c r="P1343" i="5" s="1"/>
  <c r="L1417" i="5"/>
  <c r="Q1361" i="5"/>
  <c r="W1379" i="5"/>
  <c r="N1808" i="5"/>
  <c r="P1808" i="5" s="1"/>
  <c r="R1808" i="5" s="1"/>
  <c r="L1677" i="5"/>
  <c r="L1834" i="5"/>
  <c r="N1834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AA915" i="5"/>
  <c r="AC915" i="5" s="1"/>
  <c r="M1121" i="5"/>
  <c r="M1279" i="5"/>
  <c r="O189" i="5"/>
  <c r="O271" i="5"/>
  <c r="AB271" i="5"/>
  <c r="AD271" i="5" s="1"/>
  <c r="K406" i="5"/>
  <c r="Q507" i="5"/>
  <c r="AA217" i="5"/>
  <c r="AC217" i="5" s="1"/>
  <c r="Q245" i="5"/>
  <c r="K368" i="5"/>
  <c r="AB368" i="5"/>
  <c r="AD368" i="5" s="1"/>
  <c r="J509" i="5"/>
  <c r="Q565" i="5"/>
  <c r="M798" i="5"/>
  <c r="N798" i="5" s="1"/>
  <c r="P798" i="5" s="1"/>
  <c r="R798" i="5" s="1"/>
  <c r="T798" i="5" s="1"/>
  <c r="M835" i="5"/>
  <c r="K974" i="5"/>
  <c r="AB974" i="5"/>
  <c r="AD974" i="5" s="1"/>
  <c r="M1076" i="5"/>
  <c r="N1076" i="5" s="1"/>
  <c r="P1076" i="5" s="1"/>
  <c r="R1076" i="5" s="1"/>
  <c r="T1076" i="5" s="1"/>
  <c r="V1076" i="5" s="1"/>
  <c r="X1076" i="5" s="1"/>
  <c r="Z1076" i="5" s="1"/>
  <c r="M1163" i="5"/>
  <c r="AB1163" i="5"/>
  <c r="AD1163" i="5" s="1"/>
  <c r="S342" i="5"/>
  <c r="J770" i="5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K76" i="5"/>
  <c r="AB76" i="5"/>
  <c r="AD76" i="5" s="1"/>
  <c r="O30" i="5"/>
  <c r="AB30" i="5"/>
  <c r="AD30" i="5" s="1"/>
  <c r="AA170" i="5"/>
  <c r="AC170" i="5" s="1"/>
  <c r="Q1023" i="5"/>
  <c r="K122" i="5"/>
  <c r="L122" i="5" s="1"/>
  <c r="N122" i="5" s="1"/>
  <c r="P122" i="5" s="1"/>
  <c r="R122" i="5" s="1"/>
  <c r="T122" i="5" s="1"/>
  <c r="V122" i="5" s="1"/>
  <c r="X122" i="5" s="1"/>
  <c r="Z122" i="5" s="1"/>
  <c r="W621" i="5"/>
  <c r="S1085" i="5"/>
  <c r="W1481" i="5"/>
  <c r="S1557" i="5"/>
  <c r="Y181" i="5"/>
  <c r="S294" i="5"/>
  <c r="K1855" i="5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Y1031" i="5"/>
  <c r="AB1031" i="5"/>
  <c r="AD1031" i="5" s="1"/>
  <c r="K450" i="5"/>
  <c r="AB450" i="5"/>
  <c r="AD450" i="5" s="1"/>
  <c r="J778" i="5"/>
  <c r="L778" i="5" s="1"/>
  <c r="N778" i="5" s="1"/>
  <c r="M1141" i="5"/>
  <c r="N1141" i="5" s="1"/>
  <c r="P1141" i="5" s="1"/>
  <c r="R1141" i="5" s="1"/>
  <c r="T1141" i="5" s="1"/>
  <c r="V1141" i="5" s="1"/>
  <c r="X1141" i="5" s="1"/>
  <c r="Z1141" i="5" s="1"/>
  <c r="AA1141" i="5" s="1"/>
  <c r="AC1141" i="5" s="1"/>
  <c r="S1470" i="5"/>
  <c r="S1527" i="5"/>
  <c r="Q1756" i="5"/>
  <c r="S1570" i="5"/>
  <c r="Q1789" i="5"/>
  <c r="U1221" i="5"/>
  <c r="J1043" i="5"/>
  <c r="L1043" i="5" s="1"/>
  <c r="K1001" i="5"/>
  <c r="AB1001" i="5"/>
  <c r="AD1001" i="5" s="1"/>
  <c r="K1100" i="5"/>
  <c r="L1100" i="5" s="1"/>
  <c r="AB1100" i="5"/>
  <c r="AD1100" i="5" s="1"/>
  <c r="O1267" i="5"/>
  <c r="AB1267" i="5"/>
  <c r="AD1267" i="5" s="1"/>
  <c r="J1755" i="5"/>
  <c r="L1755" i="5" s="1"/>
  <c r="N1755" i="5" s="1"/>
  <c r="AB1755" i="5"/>
  <c r="AD1755" i="5" s="1"/>
  <c r="J164" i="5"/>
  <c r="L164" i="5" s="1"/>
  <c r="N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C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C1780" i="5" s="1"/>
  <c r="AB1780" i="5"/>
  <c r="AD1780" i="5" s="1"/>
  <c r="K149" i="5"/>
  <c r="L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N1415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N1352" i="5" s="1"/>
  <c r="P1352" i="5" s="1"/>
  <c r="M133" i="5"/>
  <c r="N133" i="5" s="1"/>
  <c r="J546" i="5"/>
  <c r="L1446" i="5"/>
  <c r="K257" i="5"/>
  <c r="U1342" i="5"/>
  <c r="M220" i="5"/>
  <c r="Q1182" i="5"/>
  <c r="Y546" i="5"/>
  <c r="M1175" i="5"/>
  <c r="N1175" i="5" s="1"/>
  <c r="P1175" i="5" s="1"/>
  <c r="R1175" i="5" s="1"/>
  <c r="T1175" i="5" s="1"/>
  <c r="V1175" i="5" s="1"/>
  <c r="X1175" i="5" s="1"/>
  <c r="Z1175" i="5" s="1"/>
  <c r="AA1175" i="5" s="1"/>
  <c r="AC1175" i="5" s="1"/>
  <c r="J1335" i="5"/>
  <c r="J257" i="5"/>
  <c r="S1342" i="5"/>
  <c r="Y220" i="5"/>
  <c r="S1270" i="5"/>
  <c r="O1182" i="5"/>
  <c r="O1352" i="5"/>
  <c r="Q546" i="5"/>
  <c r="W743" i="5"/>
  <c r="N1685" i="5"/>
  <c r="P1685" i="5" s="1"/>
  <c r="R1685" i="5" s="1"/>
  <c r="T1685" i="5" s="1"/>
  <c r="V1685" i="5" s="1"/>
  <c r="X1685" i="5" s="1"/>
  <c r="Z1685" i="5" s="1"/>
  <c r="AA1685" i="5" s="1"/>
  <c r="AC1685" i="5" s="1"/>
  <c r="W1335" i="5"/>
  <c r="Y257" i="5"/>
  <c r="Q1342" i="5"/>
  <c r="U220" i="5"/>
  <c r="K1270" i="5"/>
  <c r="J1182" i="5"/>
  <c r="L1182" i="5" s="1"/>
  <c r="N1182" i="5" s="1"/>
  <c r="P1182" i="5" s="1"/>
  <c r="R1182" i="5" s="1"/>
  <c r="T1182" i="5" s="1"/>
  <c r="V1182" i="5" s="1"/>
  <c r="X1182" i="5" s="1"/>
  <c r="Z1182" i="5" s="1"/>
  <c r="AA1182" i="5" s="1"/>
  <c r="M1352" i="5"/>
  <c r="Q133" i="5"/>
  <c r="K546" i="5"/>
  <c r="U995" i="5"/>
  <c r="U743" i="5"/>
  <c r="K1335" i="5"/>
  <c r="L57" i="5"/>
  <c r="W257" i="5"/>
  <c r="O1342" i="5"/>
  <c r="S220" i="5"/>
  <c r="J1270" i="5"/>
  <c r="W1271" i="5"/>
  <c r="Y1352" i="5"/>
  <c r="U133" i="5"/>
  <c r="W546" i="5"/>
  <c r="K995" i="5"/>
  <c r="S743" i="5"/>
  <c r="O1082" i="5"/>
  <c r="S257" i="5"/>
  <c r="M1342" i="5"/>
  <c r="J220" i="5"/>
  <c r="Y1270" i="5"/>
  <c r="U1271" i="5"/>
  <c r="W133" i="5"/>
  <c r="O546" i="5"/>
  <c r="O743" i="5"/>
  <c r="K1388" i="5"/>
  <c r="Q813" i="5"/>
  <c r="N1147" i="5"/>
  <c r="T1229" i="5"/>
  <c r="U1219" i="5"/>
  <c r="L1635" i="5"/>
  <c r="U24" i="5"/>
  <c r="J394" i="5"/>
  <c r="M225" i="5"/>
  <c r="K797" i="5"/>
  <c r="Y1146" i="5"/>
  <c r="W226" i="5"/>
  <c r="L26" i="5"/>
  <c r="L1812" i="5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L1342" i="5" s="1"/>
  <c r="K1848" i="5"/>
  <c r="L1848" i="5" s="1"/>
  <c r="M248" i="5"/>
  <c r="U930" i="5"/>
  <c r="U1001" i="5"/>
  <c r="U1270" i="5"/>
  <c r="J1307" i="5"/>
  <c r="Q1755" i="5"/>
  <c r="W966" i="5"/>
  <c r="S1271" i="5"/>
  <c r="S1352" i="5"/>
  <c r="J1387" i="5"/>
  <c r="Y62" i="5"/>
  <c r="S133" i="5"/>
  <c r="U330" i="5"/>
  <c r="K1407" i="5"/>
  <c r="L1407" i="5" s="1"/>
  <c r="N1407" i="5" s="1"/>
  <c r="P1407" i="5" s="1"/>
  <c r="R1407" i="5" s="1"/>
  <c r="T1407" i="5" s="1"/>
  <c r="V1407" i="5" s="1"/>
  <c r="X1407" i="5" s="1"/>
  <c r="Z1407" i="5" s="1"/>
  <c r="AA1407" i="5" s="1"/>
  <c r="AC1407" i="5" s="1"/>
  <c r="M546" i="5"/>
  <c r="J205" i="5"/>
  <c r="Y385" i="5"/>
  <c r="Y599" i="5"/>
  <c r="K743" i="5"/>
  <c r="L743" i="5" s="1"/>
  <c r="N743" i="5" s="1"/>
  <c r="P743" i="5" s="1"/>
  <c r="R743" i="5" s="1"/>
  <c r="T743" i="5" s="1"/>
  <c r="V743" i="5" s="1"/>
  <c r="X743" i="5" s="1"/>
  <c r="Z743" i="5" s="1"/>
  <c r="AA743" i="5" s="1"/>
  <c r="AC743" i="5" s="1"/>
  <c r="M1040" i="5"/>
  <c r="Y1065" i="5"/>
  <c r="Q1194" i="5"/>
  <c r="Q1203" i="5"/>
  <c r="J1454" i="5"/>
  <c r="L1454" i="5" s="1"/>
  <c r="K1470" i="5"/>
  <c r="L1470" i="5" s="1"/>
  <c r="N1470" i="5" s="1"/>
  <c r="P1470" i="5" s="1"/>
  <c r="R1470" i="5" s="1"/>
  <c r="W1570" i="5"/>
  <c r="Y1617" i="5"/>
  <c r="K110" i="5"/>
  <c r="W21" i="5"/>
  <c r="K22" i="5"/>
  <c r="S1866" i="5"/>
  <c r="K813" i="5"/>
  <c r="L939" i="5"/>
  <c r="N939" i="5" s="1"/>
  <c r="L1160" i="5"/>
  <c r="S1219" i="5"/>
  <c r="L1334" i="5"/>
  <c r="L1388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L98" i="5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N734" i="5"/>
  <c r="P734" i="5" s="1"/>
  <c r="R734" i="5" s="1"/>
  <c r="T734" i="5" s="1"/>
  <c r="V734" i="5" s="1"/>
  <c r="X734" i="5" s="1"/>
  <c r="Z734" i="5" s="1"/>
  <c r="AA734" i="5" s="1"/>
  <c r="AC734" i="5" s="1"/>
  <c r="L1180" i="5"/>
  <c r="U1615" i="5"/>
  <c r="O1222" i="5"/>
  <c r="J1410" i="5"/>
  <c r="L1410" i="5" s="1"/>
  <c r="U1590" i="5"/>
  <c r="U854" i="5"/>
  <c r="W1528" i="5"/>
  <c r="Q1615" i="5"/>
  <c r="K161" i="5"/>
  <c r="L161" i="5" s="1"/>
  <c r="N161" i="5" s="1"/>
  <c r="P161" i="5" s="1"/>
  <c r="R161" i="5" s="1"/>
  <c r="T161" i="5" s="1"/>
  <c r="V161" i="5" s="1"/>
  <c r="X161" i="5" s="1"/>
  <c r="Z161" i="5" s="1"/>
  <c r="AA161" i="5" s="1"/>
  <c r="AC161" i="5" s="1"/>
  <c r="M1082" i="5"/>
  <c r="J1745" i="5"/>
  <c r="U599" i="5"/>
  <c r="K84" i="5"/>
  <c r="N981" i="5"/>
  <c r="Q1082" i="5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N1045" i="5"/>
  <c r="P1045" i="5" s="1"/>
  <c r="R1045" i="5" s="1"/>
  <c r="T1045" i="5" s="1"/>
  <c r="V1045" i="5" s="1"/>
  <c r="X1045" i="5" s="1"/>
  <c r="Z1045" i="5" s="1"/>
  <c r="AA1045" i="5" s="1"/>
  <c r="AC1045" i="5" s="1"/>
  <c r="S1106" i="5"/>
  <c r="L531" i="5"/>
  <c r="N531" i="5" s="1"/>
  <c r="P531" i="5" s="1"/>
  <c r="R531" i="5" s="1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L973" i="5" s="1"/>
  <c r="N973" i="5" s="1"/>
  <c r="P973" i="5" s="1"/>
  <c r="W733" i="5"/>
  <c r="J599" i="5"/>
  <c r="S1185" i="5"/>
  <c r="J1320" i="5"/>
  <c r="Y1388" i="5"/>
  <c r="S554" i="5"/>
  <c r="M667" i="5"/>
  <c r="Q1204" i="5"/>
  <c r="M1410" i="5"/>
  <c r="S1549" i="5"/>
  <c r="Q1489" i="5"/>
  <c r="J1598" i="5"/>
  <c r="L1598" i="5" s="1"/>
  <c r="N1598" i="5" s="1"/>
  <c r="P1598" i="5" s="1"/>
  <c r="R1598" i="5" s="1"/>
  <c r="J1212" i="5"/>
  <c r="U1278" i="5"/>
  <c r="J1082" i="5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L174" i="5"/>
  <c r="M1204" i="5"/>
  <c r="W1410" i="5"/>
  <c r="Q1549" i="5"/>
  <c r="J61" i="5"/>
  <c r="K141" i="5"/>
  <c r="L141" i="5" s="1"/>
  <c r="N141" i="5" s="1"/>
  <c r="P141" i="5" s="1"/>
  <c r="R141" i="5" s="1"/>
  <c r="T141" i="5" s="1"/>
  <c r="V141" i="5" s="1"/>
  <c r="X141" i="5" s="1"/>
  <c r="Z141" i="5" s="1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P4" i="5" s="1"/>
  <c r="Q84" i="5"/>
  <c r="J1264" i="5"/>
  <c r="L1264" i="5" s="1"/>
  <c r="Q1590" i="5"/>
  <c r="M854" i="5"/>
  <c r="J1528" i="5"/>
  <c r="K1615" i="5"/>
  <c r="L1615" i="5" s="1"/>
  <c r="N1615" i="5" s="1"/>
  <c r="P1615" i="5" s="1"/>
  <c r="Y141" i="5"/>
  <c r="K1278" i="5"/>
  <c r="J1539" i="5"/>
  <c r="L1539" i="5" s="1"/>
  <c r="N1539" i="5" s="1"/>
  <c r="P1539" i="5" s="1"/>
  <c r="R1539" i="5" s="1"/>
  <c r="T1539" i="5" s="1"/>
  <c r="V1539" i="5" s="1"/>
  <c r="X1539" i="5" s="1"/>
  <c r="Z1539" i="5" s="1"/>
  <c r="U1082" i="5"/>
  <c r="Q1745" i="5"/>
  <c r="Y1106" i="5"/>
  <c r="S733" i="5"/>
  <c r="K599" i="5"/>
  <c r="J1075" i="5"/>
  <c r="L1075" i="5" s="1"/>
  <c r="N1075" i="5" s="1"/>
  <c r="J1185" i="5"/>
  <c r="S4" i="5"/>
  <c r="O84" i="5"/>
  <c r="W1718" i="5"/>
  <c r="W1264" i="5"/>
  <c r="L1552" i="5"/>
  <c r="N1552" i="5" s="1"/>
  <c r="P1552" i="5" s="1"/>
  <c r="R1552" i="5" s="1"/>
  <c r="T1552" i="5" s="1"/>
  <c r="V1552" i="5" s="1"/>
  <c r="X1552" i="5" s="1"/>
  <c r="Z1552" i="5" s="1"/>
  <c r="AA1552" i="5" s="1"/>
  <c r="AC1552" i="5" s="1"/>
  <c r="L1471" i="5"/>
  <c r="G1764" i="5"/>
  <c r="G503" i="5"/>
  <c r="L1556" i="5"/>
  <c r="N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L100" i="5" s="1"/>
  <c r="Y233" i="5"/>
  <c r="U317" i="5"/>
  <c r="L1245" i="5"/>
  <c r="M1757" i="5"/>
  <c r="L1872" i="5"/>
  <c r="N1872" i="5" s="1"/>
  <c r="P1872" i="5" s="1"/>
  <c r="L364" i="5"/>
  <c r="L1146" i="5"/>
  <c r="N26" i="5"/>
  <c r="P26" i="5" s="1"/>
  <c r="R26" i="5" s="1"/>
  <c r="T26" i="5" s="1"/>
  <c r="V26" i="5" s="1"/>
  <c r="X26" i="5" s="1"/>
  <c r="Z26" i="5" s="1"/>
  <c r="N629" i="5"/>
  <c r="P629" i="5" s="1"/>
  <c r="R629" i="5" s="1"/>
  <c r="T629" i="5" s="1"/>
  <c r="V629" i="5" s="1"/>
  <c r="X629" i="5" s="1"/>
  <c r="Z629" i="5" s="1"/>
  <c r="AA629" i="5" s="1"/>
  <c r="AC629" i="5" s="1"/>
  <c r="L1310" i="5"/>
  <c r="N781" i="5"/>
  <c r="U1563" i="5"/>
  <c r="M1529" i="5"/>
  <c r="K3" i="5"/>
  <c r="N1008" i="5"/>
  <c r="L1167" i="5"/>
  <c r="Y1529" i="5"/>
  <c r="L117" i="5"/>
  <c r="J1776" i="5"/>
  <c r="N63" i="5"/>
  <c r="W317" i="5"/>
  <c r="Y843" i="5"/>
  <c r="Q1158" i="5"/>
  <c r="N1593" i="5"/>
  <c r="L1785" i="5"/>
  <c r="L439" i="5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22" i="5"/>
  <c r="L516" i="5"/>
  <c r="C1246" i="5"/>
  <c r="M317" i="5"/>
  <c r="J1304" i="5"/>
  <c r="L1221" i="5"/>
  <c r="K317" i="5"/>
  <c r="M381" i="5"/>
  <c r="L1697" i="5"/>
  <c r="L1148" i="5"/>
  <c r="L421" i="5"/>
  <c r="M219" i="5"/>
  <c r="S233" i="5"/>
  <c r="K1341" i="5"/>
  <c r="L1504" i="5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L553" i="5"/>
  <c r="L915" i="5"/>
  <c r="N915" i="5" s="1"/>
  <c r="P915" i="5" s="1"/>
  <c r="R915" i="5" s="1"/>
  <c r="T915" i="5" s="1"/>
  <c r="V915" i="5" s="1"/>
  <c r="X915" i="5" s="1"/>
  <c r="Z915" i="5" s="1"/>
  <c r="L484" i="5"/>
  <c r="N484" i="5" s="1"/>
  <c r="P484" i="5" s="1"/>
  <c r="R484" i="5" s="1"/>
  <c r="T484" i="5" s="1"/>
  <c r="V484" i="5" s="1"/>
  <c r="X484" i="5" s="1"/>
  <c r="Z484" i="5" s="1"/>
  <c r="AA484" i="5" s="1"/>
  <c r="AC484" i="5" s="1"/>
  <c r="L125" i="5"/>
  <c r="L352" i="5"/>
  <c r="N352" i="5" s="1"/>
  <c r="P352" i="5" s="1"/>
  <c r="R352" i="5" s="1"/>
  <c r="T352" i="5" s="1"/>
  <c r="V352" i="5" s="1"/>
  <c r="X352" i="5" s="1"/>
  <c r="Z352" i="5" s="1"/>
  <c r="AA352" i="5" s="1"/>
  <c r="AC352" i="5" s="1"/>
  <c r="L1189" i="5"/>
  <c r="L1037" i="5"/>
  <c r="N1037" i="5" s="1"/>
  <c r="P1037" i="5" s="1"/>
  <c r="R1037" i="5" s="1"/>
  <c r="T1037" i="5" s="1"/>
  <c r="V1037" i="5" s="1"/>
  <c r="Y280" i="5"/>
  <c r="N1570" i="5"/>
  <c r="S1530" i="5"/>
  <c r="N1446" i="5"/>
  <c r="W1531" i="5"/>
  <c r="M1053" i="5"/>
  <c r="S1791" i="5"/>
  <c r="M690" i="5"/>
  <c r="Q1197" i="5"/>
  <c r="W1382" i="5"/>
  <c r="L519" i="5"/>
  <c r="L1466" i="5"/>
  <c r="N1466" i="5" s="1"/>
  <c r="P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R1875" i="5"/>
  <c r="T1875" i="5" s="1"/>
  <c r="V1875" i="5" s="1"/>
  <c r="X1875" i="5" s="1"/>
  <c r="Y30" i="5"/>
  <c r="W64" i="5"/>
  <c r="C1850" i="5"/>
  <c r="L861" i="5"/>
  <c r="N861" i="5" s="1"/>
  <c r="P861" i="5" s="1"/>
  <c r="R861" i="5" s="1"/>
  <c r="T861" i="5" s="1"/>
  <c r="U856" i="5"/>
  <c r="K926" i="5"/>
  <c r="N947" i="5"/>
  <c r="K897" i="5"/>
  <c r="L1290" i="5"/>
  <c r="L1481" i="5"/>
  <c r="N1481" i="5" s="1"/>
  <c r="P1481" i="5" s="1"/>
  <c r="R1481" i="5" s="1"/>
  <c r="T1481" i="5" s="1"/>
  <c r="V1481" i="5" s="1"/>
  <c r="X1481" i="5" s="1"/>
  <c r="Z1481" i="5" s="1"/>
  <c r="AA1481" i="5" s="1"/>
  <c r="AC1481" i="5" s="1"/>
  <c r="U1621" i="5"/>
  <c r="O1620" i="5"/>
  <c r="K64" i="5"/>
  <c r="L71" i="5"/>
  <c r="N71" i="5" s="1"/>
  <c r="P71" i="5" s="1"/>
  <c r="R71" i="5" s="1"/>
  <c r="T71" i="5" s="1"/>
  <c r="V71" i="5" s="1"/>
  <c r="X71" i="5" s="1"/>
  <c r="Z71" i="5" s="1"/>
  <c r="AA71" i="5" s="1"/>
  <c r="AC71" i="5" s="1"/>
  <c r="R1657" i="5"/>
  <c r="T1657" i="5" s="1"/>
  <c r="V1657" i="5" s="1"/>
  <c r="X1657" i="5" s="1"/>
  <c r="Z1657" i="5" s="1"/>
  <c r="AA1657" i="5" s="1"/>
  <c r="AC1657" i="5" s="1"/>
  <c r="C1875" i="5"/>
  <c r="W438" i="5"/>
  <c r="L832" i="5"/>
  <c r="K856" i="5"/>
  <c r="U1053" i="5"/>
  <c r="L1019" i="5"/>
  <c r="K1231" i="5"/>
  <c r="L1509" i="5"/>
  <c r="M1621" i="5"/>
  <c r="U1722" i="5"/>
  <c r="L1795" i="5"/>
  <c r="Q64" i="5"/>
  <c r="T1774" i="5"/>
  <c r="V1774" i="5" s="1"/>
  <c r="X1774" i="5" s="1"/>
  <c r="Z1774" i="5" s="1"/>
  <c r="AA1774" i="5" s="1"/>
  <c r="AC1774" i="5" s="1"/>
  <c r="D634" i="5"/>
  <c r="C1876" i="5"/>
  <c r="L375" i="5"/>
  <c r="N375" i="5" s="1"/>
  <c r="P375" i="5" s="1"/>
  <c r="R375" i="5" s="1"/>
  <c r="T375" i="5" s="1"/>
  <c r="T906" i="5"/>
  <c r="L950" i="5"/>
  <c r="K1053" i="5"/>
  <c r="L892" i="5"/>
  <c r="J1444" i="5"/>
  <c r="Y1621" i="5"/>
  <c r="L1703" i="5"/>
  <c r="N1126" i="5"/>
  <c r="P1126" i="5" s="1"/>
  <c r="R1126" i="5" s="1"/>
  <c r="T1126" i="5" s="1"/>
  <c r="V1126" i="5" s="1"/>
  <c r="X1126" i="5" s="1"/>
  <c r="Z1126" i="5" s="1"/>
  <c r="AA1126" i="5" s="1"/>
  <c r="AC1126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P545" i="5" s="1"/>
  <c r="R545" i="5" s="1"/>
  <c r="T545" i="5" s="1"/>
  <c r="V545" i="5" s="1"/>
  <c r="X545" i="5" s="1"/>
  <c r="Z545" i="5" s="1"/>
  <c r="AA545" i="5" s="1"/>
  <c r="AC545" i="5" s="1"/>
  <c r="L396" i="5"/>
  <c r="L1136" i="5"/>
  <c r="N1136" i="5" s="1"/>
  <c r="P1136" i="5" s="1"/>
  <c r="R1136" i="5" s="1"/>
  <c r="T1136" i="5" s="1"/>
  <c r="V1136" i="5" s="1"/>
  <c r="X1136" i="5" s="1"/>
  <c r="Z1136" i="5" s="1"/>
  <c r="AA1136" i="5" s="1"/>
  <c r="AC1136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762" i="5"/>
  <c r="L1690" i="5"/>
  <c r="L860" i="5"/>
  <c r="L1749" i="5"/>
  <c r="C108" i="5"/>
  <c r="W721" i="5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068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935" i="5"/>
  <c r="P935" i="5" s="1"/>
  <c r="R935" i="5" s="1"/>
  <c r="T935" i="5" s="1"/>
  <c r="V935" i="5" s="1"/>
  <c r="X935" i="5" s="1"/>
  <c r="Z935" i="5" s="1"/>
  <c r="AA935" i="5" s="1"/>
  <c r="AC935" i="5" s="1"/>
  <c r="L954" i="5"/>
  <c r="O1531" i="5"/>
  <c r="L1819" i="5"/>
  <c r="N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L1142" i="5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O533" i="5"/>
  <c r="O720" i="5"/>
  <c r="L1073" i="5"/>
  <c r="W1153" i="5"/>
  <c r="U1790" i="5"/>
  <c r="Y1790" i="5"/>
  <c r="L692" i="5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L492" i="5"/>
  <c r="N492" i="5" s="1"/>
  <c r="P492" i="5" s="1"/>
  <c r="R492" i="5" s="1"/>
  <c r="T492" i="5" s="1"/>
  <c r="V492" i="5" s="1"/>
  <c r="X492" i="5" s="1"/>
  <c r="Z492" i="5" s="1"/>
  <c r="AA492" i="5" s="1"/>
  <c r="AC4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650" i="5"/>
  <c r="N650" i="5" s="1"/>
  <c r="P650" i="5" s="1"/>
  <c r="R650" i="5" s="1"/>
  <c r="T650" i="5" s="1"/>
  <c r="L1358" i="5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L873" i="5"/>
  <c r="U1028" i="5"/>
  <c r="O1231" i="5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N1647" i="5"/>
  <c r="P1647" i="5" s="1"/>
  <c r="R1647" i="5" s="1"/>
  <c r="T1647" i="5" s="1"/>
  <c r="V1647" i="5" s="1"/>
  <c r="X1647" i="5" s="1"/>
  <c r="Z1647" i="5" s="1"/>
  <c r="AA1647" i="5" s="1"/>
  <c r="AC1647" i="5" s="1"/>
  <c r="C1855" i="5"/>
  <c r="C1797" i="5"/>
  <c r="C940" i="5"/>
  <c r="Q897" i="5"/>
  <c r="U1291" i="5"/>
  <c r="U1406" i="5"/>
  <c r="W1406" i="5"/>
  <c r="U1369" i="5"/>
  <c r="L82" i="5"/>
  <c r="L1719" i="5"/>
  <c r="L1449" i="5"/>
  <c r="L1064" i="5"/>
  <c r="N1064" i="5" s="1"/>
  <c r="P1064" i="5" s="1"/>
  <c r="R1064" i="5" s="1"/>
  <c r="T1064" i="5" s="1"/>
  <c r="V1064" i="5" s="1"/>
  <c r="X1064" i="5" s="1"/>
  <c r="Z1064" i="5" s="1"/>
  <c r="C1305" i="5"/>
  <c r="S627" i="5"/>
  <c r="L818" i="5"/>
  <c r="O897" i="5"/>
  <c r="L165" i="5"/>
  <c r="L1030" i="5"/>
  <c r="L1199" i="5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V118" i="5"/>
  <c r="X118" i="5" s="1"/>
  <c r="Z118" i="5" s="1"/>
  <c r="AA118" i="5" s="1"/>
  <c r="AC118" i="5" s="1"/>
  <c r="M180" i="5"/>
  <c r="Y190" i="5"/>
  <c r="D843" i="5"/>
  <c r="N638" i="5"/>
  <c r="P638" i="5" s="1"/>
  <c r="R638" i="5" s="1"/>
  <c r="T638" i="5" s="1"/>
  <c r="V638" i="5" s="1"/>
  <c r="X638" i="5" s="1"/>
  <c r="Z638" i="5" s="1"/>
  <c r="AA638" i="5" s="1"/>
  <c r="AC638" i="5" s="1"/>
  <c r="J627" i="5"/>
  <c r="L627" i="5" s="1"/>
  <c r="Y881" i="5"/>
  <c r="K1626" i="5"/>
  <c r="D1309" i="5"/>
  <c r="L263" i="5"/>
  <c r="N263" i="5" s="1"/>
  <c r="Q471" i="5"/>
  <c r="L493" i="5"/>
  <c r="L106" i="5"/>
  <c r="N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L339" i="5"/>
  <c r="O368" i="5"/>
  <c r="J1731" i="5"/>
  <c r="U5" i="5"/>
  <c r="D502" i="5"/>
  <c r="Q771" i="5"/>
  <c r="Q929" i="5"/>
  <c r="K1291" i="5"/>
  <c r="L1639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Y10" i="5"/>
  <c r="Y100" i="5"/>
  <c r="L1295" i="5"/>
  <c r="L397" i="5"/>
  <c r="L78" i="5"/>
  <c r="L1637" i="5"/>
  <c r="L1387" i="5"/>
  <c r="N1387" i="5" s="1"/>
  <c r="P1387" i="5" s="1"/>
  <c r="R1387" i="5" s="1"/>
  <c r="T1387" i="5" s="1"/>
  <c r="V1387" i="5" s="1"/>
  <c r="X1387" i="5" s="1"/>
  <c r="Z1387" i="5" s="1"/>
  <c r="D466" i="5"/>
  <c r="D100" i="5"/>
  <c r="C440" i="5"/>
  <c r="D721" i="5"/>
  <c r="C539" i="5"/>
  <c r="L618" i="5"/>
  <c r="O732" i="5"/>
  <c r="L623" i="5"/>
  <c r="N623" i="5" s="1"/>
  <c r="L717" i="5"/>
  <c r="N717" i="5" s="1"/>
  <c r="M895" i="5"/>
  <c r="N1122" i="5"/>
  <c r="P1122" i="5" s="1"/>
  <c r="R1122" i="5" s="1"/>
  <c r="T1122" i="5" s="1"/>
  <c r="V1122" i="5" s="1"/>
  <c r="X1122" i="5" s="1"/>
  <c r="Z1122" i="5" s="1"/>
  <c r="AA1122" i="5" s="1"/>
  <c r="AC1122" i="5" s="1"/>
  <c r="L1044" i="5"/>
  <c r="N1044" i="5" s="1"/>
  <c r="P1044" i="5" s="1"/>
  <c r="R1044" i="5" s="1"/>
  <c r="T1044" i="5" s="1"/>
  <c r="V1044" i="5" s="1"/>
  <c r="X1044" i="5" s="1"/>
  <c r="Z1044" i="5" s="1"/>
  <c r="AA1044" i="5" s="1"/>
  <c r="AC1044" i="5" s="1"/>
  <c r="K1158" i="5"/>
  <c r="O1291" i="5"/>
  <c r="O1384" i="5"/>
  <c r="U1666" i="5"/>
  <c r="M1666" i="5"/>
  <c r="O10" i="5"/>
  <c r="O100" i="5"/>
  <c r="L572" i="5"/>
  <c r="S451" i="5"/>
  <c r="C942" i="5"/>
  <c r="D6" i="5"/>
  <c r="C206" i="5"/>
  <c r="N216" i="5"/>
  <c r="P216" i="5" s="1"/>
  <c r="R216" i="5" s="1"/>
  <c r="T216" i="5" s="1"/>
  <c r="V216" i="5" s="1"/>
  <c r="X216" i="5" s="1"/>
  <c r="Z216" i="5" s="1"/>
  <c r="AA216" i="5" s="1"/>
  <c r="AC216" i="5" s="1"/>
  <c r="O771" i="5"/>
  <c r="J690" i="5"/>
  <c r="Q1291" i="5"/>
  <c r="Y1384" i="5"/>
  <c r="Q1433" i="5"/>
  <c r="W1858" i="5"/>
  <c r="W1776" i="5"/>
  <c r="W180" i="5"/>
  <c r="W100" i="5"/>
  <c r="L501" i="5"/>
  <c r="D460" i="5"/>
  <c r="C1064" i="5"/>
  <c r="C1663" i="5"/>
  <c r="J286" i="5"/>
  <c r="N305" i="5"/>
  <c r="Q368" i="5"/>
  <c r="L685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N284" i="5" s="1"/>
  <c r="P284" i="5" s="1"/>
  <c r="R284" i="5" s="1"/>
  <c r="T284" i="5" s="1"/>
  <c r="V284" i="5" s="1"/>
  <c r="X284" i="5" s="1"/>
  <c r="Z284" i="5" s="1"/>
  <c r="AA284" i="5" s="1"/>
  <c r="AC284" i="5" s="1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S732" i="5"/>
  <c r="Y672" i="5"/>
  <c r="L645" i="5"/>
  <c r="N645" i="5" s="1"/>
  <c r="Q690" i="5"/>
  <c r="K769" i="5"/>
  <c r="L677" i="5"/>
  <c r="N677" i="5" s="1"/>
  <c r="P677" i="5" s="1"/>
  <c r="R677" i="5" s="1"/>
  <c r="T677" i="5" s="1"/>
  <c r="V677" i="5" s="1"/>
  <c r="X677" i="5" s="1"/>
  <c r="Z677" i="5" s="1"/>
  <c r="AA677" i="5" s="1"/>
  <c r="AC677" i="5" s="1"/>
  <c r="Q627" i="5"/>
  <c r="W693" i="5"/>
  <c r="S690" i="5"/>
  <c r="U1626" i="5"/>
  <c r="Q1843" i="5"/>
  <c r="J5" i="5"/>
  <c r="S151" i="5"/>
  <c r="N310" i="5"/>
  <c r="P310" i="5" s="1"/>
  <c r="R310" i="5" s="1"/>
  <c r="T310" i="5" s="1"/>
  <c r="V310" i="5" s="1"/>
  <c r="X310" i="5" s="1"/>
  <c r="Z310" i="5" s="1"/>
  <c r="AA310" i="5" s="1"/>
  <c r="AC310" i="5" s="1"/>
  <c r="N314" i="5"/>
  <c r="P314" i="5" s="1"/>
  <c r="R314" i="5" s="1"/>
  <c r="T314" i="5" s="1"/>
  <c r="V314" i="5" s="1"/>
  <c r="X314" i="5" s="1"/>
  <c r="Z314" i="5" s="1"/>
  <c r="AA314" i="5" s="1"/>
  <c r="AC314" i="5" s="1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Y632" i="5"/>
  <c r="O672" i="5"/>
  <c r="N615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L610" i="5"/>
  <c r="N610" i="5" s="1"/>
  <c r="P610" i="5" s="1"/>
  <c r="R610" i="5" s="1"/>
  <c r="T610" i="5" s="1"/>
  <c r="V610" i="5" s="1"/>
  <c r="X610" i="5" s="1"/>
  <c r="Z610" i="5" s="1"/>
  <c r="AA610" i="5" s="1"/>
  <c r="AC610" i="5" s="1"/>
  <c r="N525" i="5"/>
  <c r="Q732" i="5"/>
  <c r="W769" i="5"/>
  <c r="Y627" i="5"/>
  <c r="U693" i="5"/>
  <c r="J926" i="5"/>
  <c r="N997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N761" i="5"/>
  <c r="P761" i="5" s="1"/>
  <c r="R761" i="5" s="1"/>
  <c r="T761" i="5" s="1"/>
  <c r="V761" i="5" s="1"/>
  <c r="X761" i="5" s="1"/>
  <c r="Z761" i="5" s="1"/>
  <c r="AA761" i="5" s="1"/>
  <c r="AC761" i="5" s="1"/>
  <c r="L772" i="5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P1008" i="5"/>
  <c r="R1008" i="5" s="1"/>
  <c r="T1008" i="5" s="1"/>
  <c r="V1008" i="5" s="1"/>
  <c r="X1008" i="5" s="1"/>
  <c r="Z1008" i="5" s="1"/>
  <c r="AA1008" i="5" s="1"/>
  <c r="AC1008" i="5" s="1"/>
  <c r="L1078" i="5"/>
  <c r="W1163" i="5"/>
  <c r="K1382" i="5"/>
  <c r="S1626" i="5"/>
  <c r="L1671" i="5"/>
  <c r="L1608" i="5"/>
  <c r="N1608" i="5" s="1"/>
  <c r="L1806" i="5"/>
  <c r="Y1722" i="5"/>
  <c r="W1731" i="5"/>
  <c r="K1743" i="5"/>
  <c r="O1858" i="5"/>
  <c r="Q1858" i="5"/>
  <c r="N1829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K231" i="5"/>
  <c r="L231" i="5" s="1"/>
  <c r="W471" i="5"/>
  <c r="W368" i="5"/>
  <c r="S745" i="5"/>
  <c r="O693" i="5"/>
  <c r="W881" i="5"/>
  <c r="O926" i="5"/>
  <c r="L1279" i="5"/>
  <c r="N1279" i="5" s="1"/>
  <c r="P1279" i="5" s="1"/>
  <c r="R1279" i="5" s="1"/>
  <c r="T1279" i="5" s="1"/>
  <c r="V1279" i="5" s="1"/>
  <c r="X1279" i="5" s="1"/>
  <c r="Z1279" i="5" s="1"/>
  <c r="AA1279" i="5" s="1"/>
  <c r="AC1279" i="5" s="1"/>
  <c r="S1158" i="5"/>
  <c r="P1385" i="5"/>
  <c r="U1433" i="5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J1382" i="5"/>
  <c r="L1606" i="5"/>
  <c r="N1606" i="5" s="1"/>
  <c r="P1606" i="5" s="1"/>
  <c r="R1606" i="5" s="1"/>
  <c r="T1606" i="5" s="1"/>
  <c r="V1606" i="5" s="1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N1517" i="5" s="1"/>
  <c r="P1517" i="5" s="1"/>
  <c r="R1517" i="5" s="1"/>
  <c r="T1517" i="5" s="1"/>
  <c r="V1517" i="5" s="1"/>
  <c r="X1517" i="5" s="1"/>
  <c r="Z1517" i="5" s="1"/>
  <c r="AA1517" i="5" s="1"/>
  <c r="AC1517" i="5" s="1"/>
  <c r="L1390" i="5"/>
  <c r="N1390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L592" i="5"/>
  <c r="N592" i="5" s="1"/>
  <c r="P592" i="5" s="1"/>
  <c r="R592" i="5" s="1"/>
  <c r="T592" i="5" s="1"/>
  <c r="V592" i="5" s="1"/>
  <c r="X592" i="5" s="1"/>
  <c r="Z592" i="5" s="1"/>
  <c r="AA592" i="5" s="1"/>
  <c r="AC592" i="5" s="1"/>
  <c r="L859" i="5"/>
  <c r="N859" i="5" s="1"/>
  <c r="L1322" i="5"/>
  <c r="N1322" i="5" s="1"/>
  <c r="L620" i="5"/>
  <c r="L570" i="5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60" i="5"/>
  <c r="N360" i="5" s="1"/>
  <c r="L391" i="5"/>
  <c r="L934" i="5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L1616" i="5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1684" i="5"/>
  <c r="L1085" i="5"/>
  <c r="N1085" i="5" s="1"/>
  <c r="P1085" i="5" s="1"/>
  <c r="L150" i="5"/>
  <c r="L809" i="5"/>
  <c r="N809" i="5" s="1"/>
  <c r="P809" i="5" s="1"/>
  <c r="R809" i="5" s="1"/>
  <c r="T809" i="5" s="1"/>
  <c r="V809" i="5" s="1"/>
  <c r="X809" i="5" s="1"/>
  <c r="Z809" i="5" s="1"/>
  <c r="AA809" i="5" s="1"/>
  <c r="AC809" i="5" s="1"/>
  <c r="L230" i="5"/>
  <c r="N230" i="5" s="1"/>
  <c r="P230" i="5" s="1"/>
  <c r="R230" i="5" s="1"/>
  <c r="T230" i="5" s="1"/>
  <c r="V230" i="5" s="1"/>
  <c r="X230" i="5" s="1"/>
  <c r="Z230" i="5" s="1"/>
  <c r="L1542" i="5"/>
  <c r="N1542" i="5" s="1"/>
  <c r="P1542" i="5" s="1"/>
  <c r="R1542" i="5" s="1"/>
  <c r="T1542" i="5" s="1"/>
  <c r="L62" i="5"/>
  <c r="N62" i="5" s="1"/>
  <c r="P62" i="5" s="1"/>
  <c r="R62" i="5" s="1"/>
  <c r="T62" i="5" s="1"/>
  <c r="V62" i="5" s="1"/>
  <c r="X62" i="5" s="1"/>
  <c r="L995" i="5"/>
  <c r="N995" i="5" s="1"/>
  <c r="P995" i="5" s="1"/>
  <c r="R995" i="5" s="1"/>
  <c r="T995" i="5" s="1"/>
  <c r="V995" i="5" s="1"/>
  <c r="X995" i="5" s="1"/>
  <c r="Z995" i="5" s="1"/>
  <c r="AA995" i="5" s="1"/>
  <c r="AC995" i="5" s="1"/>
  <c r="C261" i="5"/>
  <c r="D161" i="5"/>
  <c r="C988" i="5"/>
  <c r="C1164" i="5"/>
  <c r="C622" i="5"/>
  <c r="L206" i="5"/>
  <c r="N206" i="5" s="1"/>
  <c r="P206" i="5" s="1"/>
  <c r="R206" i="5" s="1"/>
  <c r="T206" i="5" s="1"/>
  <c r="V206" i="5" s="1"/>
  <c r="X206" i="5" s="1"/>
  <c r="Z206" i="5" s="1"/>
  <c r="AA206" i="5" s="1"/>
  <c r="AC206" i="5" s="1"/>
  <c r="Y286" i="5"/>
  <c r="L369" i="5"/>
  <c r="N369" i="5" s="1"/>
  <c r="P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J693" i="5"/>
  <c r="M926" i="5"/>
  <c r="L1063" i="5"/>
  <c r="N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L1433" i="5" s="1"/>
  <c r="L1538" i="5"/>
  <c r="N1538" i="5" s="1"/>
  <c r="Q1382" i="5"/>
  <c r="L1702" i="5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L25" i="5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M100" i="5"/>
  <c r="L591" i="5"/>
  <c r="N591" i="5" s="1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563" i="5"/>
  <c r="L384" i="5"/>
  <c r="L427" i="5"/>
  <c r="N427" i="5" s="1"/>
  <c r="P427" i="5" s="1"/>
  <c r="R427" i="5" s="1"/>
  <c r="T427" i="5" s="1"/>
  <c r="V427" i="5" s="1"/>
  <c r="X427" i="5" s="1"/>
  <c r="Z427" i="5" s="1"/>
  <c r="AA427" i="5" s="1"/>
  <c r="AC427" i="5" s="1"/>
  <c r="L863" i="5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170" i="5"/>
  <c r="N170" i="5" s="1"/>
  <c r="P170" i="5" s="1"/>
  <c r="R170" i="5" s="1"/>
  <c r="T170" i="5" s="1"/>
  <c r="V170" i="5" s="1"/>
  <c r="X170" i="5" s="1"/>
  <c r="Z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L1492" i="5"/>
  <c r="D70" i="5"/>
  <c r="D182" i="5"/>
  <c r="C1139" i="5"/>
  <c r="D402" i="5"/>
  <c r="S368" i="5"/>
  <c r="N441" i="5"/>
  <c r="P441" i="5" s="1"/>
  <c r="R441" i="5" s="1"/>
  <c r="T441" i="5" s="1"/>
  <c r="V441" i="5" s="1"/>
  <c r="X441" i="5" s="1"/>
  <c r="Z441" i="5" s="1"/>
  <c r="AA441" i="5" s="1"/>
  <c r="AC441" i="5" s="1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P1568" i="5"/>
  <c r="L1633" i="5"/>
  <c r="L1623" i="5"/>
  <c r="N1623" i="5" s="1"/>
  <c r="P1623" i="5" s="1"/>
  <c r="Y1655" i="5"/>
  <c r="U1843" i="5"/>
  <c r="N1860" i="5"/>
  <c r="P1860" i="5" s="1"/>
  <c r="R1860" i="5" s="1"/>
  <c r="T1860" i="5" s="1"/>
  <c r="V1860" i="5" s="1"/>
  <c r="X1860" i="5" s="1"/>
  <c r="Z1860" i="5" s="1"/>
  <c r="AA1860" i="5" s="1"/>
  <c r="AC1860" i="5" s="1"/>
  <c r="W5" i="5"/>
  <c r="S100" i="5"/>
  <c r="L376" i="5"/>
  <c r="L838" i="5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482" i="5"/>
  <c r="N1482" i="5" s="1"/>
  <c r="P1482" i="5" s="1"/>
  <c r="R1482" i="5" s="1"/>
  <c r="T1482" i="5" s="1"/>
  <c r="V1482" i="5" s="1"/>
  <c r="X1482" i="5" s="1"/>
  <c r="Z1482" i="5" s="1"/>
  <c r="AA1482" i="5" s="1"/>
  <c r="AC1482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L1280" i="5"/>
  <c r="L599" i="5"/>
  <c r="N599" i="5" s="1"/>
  <c r="C1556" i="5"/>
  <c r="Q321" i="5"/>
  <c r="L413" i="5"/>
  <c r="N413" i="5" s="1"/>
  <c r="W381" i="5"/>
  <c r="J580" i="5"/>
  <c r="L823" i="5"/>
  <c r="L1016" i="5"/>
  <c r="N1016" i="5" s="1"/>
  <c r="P1016" i="5" s="1"/>
  <c r="R1016" i="5" s="1"/>
  <c r="T1016" i="5" s="1"/>
  <c r="V1016" i="5" s="1"/>
  <c r="X1016" i="5" s="1"/>
  <c r="Z1016" i="5" s="1"/>
  <c r="AA1016" i="5" s="1"/>
  <c r="AC1016" i="5" s="1"/>
  <c r="L1364" i="5"/>
  <c r="J1341" i="5"/>
  <c r="L1528" i="5"/>
  <c r="N1528" i="5" s="1"/>
  <c r="P1528" i="5" s="1"/>
  <c r="R1528" i="5" s="1"/>
  <c r="T1528" i="5" s="1"/>
  <c r="V1528" i="5" s="1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398" i="5"/>
  <c r="N1398" i="5" s="1"/>
  <c r="P1398" i="5" s="1"/>
  <c r="R1398" i="5" s="1"/>
  <c r="T1398" i="5" s="1"/>
  <c r="V1398" i="5" s="1"/>
  <c r="X1398" i="5" s="1"/>
  <c r="Z1398" i="5" s="1"/>
  <c r="AA1398" i="5" s="1"/>
  <c r="AC1398" i="5" s="1"/>
  <c r="L89" i="5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N444" i="5" s="1"/>
  <c r="P444" i="5" s="1"/>
  <c r="R444" i="5" s="1"/>
  <c r="T444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943" i="5"/>
  <c r="N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L392" i="5"/>
  <c r="N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16" i="5"/>
  <c r="N116" i="5" s="1"/>
  <c r="P116" i="5" s="1"/>
  <c r="R116" i="5" s="1"/>
  <c r="T116" i="5" s="1"/>
  <c r="V116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547" i="5"/>
  <c r="N1547" i="5" s="1"/>
  <c r="P1547" i="5" s="1"/>
  <c r="R1547" i="5" s="1"/>
  <c r="T1547" i="5" s="1"/>
  <c r="V1547" i="5" s="1"/>
  <c r="X1547" i="5" s="1"/>
  <c r="Z1547" i="5" s="1"/>
  <c r="AA1547" i="5" s="1"/>
  <c r="AC1547" i="5" s="1"/>
  <c r="L1853" i="5"/>
  <c r="N1853" i="5" s="1"/>
  <c r="P1853" i="5" s="1"/>
  <c r="R1853" i="5" s="1"/>
  <c r="T1853" i="5" s="1"/>
  <c r="V1853" i="5" s="1"/>
  <c r="X1853" i="5" s="1"/>
  <c r="Z1853" i="5" s="1"/>
  <c r="L1642" i="5"/>
  <c r="L257" i="5"/>
  <c r="N257" i="5" s="1"/>
  <c r="P257" i="5" s="1"/>
  <c r="R257" i="5" s="1"/>
  <c r="T257" i="5" s="1"/>
  <c r="L1359" i="5"/>
  <c r="N1359" i="5" s="1"/>
  <c r="P1359" i="5" s="1"/>
  <c r="R1359" i="5" s="1"/>
  <c r="T1359" i="5" s="1"/>
  <c r="V1359" i="5" s="1"/>
  <c r="X1359" i="5" s="1"/>
  <c r="Z1359" i="5" s="1"/>
  <c r="AA1359" i="5" s="1"/>
  <c r="AC1359" i="5" s="1"/>
  <c r="L212" i="5"/>
  <c r="Y219" i="5"/>
  <c r="M321" i="5"/>
  <c r="N502" i="5"/>
  <c r="P502" i="5" s="1"/>
  <c r="R502" i="5" s="1"/>
  <c r="T502" i="5" s="1"/>
  <c r="V502" i="5" s="1"/>
  <c r="X502" i="5" s="1"/>
  <c r="Z502" i="5" s="1"/>
  <c r="AA502" i="5" s="1"/>
  <c r="AC502" i="5" s="1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W1854" i="5"/>
  <c r="Y1752" i="5"/>
  <c r="L1781" i="5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266" i="5"/>
  <c r="N1266" i="5" s="1"/>
  <c r="P1266" i="5" s="1"/>
  <c r="R1266" i="5" s="1"/>
  <c r="T1266" i="5" s="1"/>
  <c r="V1266" i="5" s="1"/>
  <c r="X1266" i="5" s="1"/>
  <c r="Z1266" i="5" s="1"/>
  <c r="AA1266" i="5" s="1"/>
  <c r="AC1266" i="5" s="1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N1004" i="5"/>
  <c r="P1004" i="5" s="1"/>
  <c r="L1400" i="5"/>
  <c r="U1546" i="5"/>
  <c r="P1755" i="5"/>
  <c r="O1752" i="5"/>
  <c r="N1817" i="5"/>
  <c r="P1817" i="5" s="1"/>
  <c r="R1817" i="5" s="1"/>
  <c r="T1817" i="5" s="1"/>
  <c r="V1817" i="5" s="1"/>
  <c r="X1817" i="5" s="1"/>
  <c r="Z1817" i="5" s="1"/>
  <c r="AA1817" i="5" s="1"/>
  <c r="AC1817" i="5" s="1"/>
  <c r="P1203" i="5"/>
  <c r="S251" i="5"/>
  <c r="M452" i="5"/>
  <c r="L458" i="5"/>
  <c r="S580" i="5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U1132" i="5"/>
  <c r="J1546" i="5"/>
  <c r="L1546" i="5" s="1"/>
  <c r="W1752" i="5"/>
  <c r="J1854" i="5"/>
  <c r="U56" i="5"/>
  <c r="Y56" i="5"/>
  <c r="N140" i="5"/>
  <c r="P140" i="5" s="1"/>
  <c r="R140" i="5" s="1"/>
  <c r="T140" i="5" s="1"/>
  <c r="V140" i="5" s="1"/>
  <c r="X140" i="5" s="1"/>
  <c r="Z140" i="5" s="1"/>
  <c r="AA140" i="5" s="1"/>
  <c r="AC140" i="5" s="1"/>
  <c r="D1823" i="5"/>
  <c r="W452" i="5"/>
  <c r="J381" i="5"/>
  <c r="L381" i="5" s="1"/>
  <c r="N381" i="5" s="1"/>
  <c r="P381" i="5" s="1"/>
  <c r="L495" i="5"/>
  <c r="N566" i="5"/>
  <c r="P566" i="5" s="1"/>
  <c r="R566" i="5" s="1"/>
  <c r="T566" i="5" s="1"/>
  <c r="V566" i="5" s="1"/>
  <c r="X566" i="5" s="1"/>
  <c r="Z566" i="5" s="1"/>
  <c r="AA566" i="5" s="1"/>
  <c r="AC566" i="5" s="1"/>
  <c r="L700" i="5"/>
  <c r="N700" i="5" s="1"/>
  <c r="P700" i="5" s="1"/>
  <c r="R700" i="5" s="1"/>
  <c r="T700" i="5" s="1"/>
  <c r="L633" i="5"/>
  <c r="N633" i="5" s="1"/>
  <c r="P633" i="5" s="1"/>
  <c r="R633" i="5" s="1"/>
  <c r="T633" i="5" s="1"/>
  <c r="V633" i="5" s="1"/>
  <c r="X633" i="5" s="1"/>
  <c r="Z633" i="5" s="1"/>
  <c r="AA633" i="5" s="1"/>
  <c r="AC633" i="5" s="1"/>
  <c r="P781" i="5"/>
  <c r="R781" i="5" s="1"/>
  <c r="T781" i="5" s="1"/>
  <c r="V781" i="5" s="1"/>
  <c r="X781" i="5" s="1"/>
  <c r="Z781" i="5" s="1"/>
  <c r="AA781" i="5" s="1"/>
  <c r="AC781" i="5" s="1"/>
  <c r="J643" i="5"/>
  <c r="L1113" i="5"/>
  <c r="N1046" i="5"/>
  <c r="P1046" i="5" s="1"/>
  <c r="U1202" i="5"/>
  <c r="L1124" i="5"/>
  <c r="L1353" i="5"/>
  <c r="N1353" i="5" s="1"/>
  <c r="P1353" i="5" s="1"/>
  <c r="R1353" i="5" s="1"/>
  <c r="T1353" i="5" s="1"/>
  <c r="V1353" i="5" s="1"/>
  <c r="X1353" i="5" s="1"/>
  <c r="Z1353" i="5" s="1"/>
  <c r="AA1353" i="5" s="1"/>
  <c r="AC1353" i="5" s="1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L1748" i="5"/>
  <c r="N1748" i="5" s="1"/>
  <c r="P1748" i="5" s="1"/>
  <c r="R1748" i="5" s="1"/>
  <c r="T1748" i="5" s="1"/>
  <c r="V1748" i="5" s="1"/>
  <c r="X1748" i="5" s="1"/>
  <c r="Z1748" i="5" s="1"/>
  <c r="AA1748" i="5" s="1"/>
  <c r="AC1748" i="5" s="1"/>
  <c r="Q1854" i="5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M39" i="5"/>
  <c r="L978" i="5"/>
  <c r="N978" i="5" s="1"/>
  <c r="P978" i="5" s="1"/>
  <c r="R978" i="5" s="1"/>
  <c r="T978" i="5" s="1"/>
  <c r="V978" i="5" s="1"/>
  <c r="X978" i="5" s="1"/>
  <c r="Z978" i="5" s="1"/>
  <c r="AA978" i="5" s="1"/>
  <c r="AC978" i="5" s="1"/>
  <c r="D101" i="5"/>
  <c r="C1845" i="5"/>
  <c r="L226" i="5"/>
  <c r="N226" i="5" s="1"/>
  <c r="P226" i="5" s="1"/>
  <c r="R226" i="5" s="1"/>
  <c r="T226" i="5" s="1"/>
  <c r="V226" i="5" s="1"/>
  <c r="J251" i="5"/>
  <c r="S256" i="5"/>
  <c r="Y452" i="5"/>
  <c r="S381" i="5"/>
  <c r="O450" i="5"/>
  <c r="Q580" i="5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M627" i="5"/>
  <c r="K690" i="5"/>
  <c r="Q643" i="5"/>
  <c r="M982" i="5"/>
  <c r="W900" i="5"/>
  <c r="N1117" i="5"/>
  <c r="N1292" i="5"/>
  <c r="P1292" i="5" s="1"/>
  <c r="R1292" i="5" s="1"/>
  <c r="T1292" i="5" s="1"/>
  <c r="V1292" i="5" s="1"/>
  <c r="X1292" i="5" s="1"/>
  <c r="Z1292" i="5" s="1"/>
  <c r="AA1292" i="5" s="1"/>
  <c r="AC1292" i="5" s="1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N1325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P133" i="5"/>
  <c r="R133" i="5" s="1"/>
  <c r="T133" i="5" s="1"/>
  <c r="V133" i="5" s="1"/>
  <c r="X133" i="5" s="1"/>
  <c r="Z133" i="5" s="1"/>
  <c r="AA133" i="5" s="1"/>
  <c r="AC133" i="5" s="1"/>
  <c r="C1600" i="5"/>
  <c r="W256" i="5"/>
  <c r="Q381" i="5"/>
  <c r="U450" i="5"/>
  <c r="L609" i="5"/>
  <c r="N609" i="5" s="1"/>
  <c r="P609" i="5" s="1"/>
  <c r="R609" i="5" s="1"/>
  <c r="T609" i="5" s="1"/>
  <c r="V609" i="5" s="1"/>
  <c r="X609" i="5" s="1"/>
  <c r="Z609" i="5" s="1"/>
  <c r="AA609" i="5" s="1"/>
  <c r="AC609" i="5" s="1"/>
  <c r="N639" i="5"/>
  <c r="P639" i="5" s="1"/>
  <c r="R639" i="5" s="1"/>
  <c r="T639" i="5" s="1"/>
  <c r="V639" i="5" s="1"/>
  <c r="X639" i="5" s="1"/>
  <c r="Z639" i="5" s="1"/>
  <c r="AA639" i="5" s="1"/>
  <c r="AC63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L1326" i="5"/>
  <c r="N1326" i="5" s="1"/>
  <c r="P1326" i="5" s="1"/>
  <c r="R1326" i="5" s="1"/>
  <c r="T1326" i="5" s="1"/>
  <c r="V1326" i="5" s="1"/>
  <c r="X1326" i="5" s="1"/>
  <c r="Z1326" i="5" s="1"/>
  <c r="AA1326" i="5" s="1"/>
  <c r="AC1326" i="5" s="1"/>
  <c r="M1341" i="5"/>
  <c r="Y1546" i="5"/>
  <c r="U1743" i="5"/>
  <c r="N1825" i="5"/>
  <c r="P1825" i="5" s="1"/>
  <c r="R1825" i="5" s="1"/>
  <c r="T1825" i="5" s="1"/>
  <c r="D1793" i="5"/>
  <c r="N353" i="5"/>
  <c r="P353" i="5" s="1"/>
  <c r="R353" i="5" s="1"/>
  <c r="T353" i="5" s="1"/>
  <c r="V353" i="5" s="1"/>
  <c r="X353" i="5" s="1"/>
  <c r="Z353" i="5" s="1"/>
  <c r="AA353" i="5" s="1"/>
  <c r="AC353" i="5" s="1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Y256" i="5"/>
  <c r="L686" i="5"/>
  <c r="L1549" i="5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L1373" i="5"/>
  <c r="K256" i="5"/>
  <c r="N1073" i="5"/>
  <c r="L184" i="5"/>
  <c r="N184" i="5" s="1"/>
  <c r="P184" i="5" s="1"/>
  <c r="R184" i="5" s="1"/>
  <c r="T184" i="5" s="1"/>
  <c r="V184" i="5" s="1"/>
  <c r="X184" i="5" s="1"/>
  <c r="Z184" i="5" s="1"/>
  <c r="AA184" i="5" s="1"/>
  <c r="AC184" i="5" s="1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L1381" i="5"/>
  <c r="N1381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L789" i="5"/>
  <c r="C254" i="5"/>
  <c r="L221" i="5"/>
  <c r="N221" i="5" s="1"/>
  <c r="P221" i="5" s="1"/>
  <c r="R221" i="5" s="1"/>
  <c r="T221" i="5" s="1"/>
  <c r="L388" i="5"/>
  <c r="N388" i="5" s="1"/>
  <c r="P388" i="5" s="1"/>
  <c r="R388" i="5" s="1"/>
  <c r="T388" i="5" s="1"/>
  <c r="V388" i="5" s="1"/>
  <c r="X388" i="5" s="1"/>
  <c r="Z388" i="5" s="1"/>
  <c r="AA388" i="5" s="1"/>
  <c r="AC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569" i="5"/>
  <c r="N1569" i="5" s="1"/>
  <c r="P1569" i="5" s="1"/>
  <c r="R1569" i="5" s="1"/>
  <c r="T1569" i="5" s="1"/>
  <c r="V1569" i="5" s="1"/>
  <c r="X1569" i="5" s="1"/>
  <c r="Z1569" i="5" s="1"/>
  <c r="AA1569" i="5" s="1"/>
  <c r="AC1569" i="5" s="1"/>
  <c r="L1050" i="5"/>
  <c r="N1050" i="5" s="1"/>
  <c r="P1050" i="5" s="1"/>
  <c r="R1050" i="5" s="1"/>
  <c r="T1050" i="5" s="1"/>
  <c r="L1196" i="5"/>
  <c r="L1557" i="5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R1872" i="5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W627" i="5"/>
  <c r="Y690" i="5"/>
  <c r="P1154" i="5"/>
  <c r="R1154" i="5" s="1"/>
  <c r="T1154" i="5" s="1"/>
  <c r="V1154" i="5" s="1"/>
  <c r="X1154" i="5" s="1"/>
  <c r="Z1154" i="5" s="1"/>
  <c r="AA1154" i="5" s="1"/>
  <c r="AC1154" i="5" s="1"/>
  <c r="N1417" i="5"/>
  <c r="P1417" i="5" s="1"/>
  <c r="R1417" i="5" s="1"/>
  <c r="T1417" i="5" s="1"/>
  <c r="V1417" i="5" s="1"/>
  <c r="X1417" i="5" s="1"/>
  <c r="Z1417" i="5" s="1"/>
  <c r="AA1417" i="5" s="1"/>
  <c r="AC1417" i="5" s="1"/>
  <c r="K1428" i="5"/>
  <c r="L1771" i="5"/>
  <c r="D4" i="5"/>
  <c r="C128" i="5"/>
  <c r="C296" i="5"/>
  <c r="C406" i="5"/>
  <c r="D1664" i="5"/>
  <c r="Q209" i="5"/>
  <c r="L581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J3" i="5"/>
  <c r="W39" i="5"/>
  <c r="L22" i="5"/>
  <c r="N22" i="5" s="1"/>
  <c r="P22" i="5" s="1"/>
  <c r="R22" i="5" s="1"/>
  <c r="T22" i="5" s="1"/>
  <c r="V22" i="5" s="1"/>
  <c r="X22" i="5" s="1"/>
  <c r="Z22" i="5" s="1"/>
  <c r="AA22" i="5" s="1"/>
  <c r="AC22" i="5" s="1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J1418" i="5"/>
  <c r="L1622" i="5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M334" i="5"/>
  <c r="U460" i="5"/>
  <c r="P874" i="5"/>
  <c r="R874" i="5" s="1"/>
  <c r="T874" i="5" s="1"/>
  <c r="V874" i="5" s="1"/>
  <c r="X874" i="5" s="1"/>
  <c r="Z874" i="5" s="1"/>
  <c r="AA874" i="5" s="1"/>
  <c r="AC874" i="5" s="1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36" i="5"/>
  <c r="P1336" i="5" s="1"/>
  <c r="R1336" i="5" s="1"/>
  <c r="T1336" i="5" s="1"/>
  <c r="V1336" i="5" s="1"/>
  <c r="X1336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L447" i="5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L703" i="5"/>
  <c r="N703" i="5" s="1"/>
  <c r="P703" i="5" s="1"/>
  <c r="U655" i="5"/>
  <c r="N1078" i="5"/>
  <c r="P1078" i="5" s="1"/>
  <c r="R1078" i="5" s="1"/>
  <c r="T1078" i="5" s="1"/>
  <c r="V1078" i="5" s="1"/>
  <c r="X1078" i="5" s="1"/>
  <c r="Z1078" i="5" s="1"/>
  <c r="AA1078" i="5" s="1"/>
  <c r="AC1078" i="5" s="1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N568" i="5"/>
  <c r="P568" i="5" s="1"/>
  <c r="R568" i="5" s="1"/>
  <c r="T568" i="5" s="1"/>
  <c r="V568" i="5" s="1"/>
  <c r="X568" i="5" s="1"/>
  <c r="Z568" i="5" s="1"/>
  <c r="AA568" i="5" s="1"/>
  <c r="AC568" i="5" s="1"/>
  <c r="U1418" i="5"/>
  <c r="L603" i="5"/>
  <c r="N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N1677" i="5"/>
  <c r="P1677" i="5" s="1"/>
  <c r="R1677" i="5" s="1"/>
  <c r="T1677" i="5" s="1"/>
  <c r="V1677" i="5" s="1"/>
  <c r="X1677" i="5" s="1"/>
  <c r="Z1677" i="5" s="1"/>
  <c r="AA1677" i="5" s="1"/>
  <c r="AC1677" i="5" s="1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L394" i="5"/>
  <c r="N394" i="5" s="1"/>
  <c r="P394" i="5" s="1"/>
  <c r="R394" i="5" s="1"/>
  <c r="T394" i="5" s="1"/>
  <c r="V394" i="5" s="1"/>
  <c r="X394" i="5" s="1"/>
  <c r="Z394" i="5" s="1"/>
  <c r="AA394" i="5" s="1"/>
  <c r="AC394" i="5" s="1"/>
  <c r="L287" i="5"/>
  <c r="N287" i="5" s="1"/>
  <c r="P287" i="5" s="1"/>
  <c r="L404" i="5"/>
  <c r="N404" i="5" s="1"/>
  <c r="P404" i="5" s="1"/>
  <c r="R404" i="5" s="1"/>
  <c r="T404" i="5" s="1"/>
  <c r="V404" i="5" s="1"/>
  <c r="X404" i="5" s="1"/>
  <c r="Z404" i="5" s="1"/>
  <c r="AA404" i="5" s="1"/>
  <c r="AC404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437" i="5"/>
  <c r="N1437" i="5" s="1"/>
  <c r="P1437" i="5" s="1"/>
  <c r="R1437" i="5" s="1"/>
  <c r="T1437" i="5" s="1"/>
  <c r="V1437" i="5" s="1"/>
  <c r="X1437" i="5" s="1"/>
  <c r="Z1437" i="5" s="1"/>
  <c r="AA1437" i="5" s="1"/>
  <c r="AC1437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L1844" i="5"/>
  <c r="N1844" i="5" s="1"/>
  <c r="L159" i="5"/>
  <c r="N159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N1699" i="5"/>
  <c r="P1699" i="5" s="1"/>
  <c r="R1699" i="5" s="1"/>
  <c r="T1699" i="5" s="1"/>
  <c r="V1699" i="5" s="1"/>
  <c r="X1699" i="5" s="1"/>
  <c r="Z1699" i="5" s="1"/>
  <c r="AA1699" i="5" s="1"/>
  <c r="AC1699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L624" i="5"/>
  <c r="N624" i="5" s="1"/>
  <c r="N763" i="5"/>
  <c r="P763" i="5" s="1"/>
  <c r="R763" i="5" s="1"/>
  <c r="T763" i="5" s="1"/>
  <c r="V763" i="5" s="1"/>
  <c r="X763" i="5" s="1"/>
  <c r="Z763" i="5" s="1"/>
  <c r="AA763" i="5" s="1"/>
  <c r="AC763" i="5" s="1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04" i="5"/>
  <c r="N1204" i="5" s="1"/>
  <c r="L1251" i="5"/>
  <c r="N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P591" i="5"/>
  <c r="R591" i="5" s="1"/>
  <c r="T591" i="5" s="1"/>
  <c r="V591" i="5" s="1"/>
  <c r="X591" i="5" s="1"/>
  <c r="Z591" i="5" s="1"/>
  <c r="AA591" i="5" s="1"/>
  <c r="AC591" i="5" s="1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P1144" i="5"/>
  <c r="R1144" i="5" s="1"/>
  <c r="T1144" i="5" s="1"/>
  <c r="L1177" i="5"/>
  <c r="N1177" i="5" s="1"/>
  <c r="P1177" i="5" s="1"/>
  <c r="N1795" i="5"/>
  <c r="L276" i="5"/>
  <c r="N276" i="5" s="1"/>
  <c r="L419" i="5"/>
  <c r="L662" i="5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L1508" i="5"/>
  <c r="N1508" i="5" s="1"/>
  <c r="P1508" i="5" s="1"/>
  <c r="R1508" i="5" s="1"/>
  <c r="T150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671" i="5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497" i="5"/>
  <c r="N497" i="5" s="1"/>
  <c r="P497" i="5" s="1"/>
  <c r="R497" i="5" s="1"/>
  <c r="T497" i="5" s="1"/>
  <c r="V497" i="5" s="1"/>
  <c r="X497" i="5" s="1"/>
  <c r="Z497" i="5" s="1"/>
  <c r="AA497" i="5" s="1"/>
  <c r="AC497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N1121" i="5" s="1"/>
  <c r="P1121" i="5" s="1"/>
  <c r="R1121" i="5" s="1"/>
  <c r="T1121" i="5" s="1"/>
  <c r="V1121" i="5" s="1"/>
  <c r="X1121" i="5" s="1"/>
  <c r="Z1121" i="5" s="1"/>
  <c r="AA1121" i="5" s="1"/>
  <c r="AC1121" i="5" s="1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315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426" i="5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L807" i="5"/>
  <c r="N807" i="5" s="1"/>
  <c r="L845" i="5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N607" i="5" s="1"/>
  <c r="P607" i="5" s="1"/>
  <c r="R607" i="5" s="1"/>
  <c r="T607" i="5" s="1"/>
  <c r="V607" i="5" s="1"/>
  <c r="X607" i="5" s="1"/>
  <c r="Z607" i="5" s="1"/>
  <c r="AA607" i="5" s="1"/>
  <c r="AC607" i="5" s="1"/>
  <c r="L853" i="5"/>
  <c r="L1474" i="5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1833" i="5"/>
  <c r="N1833" i="5" s="1"/>
  <c r="P1833" i="5" s="1"/>
  <c r="R1833" i="5" s="1"/>
  <c r="T1833" i="5" s="1"/>
  <c r="V1833" i="5" s="1"/>
  <c r="X1833" i="5" s="1"/>
  <c r="Z1833" i="5" s="1"/>
  <c r="AA1833" i="5" s="1"/>
  <c r="AC1833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L1777" i="5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50" i="5"/>
  <c r="N1750" i="5" s="1"/>
  <c r="P1750" i="5" s="1"/>
  <c r="R1750" i="5" s="1"/>
  <c r="T1750" i="5" s="1"/>
  <c r="V1750" i="5" s="1"/>
  <c r="X1750" i="5" s="1"/>
  <c r="Z1750" i="5" s="1"/>
  <c r="AA1750" i="5" s="1"/>
  <c r="AC1750" i="5" s="1"/>
  <c r="L1625" i="5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865" i="5"/>
  <c r="N865" i="5" s="1"/>
  <c r="P865" i="5" s="1"/>
  <c r="R865" i="5" s="1"/>
  <c r="T865" i="5" s="1"/>
  <c r="V865" i="5" s="1"/>
  <c r="X865" i="5" s="1"/>
  <c r="Z865" i="5" s="1"/>
  <c r="L1034" i="5"/>
  <c r="N1034" i="5" s="1"/>
  <c r="P1034" i="5" s="1"/>
  <c r="R1034" i="5" s="1"/>
  <c r="T1034" i="5" s="1"/>
  <c r="V1034" i="5" s="1"/>
  <c r="X1034" i="5" s="1"/>
  <c r="Z1034" i="5" s="1"/>
  <c r="AA1034" i="5" s="1"/>
  <c r="AC1034" i="5" s="1"/>
  <c r="L40" i="5"/>
  <c r="L120" i="5"/>
  <c r="N120" i="5" s="1"/>
  <c r="P120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1268" i="5"/>
  <c r="N1268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P1789" i="5" s="1"/>
  <c r="R1789" i="5" s="1"/>
  <c r="T1789" i="5" s="1"/>
  <c r="L21" i="5"/>
  <c r="N21" i="5" s="1"/>
  <c r="P21" i="5" s="1"/>
  <c r="R21" i="5" s="1"/>
  <c r="T21" i="5" s="1"/>
  <c r="V21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L928" i="5"/>
  <c r="N928" i="5" s="1"/>
  <c r="P928" i="5" s="1"/>
  <c r="R928" i="5" s="1"/>
  <c r="T928" i="5" s="1"/>
  <c r="V928" i="5" s="1"/>
  <c r="X928" i="5" s="1"/>
  <c r="Z928" i="5" s="1"/>
  <c r="AA928" i="5" s="1"/>
  <c r="AC928" i="5" s="1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L258" i="5" s="1"/>
  <c r="J1478" i="5"/>
  <c r="N718" i="5"/>
  <c r="P718" i="5" s="1"/>
  <c r="R718" i="5" s="1"/>
  <c r="T718" i="5" s="1"/>
  <c r="V718" i="5" s="1"/>
  <c r="X718" i="5" s="1"/>
  <c r="Z718" i="5" s="1"/>
  <c r="AA718" i="5" s="1"/>
  <c r="AC718" i="5" s="1"/>
  <c r="N904" i="5"/>
  <c r="P904" i="5" s="1"/>
  <c r="R904" i="5" s="1"/>
  <c r="T904" i="5" s="1"/>
  <c r="V904" i="5" s="1"/>
  <c r="X904" i="5" s="1"/>
  <c r="Z904" i="5" s="1"/>
  <c r="AA904" i="5" s="1"/>
  <c r="AC904" i="5" s="1"/>
  <c r="R1051" i="5"/>
  <c r="T1051" i="5" s="1"/>
  <c r="V1051" i="5" s="1"/>
  <c r="X1051" i="5" s="1"/>
  <c r="Z1051" i="5" s="1"/>
  <c r="AA1051" i="5" s="1"/>
  <c r="AC1051" i="5" s="1"/>
  <c r="L1435" i="5"/>
  <c r="N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X1562" i="5" s="1"/>
  <c r="Z1562" i="5" s="1"/>
  <c r="AA1562" i="5" s="1"/>
  <c r="AC1562" i="5" s="1"/>
  <c r="L217" i="5"/>
  <c r="N217" i="5" s="1"/>
  <c r="P217" i="5" s="1"/>
  <c r="R217" i="5" s="1"/>
  <c r="T217" i="5" s="1"/>
  <c r="V217" i="5" s="1"/>
  <c r="X217" i="5" s="1"/>
  <c r="Z217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N1866" i="5" s="1"/>
  <c r="P1866" i="5" s="1"/>
  <c r="R1866" i="5" s="1"/>
  <c r="S175" i="5"/>
  <c r="L529" i="5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L1815" i="5"/>
  <c r="N1815" i="5" s="1"/>
  <c r="P1815" i="5" s="1"/>
  <c r="R1815" i="5" s="1"/>
  <c r="T1815" i="5" s="1"/>
  <c r="V1815" i="5" s="1"/>
  <c r="X1815" i="5" s="1"/>
  <c r="Z1815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584" i="5"/>
  <c r="N1584" i="5" s="1"/>
  <c r="P1584" i="5" s="1"/>
  <c r="R1584" i="5" s="1"/>
  <c r="T1584" i="5" s="1"/>
  <c r="V1584" i="5" s="1"/>
  <c r="X1584" i="5" s="1"/>
  <c r="Z1584" i="5" s="1"/>
  <c r="AA1584" i="5" s="1"/>
  <c r="AC158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N1805" i="5"/>
  <c r="P1805" i="5" s="1"/>
  <c r="R1805" i="5" s="1"/>
  <c r="T1805" i="5" s="1"/>
  <c r="V1805" i="5" s="1"/>
  <c r="X1805" i="5" s="1"/>
  <c r="Z1805" i="5" s="1"/>
  <c r="AA1805" i="5" s="1"/>
  <c r="AC1805" i="5" s="1"/>
  <c r="L1826" i="5"/>
  <c r="N1826" i="5" s="1"/>
  <c r="P1826" i="5" s="1"/>
  <c r="R1826" i="5" s="1"/>
  <c r="T1826" i="5" s="1"/>
  <c r="N1662" i="5"/>
  <c r="L66" i="5"/>
  <c r="N66" i="5" s="1"/>
  <c r="P66" i="5" s="1"/>
  <c r="R66" i="5" s="1"/>
  <c r="T66" i="5" s="1"/>
  <c r="V66" i="5" s="1"/>
  <c r="X66" i="5" s="1"/>
  <c r="Z66" i="5" s="1"/>
  <c r="AA66" i="5" s="1"/>
  <c r="AC66" i="5" s="1"/>
  <c r="W96" i="5"/>
  <c r="L1783" i="5"/>
  <c r="P392" i="5"/>
  <c r="R392" i="5" s="1"/>
  <c r="T392" i="5" s="1"/>
  <c r="V392" i="5" s="1"/>
  <c r="X392" i="5" s="1"/>
  <c r="L463" i="5"/>
  <c r="N463" i="5" s="1"/>
  <c r="P463" i="5" s="1"/>
  <c r="R463" i="5" s="1"/>
  <c r="T463" i="5" s="1"/>
  <c r="V463" i="5" s="1"/>
  <c r="X463" i="5" s="1"/>
  <c r="Z463" i="5" s="1"/>
  <c r="AA463" i="5" s="1"/>
  <c r="AC463" i="5" s="1"/>
  <c r="U256" i="5"/>
  <c r="W1225" i="5"/>
  <c r="W1230" i="5"/>
  <c r="Y1469" i="5"/>
  <c r="J1469" i="5"/>
  <c r="W1603" i="5"/>
  <c r="Q1758" i="5"/>
  <c r="K96" i="5"/>
  <c r="N1812" i="5"/>
  <c r="P1812" i="5" s="1"/>
  <c r="R1812" i="5" s="1"/>
  <c r="T1812" i="5" s="1"/>
  <c r="V1812" i="5" s="1"/>
  <c r="X1812" i="5" s="1"/>
  <c r="Z1812" i="5" s="1"/>
  <c r="AA1812" i="5" s="1"/>
  <c r="AC1812" i="5" s="1"/>
  <c r="J256" i="5"/>
  <c r="L508" i="5"/>
  <c r="L858" i="5"/>
  <c r="N858" i="5" s="1"/>
  <c r="L961" i="5"/>
  <c r="N961" i="5" s="1"/>
  <c r="U1066" i="5"/>
  <c r="U1026" i="5"/>
  <c r="K929" i="5"/>
  <c r="W1202" i="5"/>
  <c r="M1225" i="5"/>
  <c r="M1202" i="5"/>
  <c r="M1230" i="5"/>
  <c r="M1304" i="5"/>
  <c r="N1471" i="5"/>
  <c r="S1469" i="5"/>
  <c r="L1653" i="5"/>
  <c r="U1758" i="5"/>
  <c r="Y1758" i="5"/>
  <c r="L1836" i="5"/>
  <c r="N1836" i="5" s="1"/>
  <c r="P1836" i="5" s="1"/>
  <c r="R1836" i="5" s="1"/>
  <c r="T1836" i="5" s="1"/>
  <c r="V1836" i="5" s="1"/>
  <c r="X1836" i="5" s="1"/>
  <c r="Z1836" i="5" s="1"/>
  <c r="AA1836" i="5" s="1"/>
  <c r="AC1836" i="5" s="1"/>
  <c r="U96" i="5"/>
  <c r="Y166" i="5"/>
  <c r="Q175" i="5"/>
  <c r="W175" i="5"/>
  <c r="S209" i="5"/>
  <c r="O256" i="5"/>
  <c r="N400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L768" i="5"/>
  <c r="N768" i="5" s="1"/>
  <c r="P768" i="5" s="1"/>
  <c r="R768" i="5" s="1"/>
  <c r="T768" i="5" s="1"/>
  <c r="V768" i="5" s="1"/>
  <c r="X768" i="5" s="1"/>
  <c r="Z768" i="5" s="1"/>
  <c r="AA768" i="5" s="1"/>
  <c r="AC768" i="5" s="1"/>
  <c r="K1066" i="5"/>
  <c r="K1026" i="5"/>
  <c r="J929" i="5"/>
  <c r="N1221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P1556" i="5"/>
  <c r="R1556" i="5" s="1"/>
  <c r="T1556" i="5" s="1"/>
  <c r="V1556" i="5" s="1"/>
  <c r="X1556" i="5" s="1"/>
  <c r="Z1556" i="5" s="1"/>
  <c r="AA1556" i="5" s="1"/>
  <c r="AC1556" i="5" s="1"/>
  <c r="N1628" i="5"/>
  <c r="L61" i="5"/>
  <c r="N61" i="5" s="1"/>
  <c r="P61" i="5" s="1"/>
  <c r="R61" i="5" s="1"/>
  <c r="T61" i="5" s="1"/>
  <c r="V61" i="5" s="1"/>
  <c r="X61" i="5" s="1"/>
  <c r="Z61" i="5" s="1"/>
  <c r="AA61" i="5" s="1"/>
  <c r="AC61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R760" i="5" s="1"/>
  <c r="T760" i="5" s="1"/>
  <c r="V760" i="5" s="1"/>
  <c r="X760" i="5" s="1"/>
  <c r="Z760" i="5" s="1"/>
  <c r="AA760" i="5" s="1"/>
  <c r="AC760" i="5" s="1"/>
  <c r="L777" i="5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L189" i="5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L1503" i="5"/>
  <c r="N1503" i="5" s="1"/>
  <c r="P1503" i="5" s="1"/>
  <c r="R1503" i="5" s="1"/>
  <c r="T1503" i="5" s="1"/>
  <c r="V1503" i="5" s="1"/>
  <c r="X1503" i="5" s="1"/>
  <c r="Z1503" i="5" s="1"/>
  <c r="AA1503" i="5" s="1"/>
  <c r="AC1503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631" i="5"/>
  <c r="N1631" i="5" s="1"/>
  <c r="P1631" i="5" s="1"/>
  <c r="R1631" i="5" s="1"/>
  <c r="T1631" i="5" s="1"/>
  <c r="V1631" i="5" s="1"/>
  <c r="X1631" i="5" s="1"/>
  <c r="Z1631" i="5" s="1"/>
  <c r="AA1631" i="5" s="1"/>
  <c r="AC1631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07" i="5"/>
  <c r="N1307" i="5" s="1"/>
  <c r="P1307" i="5" s="1"/>
  <c r="R1307" i="5" s="1"/>
  <c r="T1307" i="5" s="1"/>
  <c r="V1307" i="5" s="1"/>
  <c r="X1307" i="5" s="1"/>
  <c r="Z1307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205" i="5"/>
  <c r="N205" i="5" s="1"/>
  <c r="P205" i="5" s="1"/>
  <c r="R205" i="5" s="1"/>
  <c r="T205" i="5" s="1"/>
  <c r="V205" i="5" s="1"/>
  <c r="X205" i="5" s="1"/>
  <c r="Z205" i="5" s="1"/>
  <c r="N339" i="5"/>
  <c r="P339" i="5" s="1"/>
  <c r="R339" i="5" s="1"/>
  <c r="T339" i="5" s="1"/>
  <c r="V339" i="5" s="1"/>
  <c r="X339" i="5" s="1"/>
  <c r="Z339" i="5" s="1"/>
  <c r="AA339" i="5" s="1"/>
  <c r="AC339" i="5" s="1"/>
  <c r="N491" i="5"/>
  <c r="P491" i="5" s="1"/>
  <c r="R491" i="5" s="1"/>
  <c r="T491" i="5" s="1"/>
  <c r="V491" i="5" s="1"/>
  <c r="X491" i="5" s="1"/>
  <c r="Z491" i="5" s="1"/>
  <c r="AA491" i="5" s="1"/>
  <c r="AC491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N619" i="5"/>
  <c r="P619" i="5" s="1"/>
  <c r="R619" i="5" s="1"/>
  <c r="T619" i="5" s="1"/>
  <c r="V619" i="5" s="1"/>
  <c r="X619" i="5" s="1"/>
  <c r="Z619" i="5" s="1"/>
  <c r="AA619" i="5" s="1"/>
  <c r="AC619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N791" i="5"/>
  <c r="P791" i="5" s="1"/>
  <c r="R791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N1054" i="5"/>
  <c r="P1054" i="5" s="1"/>
  <c r="O1230" i="5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S1277" i="5"/>
  <c r="Q1603" i="5"/>
  <c r="K132" i="5"/>
  <c r="L132" i="5" s="1"/>
  <c r="N132" i="5" s="1"/>
  <c r="L218" i="5"/>
  <c r="N218" i="5" s="1"/>
  <c r="P218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N1079" i="5"/>
  <c r="P1079" i="5" s="1"/>
  <c r="R1079" i="5" s="1"/>
  <c r="M156" i="5"/>
  <c r="O156" i="5"/>
  <c r="Y156" i="5"/>
  <c r="S779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N618" i="5"/>
  <c r="P618" i="5" s="1"/>
  <c r="R618" i="5" s="1"/>
  <c r="T618" i="5" s="1"/>
  <c r="V618" i="5" s="1"/>
  <c r="X618" i="5" s="1"/>
  <c r="Z618" i="5" s="1"/>
  <c r="AA618" i="5" s="1"/>
  <c r="AC618" i="5" s="1"/>
  <c r="L658" i="5"/>
  <c r="U735" i="5"/>
  <c r="M656" i="5"/>
  <c r="M708" i="5"/>
  <c r="L849" i="5"/>
  <c r="N849" i="5" s="1"/>
  <c r="P849" i="5" s="1"/>
  <c r="R849" i="5" s="1"/>
  <c r="T849" i="5" s="1"/>
  <c r="V849" i="5" s="1"/>
  <c r="X849" i="5" s="1"/>
  <c r="Z849" i="5" s="1"/>
  <c r="AA849" i="5" s="1"/>
  <c r="AC849" i="5" s="1"/>
  <c r="O779" i="5"/>
  <c r="S1002" i="5"/>
  <c r="O931" i="5"/>
  <c r="K1089" i="5"/>
  <c r="J1277" i="5"/>
  <c r="S1599" i="5"/>
  <c r="S129" i="5"/>
  <c r="S45" i="5"/>
  <c r="N439" i="5"/>
  <c r="P439" i="5" s="1"/>
  <c r="R439" i="5" s="1"/>
  <c r="T439" i="5" s="1"/>
  <c r="V439" i="5" s="1"/>
  <c r="X439" i="5" s="1"/>
  <c r="Z439" i="5" s="1"/>
  <c r="AA439" i="5" s="1"/>
  <c r="AC439" i="5" s="1"/>
  <c r="J1619" i="5"/>
  <c r="K1619" i="5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P1322" i="5"/>
  <c r="R1322" i="5" s="1"/>
  <c r="T1322" i="5" s="1"/>
  <c r="V1322" i="5" s="1"/>
  <c r="X1322" i="5" s="1"/>
  <c r="Z1322" i="5" s="1"/>
  <c r="AA1322" i="5" s="1"/>
  <c r="AC1322" i="5" s="1"/>
  <c r="N620" i="5"/>
  <c r="P620" i="5" s="1"/>
  <c r="N516" i="5"/>
  <c r="P516" i="5" s="1"/>
  <c r="R516" i="5" s="1"/>
  <c r="T516" i="5" s="1"/>
  <c r="V516" i="5" s="1"/>
  <c r="X516" i="5" s="1"/>
  <c r="Z516" i="5" s="1"/>
  <c r="AA516" i="5" s="1"/>
  <c r="AC516" i="5" s="1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N1637" i="5"/>
  <c r="P1637" i="5" s="1"/>
  <c r="R1637" i="5" s="1"/>
  <c r="T1637" i="5" s="1"/>
  <c r="V1637" i="5" s="1"/>
  <c r="X1637" i="5" s="1"/>
  <c r="Z1637" i="5" s="1"/>
  <c r="C1366" i="5"/>
  <c r="K228" i="5"/>
  <c r="M438" i="5"/>
  <c r="N437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T1483" i="5"/>
  <c r="V1483" i="5" s="1"/>
  <c r="X1483" i="5" s="1"/>
  <c r="Z1483" i="5" s="1"/>
  <c r="AA1483" i="5" s="1"/>
  <c r="AC1483" i="5" s="1"/>
  <c r="S1863" i="5"/>
  <c r="L1849" i="5"/>
  <c r="N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L438" i="5" s="1"/>
  <c r="Y438" i="5"/>
  <c r="N351" i="5"/>
  <c r="N473" i="5"/>
  <c r="P473" i="5" s="1"/>
  <c r="R473" i="5" s="1"/>
  <c r="T473" i="5" s="1"/>
  <c r="V473" i="5" s="1"/>
  <c r="X473" i="5" s="1"/>
  <c r="Z473" i="5" s="1"/>
  <c r="AA473" i="5" s="1"/>
  <c r="AC473" i="5" s="1"/>
  <c r="W646" i="5"/>
  <c r="L816" i="5"/>
  <c r="N816" i="5" s="1"/>
  <c r="P816" i="5" s="1"/>
  <c r="R816" i="5" s="1"/>
  <c r="T816" i="5" s="1"/>
  <c r="V816" i="5" s="1"/>
  <c r="X816" i="5" s="1"/>
  <c r="Z816" i="5" s="1"/>
  <c r="AA816" i="5" s="1"/>
  <c r="AC816" i="5" s="1"/>
  <c r="Q708" i="5"/>
  <c r="M779" i="5"/>
  <c r="K912" i="5"/>
  <c r="W931" i="5"/>
  <c r="N1152" i="5"/>
  <c r="P1152" i="5" s="1"/>
  <c r="R1152" i="5" s="1"/>
  <c r="T1152" i="5" s="1"/>
  <c r="V1152" i="5" s="1"/>
  <c r="X1152" i="5" s="1"/>
  <c r="Z1152" i="5" s="1"/>
  <c r="AA1152" i="5" s="1"/>
  <c r="AC1152" i="5" s="1"/>
  <c r="W1089" i="5"/>
  <c r="M1277" i="5"/>
  <c r="Y1277" i="5"/>
  <c r="L1638" i="5"/>
  <c r="N1638" i="5" s="1"/>
  <c r="P1638" i="5" s="1"/>
  <c r="R1638" i="5" s="1"/>
  <c r="T1638" i="5" s="1"/>
  <c r="V1638" i="5" s="1"/>
  <c r="X1638" i="5" s="1"/>
  <c r="Z1638" i="5" s="1"/>
  <c r="AA1638" i="5" s="1"/>
  <c r="AC1638" i="5" s="1"/>
  <c r="M1686" i="5"/>
  <c r="O1863" i="5"/>
  <c r="Q1727" i="5"/>
  <c r="W76" i="5"/>
  <c r="X116" i="5"/>
  <c r="Z116" i="5" s="1"/>
  <c r="AA116" i="5" s="1"/>
  <c r="AC116" i="5" s="1"/>
  <c r="W156" i="5"/>
  <c r="J196" i="5"/>
  <c r="P1784" i="5"/>
  <c r="R1784" i="5" s="1"/>
  <c r="T1784" i="5" s="1"/>
  <c r="V1784" i="5" s="1"/>
  <c r="X1784" i="5" s="1"/>
  <c r="Z1784" i="5" s="1"/>
  <c r="AA1784" i="5" s="1"/>
  <c r="AC1784" i="5" s="1"/>
  <c r="N1607" i="5"/>
  <c r="P1607" i="5" s="1"/>
  <c r="R1607" i="5" s="1"/>
  <c r="T1607" i="5" s="1"/>
  <c r="V1607" i="5" s="1"/>
  <c r="X1607" i="5" s="1"/>
  <c r="Z1607" i="5" s="1"/>
  <c r="AA1607" i="5" s="1"/>
  <c r="AC1607" i="5" s="1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534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R822" i="5" s="1"/>
  <c r="T822" i="5" s="1"/>
  <c r="V822" i="5" s="1"/>
  <c r="X822" i="5" s="1"/>
  <c r="Z822" i="5" s="1"/>
  <c r="AA822" i="5" s="1"/>
  <c r="AC822" i="5" s="1"/>
  <c r="K931" i="5"/>
  <c r="M1089" i="5"/>
  <c r="L1165" i="5"/>
  <c r="N1165" i="5" s="1"/>
  <c r="P1165" i="5" s="1"/>
  <c r="R1165" i="5" s="1"/>
  <c r="T1165" i="5" s="1"/>
  <c r="V1165" i="5" s="1"/>
  <c r="X1165" i="5" s="1"/>
  <c r="Z1165" i="5" s="1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N975" i="5"/>
  <c r="P975" i="5" s="1"/>
  <c r="R975" i="5" s="1"/>
  <c r="T975" i="5" s="1"/>
  <c r="V975" i="5" s="1"/>
  <c r="X975" i="5" s="1"/>
  <c r="Z975" i="5" s="1"/>
  <c r="AA975" i="5" s="1"/>
  <c r="AC975" i="5" s="1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P300" i="5"/>
  <c r="R300" i="5" s="1"/>
  <c r="T300" i="5" s="1"/>
  <c r="V300" i="5" s="1"/>
  <c r="X300" i="5" s="1"/>
  <c r="Z300" i="5" s="1"/>
  <c r="AA300" i="5" s="1"/>
  <c r="AC300" i="5" s="1"/>
  <c r="Q320" i="5"/>
  <c r="W431" i="5"/>
  <c r="N612" i="5"/>
  <c r="P612" i="5" s="1"/>
  <c r="R612" i="5" s="1"/>
  <c r="T612" i="5" s="1"/>
  <c r="V612" i="5" s="1"/>
  <c r="X612" i="5" s="1"/>
  <c r="Z612" i="5" s="1"/>
  <c r="AA612" i="5" s="1"/>
  <c r="AC612" i="5" s="1"/>
  <c r="J752" i="5"/>
  <c r="S755" i="5"/>
  <c r="S656" i="5"/>
  <c r="K708" i="5"/>
  <c r="U779" i="5"/>
  <c r="W1053" i="5"/>
  <c r="N1058" i="5"/>
  <c r="P1058" i="5" s="1"/>
  <c r="R1058" i="5" s="1"/>
  <c r="T1058" i="5" s="1"/>
  <c r="V1058" i="5" s="1"/>
  <c r="X1058" i="5" s="1"/>
  <c r="Z1058" i="5" s="1"/>
  <c r="AA1058" i="5" s="1"/>
  <c r="AC1058" i="5" s="1"/>
  <c r="U931" i="5"/>
  <c r="N1703" i="5"/>
  <c r="P1703" i="5" s="1"/>
  <c r="R1703" i="5" s="1"/>
  <c r="T1703" i="5" s="1"/>
  <c r="V1703" i="5" s="1"/>
  <c r="X1703" i="5" s="1"/>
  <c r="Z1703" i="5" s="1"/>
  <c r="AA1703" i="5" s="1"/>
  <c r="AC1703" i="5" s="1"/>
  <c r="S1651" i="5"/>
  <c r="M1727" i="5"/>
  <c r="W1878" i="5"/>
  <c r="J76" i="5"/>
  <c r="L113" i="5"/>
  <c r="N113" i="5" s="1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N1030" i="5"/>
  <c r="P1030" i="5" s="1"/>
  <c r="R1030" i="5" s="1"/>
  <c r="T1030" i="5" s="1"/>
  <c r="V1030" i="5" s="1"/>
  <c r="X1030" i="5" s="1"/>
  <c r="Z1030" i="5" s="1"/>
  <c r="AA1030" i="5" s="1"/>
  <c r="AC1030" i="5" s="1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N596" i="5"/>
  <c r="L550" i="5"/>
  <c r="N550" i="5" s="1"/>
  <c r="P550" i="5" s="1"/>
  <c r="R550" i="5" s="1"/>
  <c r="O755" i="5"/>
  <c r="V861" i="5"/>
  <c r="X861" i="5" s="1"/>
  <c r="Z861" i="5" s="1"/>
  <c r="AA861" i="5" s="1"/>
  <c r="AC861" i="5" s="1"/>
  <c r="Q656" i="5"/>
  <c r="W708" i="5"/>
  <c r="M912" i="5"/>
  <c r="N913" i="5"/>
  <c r="P913" i="5" s="1"/>
  <c r="R913" i="5" s="1"/>
  <c r="T913" i="5" s="1"/>
  <c r="V913" i="5" s="1"/>
  <c r="X913" i="5" s="1"/>
  <c r="Z913" i="5" s="1"/>
  <c r="AA913" i="5" s="1"/>
  <c r="AC913" i="5" s="1"/>
  <c r="N954" i="5"/>
  <c r="P954" i="5" s="1"/>
  <c r="R954" i="5" s="1"/>
  <c r="T954" i="5" s="1"/>
  <c r="V954" i="5" s="1"/>
  <c r="X954" i="5" s="1"/>
  <c r="Z954" i="5" s="1"/>
  <c r="AA954" i="5" s="1"/>
  <c r="AC954" i="5" s="1"/>
  <c r="J931" i="5"/>
  <c r="Y1211" i="5"/>
  <c r="S1164" i="5"/>
  <c r="L1498" i="5"/>
  <c r="N1498" i="5" s="1"/>
  <c r="P1498" i="5" s="1"/>
  <c r="R1498" i="5" s="1"/>
  <c r="T1498" i="5" s="1"/>
  <c r="V1498" i="5" s="1"/>
  <c r="X1498" i="5" s="1"/>
  <c r="Z1498" i="5" s="1"/>
  <c r="AA1498" i="5" s="1"/>
  <c r="AC1498" i="5" s="1"/>
  <c r="O1651" i="5"/>
  <c r="K1727" i="5"/>
  <c r="L1835" i="5"/>
  <c r="Y19" i="5"/>
  <c r="U76" i="5"/>
  <c r="U69" i="5"/>
  <c r="J156" i="5"/>
  <c r="W196" i="5"/>
  <c r="N563" i="5"/>
  <c r="P563" i="5" s="1"/>
  <c r="R563" i="5" s="1"/>
  <c r="T563" i="5" s="1"/>
  <c r="V563" i="5" s="1"/>
  <c r="X563" i="5" s="1"/>
  <c r="Z563" i="5" s="1"/>
  <c r="AA563" i="5" s="1"/>
  <c r="AC563" i="5" s="1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L544" i="5"/>
  <c r="N544" i="5" s="1"/>
  <c r="P544" i="5" s="1"/>
  <c r="R544" i="5" s="1"/>
  <c r="T544" i="5" s="1"/>
  <c r="V544" i="5" s="1"/>
  <c r="X544" i="5" s="1"/>
  <c r="Z544" i="5" s="1"/>
  <c r="AA544" i="5" s="1"/>
  <c r="AC544" i="5" s="1"/>
  <c r="O656" i="5"/>
  <c r="S708" i="5"/>
  <c r="W912" i="5"/>
  <c r="Y1053" i="5"/>
  <c r="N1142" i="5"/>
  <c r="P1142" i="5" s="1"/>
  <c r="R1142" i="5" s="1"/>
  <c r="T1142" i="5" s="1"/>
  <c r="V1142" i="5" s="1"/>
  <c r="X1142" i="5" s="1"/>
  <c r="Z1142" i="5" s="1"/>
  <c r="AA1142" i="5" s="1"/>
  <c r="AC1142" i="5" s="1"/>
  <c r="P1194" i="5"/>
  <c r="R1194" i="5" s="1"/>
  <c r="T1194" i="5" s="1"/>
  <c r="V1194" i="5" s="1"/>
  <c r="X1194" i="5" s="1"/>
  <c r="Z1194" i="5" s="1"/>
  <c r="AA1194" i="5" s="1"/>
  <c r="AC1194" i="5" s="1"/>
  <c r="Y1089" i="5"/>
  <c r="M1164" i="5"/>
  <c r="N1206" i="5"/>
  <c r="L1349" i="5"/>
  <c r="N1349" i="5" s="1"/>
  <c r="P1349" i="5" s="1"/>
  <c r="R1349" i="5" s="1"/>
  <c r="T1349" i="5" s="1"/>
  <c r="V1349" i="5" s="1"/>
  <c r="X1349" i="5" s="1"/>
  <c r="Z1349" i="5" s="1"/>
  <c r="AA1349" i="5" s="1"/>
  <c r="AC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225" i="5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358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L590" i="5"/>
  <c r="N590" i="5" s="1"/>
  <c r="P590" i="5" s="1"/>
  <c r="R590" i="5" s="1"/>
  <c r="T590" i="5" s="1"/>
  <c r="V590" i="5" s="1"/>
  <c r="X590" i="5" s="1"/>
  <c r="Z590" i="5" s="1"/>
  <c r="AA590" i="5" s="1"/>
  <c r="AC590" i="5" s="1"/>
  <c r="N934" i="5"/>
  <c r="P934" i="5" s="1"/>
  <c r="R934" i="5" s="1"/>
  <c r="T934" i="5" s="1"/>
  <c r="V934" i="5" s="1"/>
  <c r="X934" i="5" s="1"/>
  <c r="Z934" i="5" s="1"/>
  <c r="AA934" i="5" s="1"/>
  <c r="AC934" i="5" s="1"/>
  <c r="U1089" i="5"/>
  <c r="L1259" i="5"/>
  <c r="N1259" i="5" s="1"/>
  <c r="P1259" i="5" s="1"/>
  <c r="R1259" i="5" s="1"/>
  <c r="T1259" i="5" s="1"/>
  <c r="L1149" i="5"/>
  <c r="N1149" i="5" s="1"/>
  <c r="L1431" i="5"/>
  <c r="N1431" i="5" s="1"/>
  <c r="P1431" i="5" s="1"/>
  <c r="R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N42" i="5" s="1"/>
  <c r="P42" i="5" s="1"/>
  <c r="R42" i="5" s="1"/>
  <c r="T42" i="5" s="1"/>
  <c r="V42" i="5" s="1"/>
  <c r="X42" i="5" s="1"/>
  <c r="Z42" i="5" s="1"/>
  <c r="AA42" i="5" s="1"/>
  <c r="AC42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N171" i="5" s="1"/>
  <c r="L102" i="5"/>
  <c r="N102" i="5" s="1"/>
  <c r="P102" i="5" s="1"/>
  <c r="R102" i="5" s="1"/>
  <c r="T102" i="5" s="1"/>
  <c r="V102" i="5" s="1"/>
  <c r="X102" i="5" s="1"/>
  <c r="Z102" i="5" s="1"/>
  <c r="L1017" i="5"/>
  <c r="N1017" i="5" s="1"/>
  <c r="P1017" i="5" s="1"/>
  <c r="R1017" i="5" s="1"/>
  <c r="T1017" i="5" s="1"/>
  <c r="V1017" i="5" s="1"/>
  <c r="L1427" i="5"/>
  <c r="N1427" i="5" s="1"/>
  <c r="P1427" i="5" s="1"/>
  <c r="R1427" i="5" s="1"/>
  <c r="T1427" i="5" s="1"/>
  <c r="V1427" i="5" s="1"/>
  <c r="X1427" i="5" s="1"/>
  <c r="Z1427" i="5" s="1"/>
  <c r="AA1427" i="5" s="1"/>
  <c r="AC142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R991" i="5" s="1"/>
  <c r="T991" i="5" s="1"/>
  <c r="V991" i="5" s="1"/>
  <c r="X991" i="5" s="1"/>
  <c r="Z991" i="5" s="1"/>
  <c r="AA991" i="5" s="1"/>
  <c r="AC991" i="5" s="1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932" i="5"/>
  <c r="N932" i="5" s="1"/>
  <c r="P93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R1527" i="5" s="1"/>
  <c r="T1527" i="5" s="1"/>
  <c r="V1527" i="5" s="1"/>
  <c r="X1527" i="5" s="1"/>
  <c r="Z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N1719" i="5"/>
  <c r="P1719" i="5" s="1"/>
  <c r="R1719" i="5" s="1"/>
  <c r="T1719" i="5" s="1"/>
  <c r="V1719" i="5" s="1"/>
  <c r="X1719" i="5" s="1"/>
  <c r="Z1719" i="5" s="1"/>
  <c r="AA1719" i="5" s="1"/>
  <c r="AC1719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763" i="5"/>
  <c r="N1763" i="5" s="1"/>
  <c r="P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N389" i="5"/>
  <c r="P389" i="5" s="1"/>
  <c r="R389" i="5" s="1"/>
  <c r="T389" i="5" s="1"/>
  <c r="V389" i="5" s="1"/>
  <c r="X389" i="5" s="1"/>
  <c r="Z389" i="5" s="1"/>
  <c r="AA389" i="5" s="1"/>
  <c r="AC389" i="5" s="1"/>
  <c r="L1590" i="5"/>
  <c r="N1590" i="5" s="1"/>
  <c r="P1590" i="5" s="1"/>
  <c r="R1590" i="5" s="1"/>
  <c r="T1590" i="5" s="1"/>
  <c r="V1590" i="5" s="1"/>
  <c r="X1590" i="5" s="1"/>
  <c r="Z1590" i="5" s="1"/>
  <c r="AA1590" i="5" s="1"/>
  <c r="AC1590" i="5" s="1"/>
  <c r="L1797" i="5"/>
  <c r="N1797" i="5" s="1"/>
  <c r="P1797" i="5" s="1"/>
  <c r="R1797" i="5" s="1"/>
  <c r="T1797" i="5" s="1"/>
  <c r="V1797" i="5" s="1"/>
  <c r="X1797" i="5" s="1"/>
  <c r="Z1797" i="5" s="1"/>
  <c r="AA1797" i="5" s="1"/>
  <c r="AC1797" i="5" s="1"/>
  <c r="N1667" i="5"/>
  <c r="P1667" i="5" s="1"/>
  <c r="R1667" i="5" s="1"/>
  <c r="T1667" i="5" s="1"/>
  <c r="V1667" i="5" s="1"/>
  <c r="X1667" i="5" s="1"/>
  <c r="Z1667" i="5" s="1"/>
  <c r="AA1667" i="5" s="1"/>
  <c r="AC1667" i="5" s="1"/>
  <c r="Y132" i="5"/>
  <c r="N384" i="5"/>
  <c r="P384" i="5" s="1"/>
  <c r="R384" i="5" s="1"/>
  <c r="T384" i="5" s="1"/>
  <c r="V384" i="5" s="1"/>
  <c r="X384" i="5" s="1"/>
  <c r="Z384" i="5" s="1"/>
  <c r="AA384" i="5" s="1"/>
  <c r="AC384" i="5" s="1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793" i="5"/>
  <c r="N793" i="5" s="1"/>
  <c r="P793" i="5" s="1"/>
  <c r="R793" i="5" s="1"/>
  <c r="T793" i="5" s="1"/>
  <c r="V793" i="5" s="1"/>
  <c r="X793" i="5" s="1"/>
  <c r="Z793" i="5" s="1"/>
  <c r="AA793" i="5" s="1"/>
  <c r="AC793" i="5" s="1"/>
  <c r="N553" i="5"/>
  <c r="P553" i="5" s="1"/>
  <c r="R553" i="5" s="1"/>
  <c r="T553" i="5" s="1"/>
  <c r="V553" i="5" s="1"/>
  <c r="X553" i="5" s="1"/>
  <c r="Z553" i="5" s="1"/>
  <c r="AA553" i="5" s="1"/>
  <c r="AC553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N835" i="5" s="1"/>
  <c r="P835" i="5" s="1"/>
  <c r="R835" i="5" s="1"/>
  <c r="T835" i="5" s="1"/>
  <c r="V835" i="5" s="1"/>
  <c r="X835" i="5" s="1"/>
  <c r="Z835" i="5" s="1"/>
  <c r="AA835" i="5" s="1"/>
  <c r="AC835" i="5" s="1"/>
  <c r="L1170" i="5"/>
  <c r="N1170" i="5" s="1"/>
  <c r="P1170" i="5" s="1"/>
  <c r="R1170" i="5" s="1"/>
  <c r="T1170" i="5" s="1"/>
  <c r="V1170" i="5" s="1"/>
  <c r="X1170" i="5" s="1"/>
  <c r="Z1170" i="5" s="1"/>
  <c r="AA1170" i="5" s="1"/>
  <c r="AC1170" i="5" s="1"/>
  <c r="L1190" i="5"/>
  <c r="N1190" i="5" s="1"/>
  <c r="P1190" i="5" s="1"/>
  <c r="R1190" i="5" s="1"/>
  <c r="T1190" i="5" s="1"/>
  <c r="V1190" i="5" s="1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L1042" i="5"/>
  <c r="N1042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621" i="5"/>
  <c r="N621" i="5" s="1"/>
  <c r="P621" i="5" s="1"/>
  <c r="R621" i="5" s="1"/>
  <c r="T621" i="5" s="1"/>
  <c r="V621" i="5" s="1"/>
  <c r="X621" i="5" s="1"/>
  <c r="Z621" i="5" s="1"/>
  <c r="L714" i="5"/>
  <c r="N714" i="5" s="1"/>
  <c r="P714" i="5" s="1"/>
  <c r="R714" i="5" s="1"/>
  <c r="T714" i="5" s="1"/>
  <c r="V714" i="5" s="1"/>
  <c r="X714" i="5" s="1"/>
  <c r="Z714" i="5" s="1"/>
  <c r="AA714" i="5" s="1"/>
  <c r="AC714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N1189" i="5"/>
  <c r="P1189" i="5" s="1"/>
  <c r="R1189" i="5" s="1"/>
  <c r="T1189" i="5" s="1"/>
  <c r="V1189" i="5" s="1"/>
  <c r="X1189" i="5" s="1"/>
  <c r="Z1189" i="5" s="1"/>
  <c r="AA1189" i="5" s="1"/>
  <c r="AC118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181" i="5"/>
  <c r="N1181" i="5" s="1"/>
  <c r="P1181" i="5" s="1"/>
  <c r="R1181" i="5" s="1"/>
  <c r="T1181" i="5" s="1"/>
  <c r="V1181" i="5" s="1"/>
  <c r="X1181" i="5" s="1"/>
  <c r="Z1181" i="5" s="1"/>
  <c r="AA1181" i="5" s="1"/>
  <c r="AC1181" i="5" s="1"/>
  <c r="N57" i="5"/>
  <c r="P57" i="5" s="1"/>
  <c r="R57" i="5" s="1"/>
  <c r="T57" i="5" s="1"/>
  <c r="V57" i="5" s="1"/>
  <c r="X57" i="5" s="1"/>
  <c r="Z57" i="5" s="1"/>
  <c r="AA57" i="5" s="1"/>
  <c r="AC57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186" i="5"/>
  <c r="N186" i="5" s="1"/>
  <c r="P186" i="5" s="1"/>
  <c r="R186" i="5" s="1"/>
  <c r="T186" i="5" s="1"/>
  <c r="V186" i="5" s="1"/>
  <c r="X186" i="5" s="1"/>
  <c r="Z186" i="5" s="1"/>
  <c r="AA186" i="5" s="1"/>
  <c r="AC186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N1246" i="5" s="1"/>
  <c r="P1246" i="5" s="1"/>
  <c r="R1246" i="5" s="1"/>
  <c r="T1246" i="5" s="1"/>
  <c r="V1246" i="5" s="1"/>
  <c r="X1246" i="5" s="1"/>
  <c r="Z1246" i="5" s="1"/>
  <c r="AA1246" i="5" s="1"/>
  <c r="AC1246" i="5" s="1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787" i="5"/>
  <c r="N787" i="5" s="1"/>
  <c r="P787" i="5" s="1"/>
  <c r="R787" i="5" s="1"/>
  <c r="T787" i="5" s="1"/>
  <c r="V787" i="5" s="1"/>
  <c r="X787" i="5" s="1"/>
  <c r="Z787" i="5" s="1"/>
  <c r="AA787" i="5" s="1"/>
  <c r="AC787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L1242" i="5" s="1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L864" i="5" s="1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N222" i="5"/>
  <c r="P222" i="5" s="1"/>
  <c r="R222" i="5" s="1"/>
  <c r="T222" i="5" s="1"/>
  <c r="V222" i="5" s="1"/>
  <c r="X222" i="5" s="1"/>
  <c r="Z222" i="5" s="1"/>
  <c r="AA222" i="5" s="1"/>
  <c r="AC222" i="5" s="1"/>
  <c r="K236" i="5"/>
  <c r="N255" i="5"/>
  <c r="P255" i="5" s="1"/>
  <c r="R255" i="5" s="1"/>
  <c r="T255" i="5" s="1"/>
  <c r="V255" i="5" s="1"/>
  <c r="X255" i="5" s="1"/>
  <c r="Z255" i="5" s="1"/>
  <c r="AA255" i="5" s="1"/>
  <c r="AC255" i="5" s="1"/>
  <c r="Y271" i="5"/>
  <c r="U386" i="5"/>
  <c r="N325" i="5"/>
  <c r="P325" i="5" s="1"/>
  <c r="R325" i="5" s="1"/>
  <c r="T325" i="5" s="1"/>
  <c r="V325" i="5" s="1"/>
  <c r="X325" i="5" s="1"/>
  <c r="Z325" i="5" s="1"/>
  <c r="AA325" i="5" s="1"/>
  <c r="AC325" i="5" s="1"/>
  <c r="M386" i="5"/>
  <c r="Q386" i="5"/>
  <c r="K597" i="5"/>
  <c r="U688" i="5"/>
  <c r="J688" i="5"/>
  <c r="J648" i="5"/>
  <c r="L726" i="5"/>
  <c r="N726" i="5" s="1"/>
  <c r="N847" i="5"/>
  <c r="P847" i="5" s="1"/>
  <c r="R847" i="5" s="1"/>
  <c r="T847" i="5" s="1"/>
  <c r="V847" i="5" s="1"/>
  <c r="X847" i="5" s="1"/>
  <c r="Z847" i="5" s="1"/>
  <c r="AA847" i="5" s="1"/>
  <c r="AC847" i="5" s="1"/>
  <c r="Y864" i="5"/>
  <c r="L969" i="5"/>
  <c r="N969" i="5" s="1"/>
  <c r="N1041" i="5"/>
  <c r="P1041" i="5" s="1"/>
  <c r="R1041" i="5" s="1"/>
  <c r="T1041" i="5" s="1"/>
  <c r="V1041" i="5" s="1"/>
  <c r="X1041" i="5" s="1"/>
  <c r="Z1041" i="5" s="1"/>
  <c r="AA1041" i="5" s="1"/>
  <c r="AC1041" i="5" s="1"/>
  <c r="L1081" i="5"/>
  <c r="N1081" i="5" s="1"/>
  <c r="P1081" i="5" s="1"/>
  <c r="R1081" i="5" s="1"/>
  <c r="T1081" i="5" s="1"/>
  <c r="V1081" i="5" s="1"/>
  <c r="X1081" i="5" s="1"/>
  <c r="Z1081" i="5" s="1"/>
  <c r="L1031" i="5"/>
  <c r="N1031" i="5" s="1"/>
  <c r="P1031" i="5" s="1"/>
  <c r="R1031" i="5" s="1"/>
  <c r="T1031" i="5" s="1"/>
  <c r="V1031" i="5" s="1"/>
  <c r="X1031" i="5" s="1"/>
  <c r="Z103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V1542" i="5"/>
  <c r="X1542" i="5" s="1"/>
  <c r="Z1542" i="5" s="1"/>
  <c r="AA1542" i="5" s="1"/>
  <c r="AC1542" i="5" s="1"/>
  <c r="N1675" i="5"/>
  <c r="P1675" i="5" s="1"/>
  <c r="R1675" i="5" s="1"/>
  <c r="T1675" i="5" s="1"/>
  <c r="V1675" i="5" s="1"/>
  <c r="X1675" i="5" s="1"/>
  <c r="Z1675" i="5" s="1"/>
  <c r="AA1675" i="5" s="1"/>
  <c r="AC1675" i="5" s="1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S1028" i="5"/>
  <c r="J1028" i="5"/>
  <c r="L1028" i="5" s="1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L1101" i="5"/>
  <c r="N1101" i="5" s="1"/>
  <c r="P1101" i="5" s="1"/>
  <c r="R1101" i="5" s="1"/>
  <c r="T1101" i="5" s="1"/>
  <c r="V1101" i="5" s="1"/>
  <c r="X1101" i="5" s="1"/>
  <c r="Z1101" i="5" s="1"/>
  <c r="AA1101" i="5" s="1"/>
  <c r="AC1101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452" i="5"/>
  <c r="N1452" i="5" s="1"/>
  <c r="P1452" i="5" s="1"/>
  <c r="R1452" i="5" s="1"/>
  <c r="T1452" i="5" s="1"/>
  <c r="V1452" i="5" s="1"/>
  <c r="X1452" i="5" s="1"/>
  <c r="Z1452" i="5" s="1"/>
  <c r="AA1452" i="5" s="1"/>
  <c r="AC1452" i="5" s="1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L506" i="5" s="1"/>
  <c r="N506" i="5" s="1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533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N419" i="5"/>
  <c r="P419" i="5" s="1"/>
  <c r="R419" i="5" s="1"/>
  <c r="T419" i="5" s="1"/>
  <c r="V419" i="5" s="1"/>
  <c r="X419" i="5" s="1"/>
  <c r="Z419" i="5" s="1"/>
  <c r="AA419" i="5" s="1"/>
  <c r="AC419" i="5" s="1"/>
  <c r="M528" i="5"/>
  <c r="Y528" i="5"/>
  <c r="J528" i="5"/>
  <c r="O528" i="5"/>
  <c r="U528" i="5"/>
  <c r="S752" i="5"/>
  <c r="U752" i="5"/>
  <c r="K752" i="5"/>
  <c r="N1248" i="5"/>
  <c r="P1248" i="5" s="1"/>
  <c r="R1248" i="5" s="1"/>
  <c r="T1248" i="5" s="1"/>
  <c r="V1248" i="5" s="1"/>
  <c r="X1248" i="5" s="1"/>
  <c r="Z1248" i="5" s="1"/>
  <c r="AA1248" i="5" s="1"/>
  <c r="AC1248" i="5" s="1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361" i="5"/>
  <c r="N361" i="5" s="1"/>
  <c r="P361" i="5" s="1"/>
  <c r="R361" i="5" s="1"/>
  <c r="T361" i="5" s="1"/>
  <c r="V361" i="5" s="1"/>
  <c r="X361" i="5" s="1"/>
  <c r="Z361" i="5" s="1"/>
  <c r="AA361" i="5" s="1"/>
  <c r="AC361" i="5" s="1"/>
  <c r="L285" i="5"/>
  <c r="N285" i="5" s="1"/>
  <c r="P285" i="5" s="1"/>
  <c r="R285" i="5" s="1"/>
  <c r="T285" i="5" s="1"/>
  <c r="V285" i="5" s="1"/>
  <c r="X285" i="5" s="1"/>
  <c r="Z285" i="5" s="1"/>
  <c r="K573" i="5"/>
  <c r="T531" i="5"/>
  <c r="V531" i="5" s="1"/>
  <c r="X531" i="5" s="1"/>
  <c r="Z531" i="5" s="1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N832" i="5"/>
  <c r="P832" i="5" s="1"/>
  <c r="R832" i="5" s="1"/>
  <c r="T832" i="5" s="1"/>
  <c r="V832" i="5" s="1"/>
  <c r="X832" i="5" s="1"/>
  <c r="Z832" i="5" s="1"/>
  <c r="AA832" i="5" s="1"/>
  <c r="AC832" i="5" s="1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P1239" i="5"/>
  <c r="R1239" i="5" s="1"/>
  <c r="T1239" i="5" s="1"/>
  <c r="V1239" i="5" s="1"/>
  <c r="X1239" i="5" s="1"/>
  <c r="Z1239" i="5" s="1"/>
  <c r="AA1239" i="5" s="1"/>
  <c r="AC1239" i="5" s="1"/>
  <c r="U1242" i="5"/>
  <c r="S1399" i="5"/>
  <c r="L1419" i="5"/>
  <c r="N1419" i="5" s="1"/>
  <c r="P1419" i="5" s="1"/>
  <c r="R1419" i="5" s="1"/>
  <c r="T1419" i="5" s="1"/>
  <c r="V1419" i="5" s="1"/>
  <c r="X1419" i="5" s="1"/>
  <c r="Z1419" i="5" s="1"/>
  <c r="AA1419" i="5" s="1"/>
  <c r="AC1419" i="5" s="1"/>
  <c r="Q1369" i="5"/>
  <c r="S1614" i="5"/>
  <c r="K1726" i="5"/>
  <c r="M167" i="5"/>
  <c r="C211" i="5"/>
  <c r="N313" i="5"/>
  <c r="P313" i="5" s="1"/>
  <c r="R313" i="5" s="1"/>
  <c r="T313" i="5" s="1"/>
  <c r="V313" i="5" s="1"/>
  <c r="X313" i="5" s="1"/>
  <c r="Z313" i="5" s="1"/>
  <c r="AA313" i="5" s="1"/>
  <c r="AC313" i="5" s="1"/>
  <c r="K611" i="5"/>
  <c r="W752" i="5"/>
  <c r="U737" i="5"/>
  <c r="W737" i="5"/>
  <c r="L748" i="5"/>
  <c r="N748" i="5" s="1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X967" i="5" s="1"/>
  <c r="Z967" i="5" s="1"/>
  <c r="AA967" i="5" s="1"/>
  <c r="AC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P1415" i="5"/>
  <c r="R1415" i="5" s="1"/>
  <c r="T1415" i="5" s="1"/>
  <c r="V1415" i="5" s="1"/>
  <c r="X1415" i="5" s="1"/>
  <c r="Z1415" i="5" s="1"/>
  <c r="J1399" i="5"/>
  <c r="O1369" i="5"/>
  <c r="T1808" i="5"/>
  <c r="V1808" i="5" s="1"/>
  <c r="X1808" i="5" s="1"/>
  <c r="Z1808" i="5" s="1"/>
  <c r="AA1808" i="5" s="1"/>
  <c r="AC1808" i="5" s="1"/>
  <c r="J1726" i="5"/>
  <c r="O1838" i="5"/>
  <c r="Q167" i="5"/>
  <c r="D307" i="5"/>
  <c r="L211" i="5"/>
  <c r="N211" i="5" s="1"/>
  <c r="P211" i="5" s="1"/>
  <c r="R211" i="5" s="1"/>
  <c r="T211" i="5" s="1"/>
  <c r="V211" i="5" s="1"/>
  <c r="X211" i="5" s="1"/>
  <c r="Z211" i="5" s="1"/>
  <c r="AA211" i="5" s="1"/>
  <c r="AC211" i="5" s="1"/>
  <c r="L234" i="5"/>
  <c r="N234" i="5" s="1"/>
  <c r="P234" i="5" s="1"/>
  <c r="R234" i="5" s="1"/>
  <c r="T234" i="5" s="1"/>
  <c r="V234" i="5" s="1"/>
  <c r="X234" i="5" s="1"/>
  <c r="Z234" i="5" s="1"/>
  <c r="AA234" i="5" s="1"/>
  <c r="AC234" i="5" s="1"/>
  <c r="N315" i="5"/>
  <c r="P315" i="5" s="1"/>
  <c r="R315" i="5" s="1"/>
  <c r="T315" i="5" s="1"/>
  <c r="V315" i="5" s="1"/>
  <c r="X315" i="5" s="1"/>
  <c r="Z315" i="5" s="1"/>
  <c r="AA315" i="5" s="1"/>
  <c r="AC315" i="5" s="1"/>
  <c r="N482" i="5"/>
  <c r="P482" i="5" s="1"/>
  <c r="R482" i="5" s="1"/>
  <c r="T482" i="5" s="1"/>
  <c r="V482" i="5" s="1"/>
  <c r="X482" i="5" s="1"/>
  <c r="Z482" i="5" s="1"/>
  <c r="AA482" i="5" s="1"/>
  <c r="AC482" i="5" s="1"/>
  <c r="M573" i="5"/>
  <c r="Y611" i="5"/>
  <c r="Q611" i="5"/>
  <c r="Y737" i="5"/>
  <c r="U788" i="5"/>
  <c r="N846" i="5"/>
  <c r="P846" i="5" s="1"/>
  <c r="R846" i="5" s="1"/>
  <c r="T846" i="5" s="1"/>
  <c r="V846" i="5" s="1"/>
  <c r="X846" i="5" s="1"/>
  <c r="Z846" i="5" s="1"/>
  <c r="AA846" i="5" s="1"/>
  <c r="AC846" i="5" s="1"/>
  <c r="Q788" i="5"/>
  <c r="J868" i="5"/>
  <c r="Q1195" i="5"/>
  <c r="K1195" i="5"/>
  <c r="L1344" i="5"/>
  <c r="N1344" i="5" s="1"/>
  <c r="P1344" i="5" s="1"/>
  <c r="R1344" i="5" s="1"/>
  <c r="T1344" i="5" s="1"/>
  <c r="V1344" i="5" s="1"/>
  <c r="X1344" i="5" s="1"/>
  <c r="Z1344" i="5" s="1"/>
  <c r="AA1344" i="5" s="1"/>
  <c r="AC1344" i="5" s="1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329" i="5"/>
  <c r="P329" i="5" s="1"/>
  <c r="R329" i="5" s="1"/>
  <c r="T329" i="5" s="1"/>
  <c r="V329" i="5" s="1"/>
  <c r="X329" i="5" s="1"/>
  <c r="Z329" i="5" s="1"/>
  <c r="AA329" i="5" s="1"/>
  <c r="AC329" i="5" s="1"/>
  <c r="N435" i="5"/>
  <c r="P435" i="5" s="1"/>
  <c r="R435" i="5" s="1"/>
  <c r="T435" i="5" s="1"/>
  <c r="V435" i="5" s="1"/>
  <c r="X435" i="5" s="1"/>
  <c r="Z435" i="5" s="1"/>
  <c r="AA435" i="5" s="1"/>
  <c r="AC435" i="5" s="1"/>
  <c r="Y573" i="5"/>
  <c r="N495" i="5"/>
  <c r="P495" i="5" s="1"/>
  <c r="R495" i="5" s="1"/>
  <c r="T495" i="5" s="1"/>
  <c r="V495" i="5" s="1"/>
  <c r="X495" i="5" s="1"/>
  <c r="Z495" i="5" s="1"/>
  <c r="AA495" i="5" s="1"/>
  <c r="AC495" i="5" s="1"/>
  <c r="W611" i="5"/>
  <c r="P624" i="5"/>
  <c r="R624" i="5" s="1"/>
  <c r="T624" i="5" s="1"/>
  <c r="V624" i="5" s="1"/>
  <c r="X624" i="5" s="1"/>
  <c r="Z624" i="5" s="1"/>
  <c r="AA624" i="5" s="1"/>
  <c r="AC624" i="5" s="1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V828" i="5"/>
  <c r="X828" i="5" s="1"/>
  <c r="Z828" i="5" s="1"/>
  <c r="AA828" i="5" s="1"/>
  <c r="AC828" i="5" s="1"/>
  <c r="S788" i="5"/>
  <c r="M788" i="5"/>
  <c r="Q868" i="5"/>
  <c r="Y987" i="5"/>
  <c r="N1068" i="5"/>
  <c r="P1068" i="5" s="1"/>
  <c r="R1068" i="5" s="1"/>
  <c r="T1068" i="5" s="1"/>
  <c r="V1068" i="5" s="1"/>
  <c r="X1068" i="5" s="1"/>
  <c r="Z1068" i="5" s="1"/>
  <c r="AA1068" i="5" s="1"/>
  <c r="AC1068" i="5" s="1"/>
  <c r="N1018" i="5"/>
  <c r="P1018" i="5" s="1"/>
  <c r="R1018" i="5" s="1"/>
  <c r="T1018" i="5" s="1"/>
  <c r="V1018" i="5" s="1"/>
  <c r="X1018" i="5" s="1"/>
  <c r="Z1018" i="5" s="1"/>
  <c r="AA1018" i="5" s="1"/>
  <c r="AC1018" i="5" s="1"/>
  <c r="W1195" i="5"/>
  <c r="Y1195" i="5"/>
  <c r="L1282" i="5"/>
  <c r="N1282" i="5" s="1"/>
  <c r="P1282" i="5" s="1"/>
  <c r="R1282" i="5" s="1"/>
  <c r="T1282" i="5" s="1"/>
  <c r="V1282" i="5" s="1"/>
  <c r="X1282" i="5" s="1"/>
  <c r="Z1282" i="5" s="1"/>
  <c r="AA1282" i="5" s="1"/>
  <c r="AC1282" i="5" s="1"/>
  <c r="R1385" i="5"/>
  <c r="T1385" i="5" s="1"/>
  <c r="V1385" i="5" s="1"/>
  <c r="X1385" i="5" s="1"/>
  <c r="Z1385" i="5" s="1"/>
  <c r="AA1385" i="5" s="1"/>
  <c r="AC1385" i="5" s="1"/>
  <c r="S1391" i="5"/>
  <c r="L1588" i="5"/>
  <c r="N1588" i="5" s="1"/>
  <c r="P1588" i="5" s="1"/>
  <c r="R1588" i="5" s="1"/>
  <c r="T1588" i="5" s="1"/>
  <c r="V1588" i="5" s="1"/>
  <c r="X1588" i="5" s="1"/>
  <c r="Z1588" i="5" s="1"/>
  <c r="AA1588" i="5" s="1"/>
  <c r="AC1588" i="5" s="1"/>
  <c r="W18" i="5"/>
  <c r="Q136" i="5"/>
  <c r="R705" i="5"/>
  <c r="T705" i="5" s="1"/>
  <c r="V705" i="5" s="1"/>
  <c r="X705" i="5" s="1"/>
  <c r="Z705" i="5" s="1"/>
  <c r="AA705" i="5" s="1"/>
  <c r="AC705" i="5" s="1"/>
  <c r="W1399" i="5"/>
  <c r="M1399" i="5"/>
  <c r="D78" i="5"/>
  <c r="D509" i="5"/>
  <c r="C637" i="5"/>
  <c r="D1607" i="5"/>
  <c r="C1775" i="5"/>
  <c r="D642" i="5"/>
  <c r="D1405" i="5"/>
  <c r="C169" i="5"/>
  <c r="V221" i="5"/>
  <c r="X221" i="5" s="1"/>
  <c r="Z221" i="5" s="1"/>
  <c r="AA221" i="5" s="1"/>
  <c r="AC221" i="5" s="1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W528" i="5"/>
  <c r="S528" i="5"/>
  <c r="J573" i="5"/>
  <c r="N519" i="5"/>
  <c r="P519" i="5" s="1"/>
  <c r="R519" i="5" s="1"/>
  <c r="T519" i="5" s="1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N1113" i="5"/>
  <c r="P1113" i="5" s="1"/>
  <c r="R1113" i="5" s="1"/>
  <c r="T1113" i="5" s="1"/>
  <c r="V1113" i="5" s="1"/>
  <c r="X1113" i="5" s="1"/>
  <c r="Z1113" i="5" s="1"/>
  <c r="AA1113" i="5" s="1"/>
  <c r="AC1113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L1214" i="5"/>
  <c r="N1214" i="5" s="1"/>
  <c r="P1214" i="5" s="1"/>
  <c r="R1214" i="5" s="1"/>
  <c r="T1214" i="5" s="1"/>
  <c r="V1214" i="5" s="1"/>
  <c r="X1214" i="5" s="1"/>
  <c r="Z1214" i="5" s="1"/>
  <c r="AA1214" i="5" s="1"/>
  <c r="AC1214" i="5" s="1"/>
  <c r="N1160" i="5"/>
  <c r="P1160" i="5" s="1"/>
  <c r="R1160" i="5" s="1"/>
  <c r="T1160" i="5" s="1"/>
  <c r="V1160" i="5" s="1"/>
  <c r="X1160" i="5" s="1"/>
  <c r="Z1160" i="5" s="1"/>
  <c r="AA1160" i="5" s="1"/>
  <c r="AC1160" i="5" s="1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N1785" i="5"/>
  <c r="P1785" i="5" s="1"/>
  <c r="R1785" i="5" s="1"/>
  <c r="T1785" i="5" s="1"/>
  <c r="V1785" i="5" s="1"/>
  <c r="X1785" i="5" s="1"/>
  <c r="Z1785" i="5" s="1"/>
  <c r="AA1785" i="5" s="1"/>
  <c r="AC1785" i="5" s="1"/>
  <c r="M18" i="5"/>
  <c r="Q46" i="5"/>
  <c r="Y90" i="5"/>
  <c r="U193" i="5"/>
  <c r="R120" i="5"/>
  <c r="T120" i="5" s="1"/>
  <c r="V120" i="5" s="1"/>
  <c r="X120" i="5" s="1"/>
  <c r="Z120" i="5" s="1"/>
  <c r="AA120" i="5" s="1"/>
  <c r="AC120" i="5" s="1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N397" i="5"/>
  <c r="P397" i="5" s="1"/>
  <c r="R397" i="5" s="1"/>
  <c r="T397" i="5" s="1"/>
  <c r="V397" i="5" s="1"/>
  <c r="X397" i="5" s="1"/>
  <c r="Z397" i="5" s="1"/>
  <c r="AA397" i="5" s="1"/>
  <c r="AC397" i="5" s="1"/>
  <c r="Q528" i="5"/>
  <c r="U573" i="5"/>
  <c r="W648" i="5"/>
  <c r="O752" i="5"/>
  <c r="N872" i="5"/>
  <c r="P872" i="5" s="1"/>
  <c r="R872" i="5" s="1"/>
  <c r="T872" i="5" s="1"/>
  <c r="V872" i="5" s="1"/>
  <c r="X872" i="5" s="1"/>
  <c r="Z872" i="5" s="1"/>
  <c r="AA872" i="5" s="1"/>
  <c r="AC872" i="5" s="1"/>
  <c r="M868" i="5"/>
  <c r="N837" i="5"/>
  <c r="P837" i="5" s="1"/>
  <c r="R837" i="5" s="1"/>
  <c r="T837" i="5" s="1"/>
  <c r="V837" i="5" s="1"/>
  <c r="X837" i="5" s="1"/>
  <c r="Z837" i="5" s="1"/>
  <c r="AA837" i="5" s="1"/>
  <c r="AC837" i="5" s="1"/>
  <c r="N818" i="5"/>
  <c r="P818" i="5" s="1"/>
  <c r="R818" i="5" s="1"/>
  <c r="T818" i="5" s="1"/>
  <c r="V818" i="5" s="1"/>
  <c r="X818" i="5" s="1"/>
  <c r="Z818" i="5" s="1"/>
  <c r="AA818" i="5" s="1"/>
  <c r="AC818" i="5" s="1"/>
  <c r="N956" i="5"/>
  <c r="P956" i="5" s="1"/>
  <c r="R956" i="5" s="1"/>
  <c r="T956" i="5" s="1"/>
  <c r="V956" i="5" s="1"/>
  <c r="X956" i="5" s="1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L1436" i="5"/>
  <c r="N1436" i="5" s="1"/>
  <c r="P1436" i="5" s="1"/>
  <c r="R1436" i="5" s="1"/>
  <c r="T1436" i="5" s="1"/>
  <c r="V1436" i="5" s="1"/>
  <c r="X1436" i="5" s="1"/>
  <c r="Z1436" i="5" s="1"/>
  <c r="AA1436" i="5" s="1"/>
  <c r="AC1436" i="5" s="1"/>
  <c r="Y1516" i="5"/>
  <c r="N1635" i="5"/>
  <c r="P1635" i="5" s="1"/>
  <c r="R1635" i="5" s="1"/>
  <c r="T1635" i="5" s="1"/>
  <c r="V1635" i="5" s="1"/>
  <c r="X1635" i="5" s="1"/>
  <c r="Z1635" i="5" s="1"/>
  <c r="AA1635" i="5" s="1"/>
  <c r="AC1635" i="5" s="1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N1768" i="5"/>
  <c r="P1768" i="5" s="1"/>
  <c r="R1768" i="5" s="1"/>
  <c r="T1768" i="5" s="1"/>
  <c r="V1768" i="5" s="1"/>
  <c r="X1768" i="5" s="1"/>
  <c r="Z1768" i="5" s="1"/>
  <c r="AA1768" i="5" s="1"/>
  <c r="AC1768" i="5" s="1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P281" i="5"/>
  <c r="R281" i="5" s="1"/>
  <c r="T281" i="5" s="1"/>
  <c r="V281" i="5" s="1"/>
  <c r="X281" i="5" s="1"/>
  <c r="Z281" i="5" s="1"/>
  <c r="AA281" i="5" s="1"/>
  <c r="AC281" i="5" s="1"/>
  <c r="Q271" i="5"/>
  <c r="L331" i="5"/>
  <c r="N331" i="5" s="1"/>
  <c r="P331" i="5" s="1"/>
  <c r="R331" i="5" s="1"/>
  <c r="T331" i="5" s="1"/>
  <c r="V331" i="5" s="1"/>
  <c r="X331" i="5" s="1"/>
  <c r="Z331" i="5" s="1"/>
  <c r="AA331" i="5" s="1"/>
  <c r="AC331" i="5" s="1"/>
  <c r="U383" i="5"/>
  <c r="J383" i="5"/>
  <c r="K383" i="5"/>
  <c r="S383" i="5"/>
  <c r="K528" i="5"/>
  <c r="P717" i="5"/>
  <c r="R717" i="5" s="1"/>
  <c r="T717" i="5" s="1"/>
  <c r="V717" i="5" s="1"/>
  <c r="X717" i="5" s="1"/>
  <c r="Z717" i="5" s="1"/>
  <c r="AA717" i="5" s="1"/>
  <c r="AC717" i="5" s="1"/>
  <c r="L804" i="5"/>
  <c r="N804" i="5" s="1"/>
  <c r="P804" i="5" s="1"/>
  <c r="R804" i="5" s="1"/>
  <c r="T804" i="5" s="1"/>
  <c r="V804" i="5" s="1"/>
  <c r="X804" i="5" s="1"/>
  <c r="Z804" i="5" s="1"/>
  <c r="AA804" i="5" s="1"/>
  <c r="AC804" i="5" s="1"/>
  <c r="N841" i="5"/>
  <c r="P841" i="5" s="1"/>
  <c r="R841" i="5" s="1"/>
  <c r="T841" i="5" s="1"/>
  <c r="V841" i="5" s="1"/>
  <c r="X841" i="5" s="1"/>
  <c r="Z841" i="5" s="1"/>
  <c r="AA841" i="5" s="1"/>
  <c r="AC841" i="5" s="1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146" i="5"/>
  <c r="P1146" i="5" s="1"/>
  <c r="R1146" i="5" s="1"/>
  <c r="T1146" i="5" s="1"/>
  <c r="V1146" i="5" s="1"/>
  <c r="X1146" i="5" s="1"/>
  <c r="Z1146" i="5" s="1"/>
  <c r="S1195" i="5"/>
  <c r="L1244" i="5"/>
  <c r="N1244" i="5" s="1"/>
  <c r="P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N1594" i="5"/>
  <c r="P1594" i="5" s="1"/>
  <c r="R1594" i="5" s="1"/>
  <c r="T1594" i="5" s="1"/>
  <c r="V1594" i="5" s="1"/>
  <c r="X1594" i="5" s="1"/>
  <c r="Z1594" i="5" s="1"/>
  <c r="AA1594" i="5" s="1"/>
  <c r="AC1594" i="5" s="1"/>
  <c r="Q1614" i="5"/>
  <c r="N1656" i="5"/>
  <c r="P1656" i="5" s="1"/>
  <c r="R1656" i="5" s="1"/>
  <c r="T1656" i="5" s="1"/>
  <c r="V1656" i="5" s="1"/>
  <c r="X1656" i="5" s="1"/>
  <c r="Z1656" i="5" s="1"/>
  <c r="AA1656" i="5" s="1"/>
  <c r="AC1656" i="5" s="1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L1530" i="5" s="1"/>
  <c r="Q1530" i="5"/>
  <c r="W1530" i="5"/>
  <c r="M1530" i="5"/>
  <c r="J88" i="5"/>
  <c r="K88" i="5"/>
  <c r="M88" i="5"/>
  <c r="Q88" i="5"/>
  <c r="U88" i="5"/>
  <c r="W88" i="5"/>
  <c r="Y88" i="5"/>
  <c r="O88" i="5"/>
  <c r="S88" i="5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K1178" i="5"/>
  <c r="L1178" i="5" s="1"/>
  <c r="N1178" i="5" s="1"/>
  <c r="P1178" i="5" s="1"/>
  <c r="R1178" i="5" s="1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L1790" i="5" s="1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L1227" i="5" s="1"/>
  <c r="N1227" i="5" s="1"/>
  <c r="P1227" i="5" s="1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N1088" i="5" s="1"/>
  <c r="P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N985" i="5" s="1"/>
  <c r="P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L613" i="5"/>
  <c r="N613" i="5" s="1"/>
  <c r="P613" i="5" s="1"/>
  <c r="R613" i="5" s="1"/>
  <c r="T613" i="5" s="1"/>
  <c r="V613" i="5" s="1"/>
  <c r="X613" i="5" s="1"/>
  <c r="Z613" i="5" s="1"/>
  <c r="AA613" i="5" s="1"/>
  <c r="AC613" i="5" s="1"/>
  <c r="M1211" i="5"/>
  <c r="W1211" i="5"/>
  <c r="J1211" i="5"/>
  <c r="K1211" i="5"/>
  <c r="U1211" i="5"/>
  <c r="Q1211" i="5"/>
  <c r="S1211" i="5"/>
  <c r="L507" i="5"/>
  <c r="N507" i="5" s="1"/>
  <c r="P507" i="5" s="1"/>
  <c r="R507" i="5" s="1"/>
  <c r="T507" i="5" s="1"/>
  <c r="V507" i="5" s="1"/>
  <c r="X507" i="5" s="1"/>
  <c r="Z507" i="5" s="1"/>
  <c r="AA507" i="5" s="1"/>
  <c r="AC507" i="5" s="1"/>
  <c r="K382" i="5"/>
  <c r="M382" i="5"/>
  <c r="Q382" i="5"/>
  <c r="S382" i="5"/>
  <c r="W382" i="5"/>
  <c r="U382" i="5"/>
  <c r="J382" i="5"/>
  <c r="Q228" i="5"/>
  <c r="M228" i="5"/>
  <c r="S228" i="5"/>
  <c r="U228" i="5"/>
  <c r="N845" i="5"/>
  <c r="P845" i="5" s="1"/>
  <c r="R845" i="5" s="1"/>
  <c r="T845" i="5" s="1"/>
  <c r="V845" i="5" s="1"/>
  <c r="X845" i="5" s="1"/>
  <c r="Z845" i="5" s="1"/>
  <c r="AA845" i="5" s="1"/>
  <c r="AC845" i="5" s="1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L85" i="5"/>
  <c r="N85" i="5" s="1"/>
  <c r="P85" i="5" s="1"/>
  <c r="R85" i="5" s="1"/>
  <c r="T85" i="5" s="1"/>
  <c r="V85" i="5" s="1"/>
  <c r="X85" i="5" s="1"/>
  <c r="Z85" i="5" s="1"/>
  <c r="AA85" i="5" s="1"/>
  <c r="AC85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P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N1714" i="5"/>
  <c r="P1714" i="5" s="1"/>
  <c r="R1714" i="5" s="1"/>
  <c r="T1714" i="5" s="1"/>
  <c r="V1714" i="5" s="1"/>
  <c r="X1714" i="5" s="1"/>
  <c r="Z1714" i="5" s="1"/>
  <c r="AA1714" i="5" s="1"/>
  <c r="AC1714" i="5" s="1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J1863" i="5"/>
  <c r="K1863" i="5"/>
  <c r="K131" i="5"/>
  <c r="U131" i="5"/>
  <c r="W131" i="5"/>
  <c r="Y131" i="5"/>
  <c r="J131" i="5"/>
  <c r="M131" i="5"/>
  <c r="O131" i="5"/>
  <c r="S131" i="5"/>
  <c r="Q131" i="5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J755" i="5"/>
  <c r="L755" i="5" s="1"/>
  <c r="N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P1268" i="5"/>
  <c r="R1268" i="5" s="1"/>
  <c r="T1268" i="5" s="1"/>
  <c r="V1268" i="5" s="1"/>
  <c r="X1268" i="5" s="1"/>
  <c r="Z1268" i="5" s="1"/>
  <c r="AA1268" i="5" s="1"/>
  <c r="AC1268" i="5" s="1"/>
  <c r="Q527" i="5"/>
  <c r="J527" i="5"/>
  <c r="L527" i="5" s="1"/>
  <c r="N527" i="5" s="1"/>
  <c r="P527" i="5" s="1"/>
  <c r="K586" i="5"/>
  <c r="S586" i="5"/>
  <c r="U586" i="5"/>
  <c r="W586" i="5"/>
  <c r="J586" i="5"/>
  <c r="M586" i="5"/>
  <c r="O586" i="5"/>
  <c r="Y586" i="5"/>
  <c r="J706" i="5"/>
  <c r="L706" i="5" s="1"/>
  <c r="N706" i="5" s="1"/>
  <c r="P706" i="5" s="1"/>
  <c r="R706" i="5" s="1"/>
  <c r="T706" i="5" s="1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N1492" i="5"/>
  <c r="P1492" i="5" s="1"/>
  <c r="R1492" i="5" s="1"/>
  <c r="T1492" i="5" s="1"/>
  <c r="V1492" i="5" s="1"/>
  <c r="X1492" i="5" s="1"/>
  <c r="Z1492" i="5" s="1"/>
  <c r="AA1492" i="5" s="1"/>
  <c r="AC1492" i="5" s="1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320" i="5"/>
  <c r="N1320" i="5" s="1"/>
  <c r="P1320" i="5" s="1"/>
  <c r="R1320" i="5" s="1"/>
  <c r="T1320" i="5" s="1"/>
  <c r="V1320" i="5" s="1"/>
  <c r="X1320" i="5" s="1"/>
  <c r="Z1320" i="5" s="1"/>
  <c r="AA1320" i="5" s="1"/>
  <c r="AC1320" i="5" s="1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V1789" i="5"/>
  <c r="X1789" i="5" s="1"/>
  <c r="Z1789" i="5" s="1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P159" i="5"/>
  <c r="R159" i="5" s="1"/>
  <c r="T159" i="5" s="1"/>
  <c r="V159" i="5" s="1"/>
  <c r="X159" i="5" s="1"/>
  <c r="Z159" i="5" s="1"/>
  <c r="AA159" i="5" s="1"/>
  <c r="AC159" i="5" s="1"/>
  <c r="N89" i="5"/>
  <c r="P89" i="5" s="1"/>
  <c r="R89" i="5" s="1"/>
  <c r="T89" i="5" s="1"/>
  <c r="V89" i="5" s="1"/>
  <c r="X89" i="5" s="1"/>
  <c r="Z89" i="5" s="1"/>
  <c r="AA89" i="5" s="1"/>
  <c r="AC89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N149" i="5"/>
  <c r="P149" i="5" s="1"/>
  <c r="R149" i="5" s="1"/>
  <c r="T149" i="5" s="1"/>
  <c r="V149" i="5" s="1"/>
  <c r="X149" i="5" s="1"/>
  <c r="Z149" i="5" s="1"/>
  <c r="AA149" i="5" s="1"/>
  <c r="AC149" i="5" s="1"/>
  <c r="R287" i="5"/>
  <c r="T287" i="5" s="1"/>
  <c r="V287" i="5" s="1"/>
  <c r="X287" i="5" s="1"/>
  <c r="Z287" i="5" s="1"/>
  <c r="AA287" i="5" s="1"/>
  <c r="AC287" i="5" s="1"/>
  <c r="N1642" i="5"/>
  <c r="P1642" i="5" s="1"/>
  <c r="R1642" i="5" s="1"/>
  <c r="T1642" i="5" s="1"/>
  <c r="V1642" i="5" s="1"/>
  <c r="X1642" i="5" s="1"/>
  <c r="Z1642" i="5" s="1"/>
  <c r="AA1642" i="5" s="1"/>
  <c r="AC1642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L912" i="5" s="1"/>
  <c r="O912" i="5"/>
  <c r="S1053" i="5"/>
  <c r="Q1053" i="5"/>
  <c r="J1053" i="5"/>
  <c r="L1053" i="5" s="1"/>
  <c r="N1053" i="5" s="1"/>
  <c r="P1053" i="5" s="1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L223" i="5" s="1"/>
  <c r="M223" i="5"/>
  <c r="O223" i="5"/>
  <c r="U223" i="5"/>
  <c r="Y223" i="5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L207" i="5" s="1"/>
  <c r="N207" i="5" s="1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L1139" i="5" s="1"/>
  <c r="N1139" i="5" s="1"/>
  <c r="P1139" i="5" s="1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L1737" i="5" s="1"/>
  <c r="N1737" i="5" s="1"/>
  <c r="P1737" i="5" s="1"/>
  <c r="R1737" i="5" s="1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L108" i="5" s="1"/>
  <c r="N108" i="5" s="1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L1874" i="5" s="1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L52" i="5"/>
  <c r="N52" i="5" s="1"/>
  <c r="P52" i="5" s="1"/>
  <c r="R52" i="5" s="1"/>
  <c r="T52" i="5" s="1"/>
  <c r="V52" i="5" s="1"/>
  <c r="X52" i="5" s="1"/>
  <c r="Z52" i="5" s="1"/>
  <c r="L1082" i="5"/>
  <c r="N1082" i="5" s="1"/>
  <c r="P1082" i="5" s="1"/>
  <c r="R1082" i="5" s="1"/>
  <c r="T1082" i="5" s="1"/>
  <c r="V1082" i="5" s="1"/>
  <c r="X1082" i="5" s="1"/>
  <c r="Z1082" i="5" s="1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N24" i="5" s="1"/>
  <c r="P24" i="5" s="1"/>
  <c r="R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379" i="5" s="1"/>
  <c r="N1379" i="5" s="1"/>
  <c r="P1379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23" i="5"/>
  <c r="N1723" i="5" s="1"/>
  <c r="P1723" i="5" s="1"/>
  <c r="R1723" i="5" s="1"/>
  <c r="T1723" i="5" s="1"/>
  <c r="V1723" i="5" s="1"/>
  <c r="X1723" i="5" s="1"/>
  <c r="Z1723" i="5" s="1"/>
  <c r="AA1723" i="5" s="1"/>
  <c r="AC1723" i="5" s="1"/>
  <c r="V1825" i="5"/>
  <c r="X1825" i="5" s="1"/>
  <c r="Z1825" i="5" s="1"/>
  <c r="AA1825" i="5" s="1"/>
  <c r="AC1825" i="5" s="1"/>
  <c r="L1879" i="5"/>
  <c r="N1879" i="5" s="1"/>
  <c r="P1879" i="5" s="1"/>
  <c r="R1879" i="5" s="1"/>
  <c r="T1879" i="5" s="1"/>
  <c r="V1879" i="5" s="1"/>
  <c r="X1879" i="5" s="1"/>
  <c r="Z1879" i="5" s="1"/>
  <c r="AA1879" i="5" s="1"/>
  <c r="AC1879" i="5" s="1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L885" i="5" s="1"/>
  <c r="O885" i="5"/>
  <c r="M885" i="5"/>
  <c r="U885" i="5"/>
  <c r="Q885" i="5"/>
  <c r="Y885" i="5"/>
  <c r="S1118" i="5"/>
  <c r="U1118" i="5"/>
  <c r="K1118" i="5"/>
  <c r="L1118" i="5" s="1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Z1592" i="5" s="1"/>
  <c r="J19" i="5"/>
  <c r="K19" i="5"/>
  <c r="Q19" i="5"/>
  <c r="S19" i="5"/>
  <c r="K1339" i="5"/>
  <c r="L1339" i="5" s="1"/>
  <c r="N1339" i="5" s="1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Y311" i="5"/>
  <c r="K311" i="5"/>
  <c r="M311" i="5"/>
  <c r="O311" i="5"/>
  <c r="Q311" i="5"/>
  <c r="L554" i="5"/>
  <c r="N554" i="5" s="1"/>
  <c r="P554" i="5" s="1"/>
  <c r="R554" i="5" s="1"/>
  <c r="T554" i="5" s="1"/>
  <c r="V554" i="5" s="1"/>
  <c r="X554" i="5" s="1"/>
  <c r="Z554" i="5" s="1"/>
  <c r="AA554" i="5" s="1"/>
  <c r="AC554" i="5" s="1"/>
  <c r="R620" i="5"/>
  <c r="T620" i="5" s="1"/>
  <c r="V620" i="5" s="1"/>
  <c r="X620" i="5" s="1"/>
  <c r="Z620" i="5" s="1"/>
  <c r="AA620" i="5" s="1"/>
  <c r="AC620" i="5" s="1"/>
  <c r="Y196" i="5"/>
  <c r="Q196" i="5"/>
  <c r="O196" i="5"/>
  <c r="O481" i="5"/>
  <c r="Q481" i="5"/>
  <c r="S481" i="5"/>
  <c r="N570" i="5"/>
  <c r="P570" i="5" s="1"/>
  <c r="R570" i="5" s="1"/>
  <c r="T570" i="5" s="1"/>
  <c r="V570" i="5" s="1"/>
  <c r="X570" i="5" s="1"/>
  <c r="Z570" i="5" s="1"/>
  <c r="AA570" i="5" s="1"/>
  <c r="AC570" i="5" s="1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L436" i="5"/>
  <c r="N436" i="5" s="1"/>
  <c r="P436" i="5" s="1"/>
  <c r="R436" i="5" s="1"/>
  <c r="T436" i="5" s="1"/>
  <c r="V436" i="5" s="1"/>
  <c r="X436" i="5" s="1"/>
  <c r="Z436" i="5" s="1"/>
  <c r="AA436" i="5" s="1"/>
  <c r="AC436" i="5" s="1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L1066" i="5" s="1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L1603" i="5" s="1"/>
  <c r="N1603" i="5" s="1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L1491" i="5"/>
  <c r="N1491" i="5" s="1"/>
  <c r="P1491" i="5" s="1"/>
  <c r="R1491" i="5" s="1"/>
  <c r="T1491" i="5" s="1"/>
  <c r="V1491" i="5" s="1"/>
  <c r="X1491" i="5" s="1"/>
  <c r="Z1491" i="5" s="1"/>
  <c r="AA1491" i="5" s="1"/>
  <c r="AC1491" i="5" s="1"/>
  <c r="K1627" i="5"/>
  <c r="U1627" i="5"/>
  <c r="W1627" i="5"/>
  <c r="O1627" i="5"/>
  <c r="Q1627" i="5"/>
  <c r="S1627" i="5"/>
  <c r="Y1627" i="5"/>
  <c r="J1627" i="5"/>
  <c r="M1627" i="5"/>
  <c r="J1202" i="5"/>
  <c r="L1202" i="5" s="1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N1684" i="5"/>
  <c r="P1684" i="5" s="1"/>
  <c r="R1684" i="5" s="1"/>
  <c r="T1684" i="5" s="1"/>
  <c r="V1684" i="5" s="1"/>
  <c r="X1684" i="5" s="1"/>
  <c r="Z1684" i="5" s="1"/>
  <c r="AA1684" i="5" s="1"/>
  <c r="AC1684" i="5" s="1"/>
  <c r="Q1287" i="5"/>
  <c r="O1287" i="5"/>
  <c r="U1287" i="5"/>
  <c r="J1287" i="5"/>
  <c r="L1287" i="5" s="1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L840" i="5"/>
  <c r="N840" i="5" s="1"/>
  <c r="P840" i="5" s="1"/>
  <c r="R840" i="5" s="1"/>
  <c r="T840" i="5" s="1"/>
  <c r="V840" i="5" s="1"/>
  <c r="X840" i="5" s="1"/>
  <c r="Z840" i="5" s="1"/>
  <c r="AA840" i="5" s="1"/>
  <c r="AC840" i="5" s="1"/>
  <c r="K1288" i="5"/>
  <c r="Q1288" i="5"/>
  <c r="W1288" i="5"/>
  <c r="Y1288" i="5"/>
  <c r="J1288" i="5"/>
  <c r="M1288" i="5"/>
  <c r="O1288" i="5"/>
  <c r="S1288" i="5"/>
  <c r="U1288" i="5"/>
  <c r="L1855" i="5"/>
  <c r="N1855" i="5" s="1"/>
  <c r="P1855" i="5" s="1"/>
  <c r="R1855" i="5" s="1"/>
  <c r="T1855" i="5" s="1"/>
  <c r="V1855" i="5" s="1"/>
  <c r="X1855" i="5" s="1"/>
  <c r="Z1855" i="5" s="1"/>
  <c r="U1027" i="5"/>
  <c r="Q1027" i="5"/>
  <c r="M1027" i="5"/>
  <c r="K1027" i="5"/>
  <c r="O1027" i="5"/>
  <c r="J1027" i="5"/>
  <c r="S1027" i="5"/>
  <c r="Y1027" i="5"/>
  <c r="U1413" i="5"/>
  <c r="J1413" i="5"/>
  <c r="L1413" i="5" s="1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L1219" i="5" s="1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L890" i="5"/>
  <c r="N890" i="5" s="1"/>
  <c r="P890" i="5" s="1"/>
  <c r="R890" i="5" s="1"/>
  <c r="T890" i="5" s="1"/>
  <c r="V890" i="5" s="1"/>
  <c r="X890" i="5" s="1"/>
  <c r="Z890" i="5" s="1"/>
  <c r="AA890" i="5" s="1"/>
  <c r="AC890" i="5" s="1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L1328" i="5" s="1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L104" i="5" s="1"/>
  <c r="N104" i="5" s="1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N1610" i="5"/>
  <c r="P1610" i="5" s="1"/>
  <c r="R1610" i="5" s="1"/>
  <c r="T1610" i="5" s="1"/>
  <c r="V1610" i="5" s="1"/>
  <c r="X1610" i="5" s="1"/>
  <c r="Z1610" i="5" s="1"/>
  <c r="AA1610" i="5" s="1"/>
  <c r="AC1610" i="5" s="1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36" i="5"/>
  <c r="N1736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25" i="5"/>
  <c r="P125" i="5" s="1"/>
  <c r="R125" i="5" s="1"/>
  <c r="T125" i="5" s="1"/>
  <c r="V125" i="5" s="1"/>
  <c r="X125" i="5" s="1"/>
  <c r="Z125" i="5" s="1"/>
  <c r="AA125" i="5" s="1"/>
  <c r="AC125" i="5" s="1"/>
  <c r="P1551" i="5"/>
  <c r="R1551" i="5" s="1"/>
  <c r="T1551" i="5" s="1"/>
  <c r="V1551" i="5" s="1"/>
  <c r="X1551" i="5" s="1"/>
  <c r="Z1551" i="5" s="1"/>
  <c r="AA1551" i="5" s="1"/>
  <c r="AC155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L1409" i="5" s="1"/>
  <c r="M1409" i="5"/>
  <c r="O1409" i="5"/>
  <c r="U1409" i="5"/>
  <c r="W1409" i="5"/>
  <c r="Y1409" i="5"/>
  <c r="N529" i="5"/>
  <c r="P529" i="5" s="1"/>
  <c r="R529" i="5" s="1"/>
  <c r="T529" i="5" s="1"/>
  <c r="V529" i="5" s="1"/>
  <c r="X529" i="5" s="1"/>
  <c r="Z529" i="5" s="1"/>
  <c r="AA529" i="5" s="1"/>
  <c r="AC529" i="5" s="1"/>
  <c r="J920" i="5"/>
  <c r="K920" i="5"/>
  <c r="O920" i="5"/>
  <c r="Q920" i="5"/>
  <c r="U920" i="5"/>
  <c r="M233" i="5"/>
  <c r="K233" i="5"/>
  <c r="L233" i="5" s="1"/>
  <c r="Q233" i="5"/>
  <c r="O233" i="5"/>
  <c r="U233" i="5"/>
  <c r="W655" i="5"/>
  <c r="M655" i="5"/>
  <c r="S655" i="5"/>
  <c r="J655" i="5"/>
  <c r="L655" i="5" s="1"/>
  <c r="O655" i="5"/>
  <c r="Y655" i="5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797" i="5"/>
  <c r="N797" i="5" s="1"/>
  <c r="P797" i="5" s="1"/>
  <c r="R797" i="5" s="1"/>
  <c r="T797" i="5" s="1"/>
  <c r="V797" i="5" s="1"/>
  <c r="X797" i="5" s="1"/>
  <c r="Z797" i="5" s="1"/>
  <c r="AA797" i="5" s="1"/>
  <c r="AC797" i="5" s="1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L1038" i="5" s="1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P943" i="5"/>
  <c r="R943" i="5" s="1"/>
  <c r="T943" i="5" s="1"/>
  <c r="V943" i="5" s="1"/>
  <c r="X943" i="5" s="1"/>
  <c r="Z943" i="5" s="1"/>
  <c r="AA943" i="5" s="1"/>
  <c r="AC943" i="5" s="1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L1563" i="5" s="1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L965" i="5" s="1"/>
  <c r="N965" i="5" s="1"/>
  <c r="O965" i="5"/>
  <c r="Q965" i="5"/>
  <c r="U965" i="5"/>
  <c r="M1071" i="5"/>
  <c r="J1071" i="5"/>
  <c r="L1071" i="5" s="1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L393" i="5" s="1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P1796" i="5" s="1"/>
  <c r="Q1796" i="5"/>
  <c r="Y1796" i="5"/>
  <c r="N1364" i="5"/>
  <c r="P1364" i="5" s="1"/>
  <c r="R1364" i="5" s="1"/>
  <c r="T1364" i="5" s="1"/>
  <c r="V1364" i="5" s="1"/>
  <c r="X1364" i="5" s="1"/>
  <c r="Z1364" i="5" s="1"/>
  <c r="AA1364" i="5" s="1"/>
  <c r="AC1364" i="5" s="1"/>
  <c r="P1422" i="5"/>
  <c r="R1422" i="5" s="1"/>
  <c r="T1422" i="5" s="1"/>
  <c r="V1422" i="5" s="1"/>
  <c r="X1422" i="5" s="1"/>
  <c r="Z1422" i="5" s="1"/>
  <c r="AA1422" i="5" s="1"/>
  <c r="AC1422" i="5" s="1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P1570" i="5"/>
  <c r="R1570" i="5" s="1"/>
  <c r="T1570" i="5" s="1"/>
  <c r="V1570" i="5" s="1"/>
  <c r="X1570" i="5" s="1"/>
  <c r="Z1570" i="5" s="1"/>
  <c r="AA1570" i="5" s="1"/>
  <c r="AC1570" i="5" s="1"/>
  <c r="N1644" i="5"/>
  <c r="P1644" i="5" s="1"/>
  <c r="R1644" i="5" s="1"/>
  <c r="T1644" i="5" s="1"/>
  <c r="V1644" i="5" s="1"/>
  <c r="X1644" i="5" s="1"/>
  <c r="Z1644" i="5" s="1"/>
  <c r="AA1644" i="5" s="1"/>
  <c r="AC1644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N1728" i="5"/>
  <c r="P1728" i="5" s="1"/>
  <c r="R1728" i="5" s="1"/>
  <c r="T1728" i="5" s="1"/>
  <c r="V1728" i="5" s="1"/>
  <c r="X1728" i="5" s="1"/>
  <c r="Z1728" i="5" s="1"/>
  <c r="AA1728" i="5" s="1"/>
  <c r="AC1728" i="5" s="1"/>
  <c r="N1852" i="5"/>
  <c r="P1852" i="5" s="1"/>
  <c r="R1852" i="5" s="1"/>
  <c r="T1852" i="5" s="1"/>
  <c r="V1852" i="5" s="1"/>
  <c r="X1852" i="5" s="1"/>
  <c r="Z1852" i="5" s="1"/>
  <c r="AA1852" i="5" s="1"/>
  <c r="AC1852" i="5" s="1"/>
  <c r="N1835" i="5"/>
  <c r="P1835" i="5" s="1"/>
  <c r="R1835" i="5" s="1"/>
  <c r="T1835" i="5" s="1"/>
  <c r="V1835" i="5" s="1"/>
  <c r="X1835" i="5" s="1"/>
  <c r="Z1835" i="5" s="1"/>
  <c r="AA1835" i="5" s="1"/>
  <c r="AC1835" i="5" s="1"/>
  <c r="O19" i="5"/>
  <c r="O69" i="5"/>
  <c r="J128" i="5"/>
  <c r="L128" i="5" s="1"/>
  <c r="U266" i="5"/>
  <c r="S266" i="5"/>
  <c r="W266" i="5"/>
  <c r="Q266" i="5"/>
  <c r="J266" i="5"/>
  <c r="K266" i="5"/>
  <c r="O266" i="5"/>
  <c r="Y266" i="5"/>
  <c r="M266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J29" i="5"/>
  <c r="K29" i="5"/>
  <c r="Q29" i="5"/>
  <c r="U29" i="5"/>
  <c r="L139" i="5"/>
  <c r="N139" i="5" s="1"/>
  <c r="P139" i="5" s="1"/>
  <c r="R139" i="5" s="1"/>
  <c r="T139" i="5" s="1"/>
  <c r="V139" i="5" s="1"/>
  <c r="X139" i="5" s="1"/>
  <c r="Z139" i="5" s="1"/>
  <c r="AA139" i="5" s="1"/>
  <c r="AC139" i="5" s="1"/>
  <c r="L1502" i="5"/>
  <c r="N1502" i="5" s="1"/>
  <c r="P1502" i="5" s="1"/>
  <c r="R1502" i="5" s="1"/>
  <c r="T1502" i="5" s="1"/>
  <c r="V1502" i="5" s="1"/>
  <c r="X1502" i="5" s="1"/>
  <c r="Z1502" i="5" s="1"/>
  <c r="L354" i="5"/>
  <c r="N354" i="5" s="1"/>
  <c r="P354" i="5" s="1"/>
  <c r="R354" i="5" s="1"/>
  <c r="T354" i="5" s="1"/>
  <c r="V354" i="5" s="1"/>
  <c r="X354" i="5" s="1"/>
  <c r="Z354" i="5" s="1"/>
  <c r="AA354" i="5" s="1"/>
  <c r="AC354" i="5" s="1"/>
  <c r="L1003" i="5"/>
  <c r="N1003" i="5" s="1"/>
  <c r="P1003" i="5" s="1"/>
  <c r="R1003" i="5" s="1"/>
  <c r="T1003" i="5" s="1"/>
  <c r="V1003" i="5" s="1"/>
  <c r="X1003" i="5" s="1"/>
  <c r="Z1003" i="5" s="1"/>
  <c r="AA1003" i="5" s="1"/>
  <c r="AC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L321" i="5" s="1"/>
  <c r="N321" i="5" s="1"/>
  <c r="P321" i="5" s="1"/>
  <c r="R321" i="5" s="1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L580" i="5" s="1"/>
  <c r="N580" i="5" s="1"/>
  <c r="P580" i="5" s="1"/>
  <c r="R580" i="5" s="1"/>
  <c r="T580" i="5" s="1"/>
  <c r="V580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774" i="5"/>
  <c r="N774" i="5" s="1"/>
  <c r="P774" i="5" s="1"/>
  <c r="R774" i="5" s="1"/>
  <c r="T774" i="5" s="1"/>
  <c r="V774" i="5" s="1"/>
  <c r="X774" i="5" s="1"/>
  <c r="Z774" i="5" s="1"/>
  <c r="AA774" i="5" s="1"/>
  <c r="AC774" i="5" s="1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L1132" i="5" s="1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L56" i="5" s="1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L1814" i="5" s="1"/>
  <c r="S1814" i="5"/>
  <c r="M1814" i="5"/>
  <c r="U1814" i="5"/>
  <c r="S1752" i="5"/>
  <c r="J1752" i="5"/>
  <c r="L1752" i="5" s="1"/>
  <c r="N1752" i="5" s="1"/>
  <c r="P1752" i="5" s="1"/>
  <c r="Q1752" i="5"/>
  <c r="U936" i="5"/>
  <c r="W936" i="5"/>
  <c r="Y936" i="5"/>
  <c r="J936" i="5"/>
  <c r="K936" i="5"/>
  <c r="M936" i="5"/>
  <c r="O936" i="5"/>
  <c r="Q936" i="5"/>
  <c r="S936" i="5"/>
  <c r="N1373" i="5"/>
  <c r="P1373" i="5" s="1"/>
  <c r="R1373" i="5" s="1"/>
  <c r="T1373" i="5" s="1"/>
  <c r="V1373" i="5" s="1"/>
  <c r="X1373" i="5" s="1"/>
  <c r="Z1373" i="5" s="1"/>
  <c r="AA1373" i="5" s="1"/>
  <c r="AC1373" i="5" s="1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L1854" i="5" s="1"/>
  <c r="S1854" i="5"/>
  <c r="U1854" i="5"/>
  <c r="L1489" i="5"/>
  <c r="N1489" i="5" s="1"/>
  <c r="P1489" i="5" s="1"/>
  <c r="R1489" i="5" s="1"/>
  <c r="T1489" i="5" s="1"/>
  <c r="V1489" i="5" s="1"/>
  <c r="X1489" i="5" s="1"/>
  <c r="Z1489" i="5" s="1"/>
  <c r="AA1489" i="5" s="1"/>
  <c r="AC1489" i="5" s="1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N982" i="5" s="1"/>
  <c r="O982" i="5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L91" i="5" s="1"/>
  <c r="N91" i="5" s="1"/>
  <c r="U91" i="5"/>
  <c r="X1037" i="5"/>
  <c r="Z1037" i="5" s="1"/>
  <c r="AA1037" i="5" s="1"/>
  <c r="AC1037" i="5" s="1"/>
  <c r="P1048" i="5"/>
  <c r="R1048" i="5" s="1"/>
  <c r="T1048" i="5" s="1"/>
  <c r="V1048" i="5" s="1"/>
  <c r="X1048" i="5" s="1"/>
  <c r="Z1048" i="5" s="1"/>
  <c r="AA1048" i="5" s="1"/>
  <c r="AC1048" i="5" s="1"/>
  <c r="N1019" i="5"/>
  <c r="P1019" i="5" s="1"/>
  <c r="R1019" i="5" s="1"/>
  <c r="T1019" i="5" s="1"/>
  <c r="V1019" i="5" s="1"/>
  <c r="X1019" i="5" s="1"/>
  <c r="Z1019" i="5" s="1"/>
  <c r="AA1019" i="5" s="1"/>
  <c r="AC1019" i="5" s="1"/>
  <c r="P1221" i="5"/>
  <c r="R1221" i="5" s="1"/>
  <c r="T1221" i="5" s="1"/>
  <c r="V1221" i="5" s="1"/>
  <c r="X1221" i="5" s="1"/>
  <c r="Z1221" i="5" s="1"/>
  <c r="AA1221" i="5" s="1"/>
  <c r="AC1221" i="5" s="1"/>
  <c r="Y1130" i="5"/>
  <c r="N1245" i="5"/>
  <c r="P1245" i="5" s="1"/>
  <c r="R1245" i="5" s="1"/>
  <c r="T1245" i="5" s="1"/>
  <c r="V1245" i="5" s="1"/>
  <c r="X1245" i="5" s="1"/>
  <c r="Z1245" i="5" s="1"/>
  <c r="AA1245" i="5" s="1"/>
  <c r="AC1245" i="5" s="1"/>
  <c r="N1400" i="5"/>
  <c r="P1400" i="5" s="1"/>
  <c r="R1400" i="5" s="1"/>
  <c r="T1400" i="5" s="1"/>
  <c r="V1400" i="5" s="1"/>
  <c r="X1400" i="5" s="1"/>
  <c r="Z1400" i="5" s="1"/>
  <c r="AA1400" i="5" s="1"/>
  <c r="AC1400" i="5" s="1"/>
  <c r="K1531" i="5"/>
  <c r="N1549" i="5"/>
  <c r="P1549" i="5" s="1"/>
  <c r="R1549" i="5" s="1"/>
  <c r="T1549" i="5" s="1"/>
  <c r="V1549" i="5" s="1"/>
  <c r="X1549" i="5" s="1"/>
  <c r="Z1549" i="5" s="1"/>
  <c r="AA1549" i="5" s="1"/>
  <c r="AC1549" i="5" s="1"/>
  <c r="Y1531" i="5"/>
  <c r="N1701" i="5"/>
  <c r="P1701" i="5" s="1"/>
  <c r="R1701" i="5" s="1"/>
  <c r="T1701" i="5" s="1"/>
  <c r="V1701" i="5" s="1"/>
  <c r="X1701" i="5" s="1"/>
  <c r="Z1701" i="5" s="1"/>
  <c r="AA1701" i="5" s="1"/>
  <c r="AC1701" i="5" s="1"/>
  <c r="N1653" i="5"/>
  <c r="P1653" i="5" s="1"/>
  <c r="R1653" i="5" s="1"/>
  <c r="T1653" i="5" s="1"/>
  <c r="V1653" i="5" s="1"/>
  <c r="X1653" i="5" s="1"/>
  <c r="Z1653" i="5" s="1"/>
  <c r="AA1653" i="5" s="1"/>
  <c r="AC1653" i="5" s="1"/>
  <c r="Y1576" i="5"/>
  <c r="S1619" i="5"/>
  <c r="Y1791" i="5"/>
  <c r="N1622" i="5"/>
  <c r="P1622" i="5" s="1"/>
  <c r="R1622" i="5" s="1"/>
  <c r="T1622" i="5" s="1"/>
  <c r="V1622" i="5" s="1"/>
  <c r="X1622" i="5" s="1"/>
  <c r="Z1622" i="5" s="1"/>
  <c r="AA1622" i="5" s="1"/>
  <c r="AC1622" i="5" s="1"/>
  <c r="N1697" i="5"/>
  <c r="P1697" i="5" s="1"/>
  <c r="R1697" i="5" s="1"/>
  <c r="T1697" i="5" s="1"/>
  <c r="V1697" i="5" s="1"/>
  <c r="X1697" i="5" s="1"/>
  <c r="Z1697" i="5" s="1"/>
  <c r="AA1697" i="5" s="1"/>
  <c r="AC1697" i="5" s="1"/>
  <c r="O1788" i="5"/>
  <c r="W19" i="5"/>
  <c r="L38" i="5"/>
  <c r="N38" i="5" s="1"/>
  <c r="P38" i="5" s="1"/>
  <c r="R38" i="5" s="1"/>
  <c r="T38" i="5" s="1"/>
  <c r="V38" i="5" s="1"/>
  <c r="X38" i="5" s="1"/>
  <c r="Z38" i="5" s="1"/>
  <c r="AA38" i="5" s="1"/>
  <c r="AC38" i="5" s="1"/>
  <c r="N98" i="5"/>
  <c r="P98" i="5" s="1"/>
  <c r="R98" i="5" s="1"/>
  <c r="T98" i="5" s="1"/>
  <c r="V98" i="5" s="1"/>
  <c r="X98" i="5" s="1"/>
  <c r="Z98" i="5" s="1"/>
  <c r="AA98" i="5" s="1"/>
  <c r="AC98" i="5" s="1"/>
  <c r="M69" i="5"/>
  <c r="U79" i="5"/>
  <c r="N189" i="5"/>
  <c r="P189" i="5" s="1"/>
  <c r="R189" i="5" s="1"/>
  <c r="T189" i="5" s="1"/>
  <c r="V189" i="5" s="1"/>
  <c r="X189" i="5" s="1"/>
  <c r="Z189" i="5" s="1"/>
  <c r="AA189" i="5" s="1"/>
  <c r="AC189" i="5" s="1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303" i="5"/>
  <c r="N1303" i="5" s="1"/>
  <c r="P1303" i="5" s="1"/>
  <c r="R1303" i="5" s="1"/>
  <c r="T1303" i="5" s="1"/>
  <c r="V1303" i="5" s="1"/>
  <c r="X1303" i="5" s="1"/>
  <c r="Z1303" i="5" s="1"/>
  <c r="AA1303" i="5" s="1"/>
  <c r="AC1303" i="5" s="1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L745" i="5" s="1"/>
  <c r="Q769" i="5"/>
  <c r="U769" i="5"/>
  <c r="Y769" i="5"/>
  <c r="O769" i="5"/>
  <c r="M769" i="5"/>
  <c r="J769" i="5"/>
  <c r="L769" i="5" s="1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79" i="5"/>
  <c r="N579" i="5" s="1"/>
  <c r="P579" i="5" s="1"/>
  <c r="R579" i="5" s="1"/>
  <c r="T579" i="5" s="1"/>
  <c r="V579" i="5" s="1"/>
  <c r="X579" i="5" s="1"/>
  <c r="Z579" i="5" s="1"/>
  <c r="AA579" i="5" s="1"/>
  <c r="AC579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L509" i="5"/>
  <c r="N509" i="5" s="1"/>
  <c r="P509" i="5" s="1"/>
  <c r="R509" i="5" s="1"/>
  <c r="T509" i="5" s="1"/>
  <c r="V509" i="5" s="1"/>
  <c r="X509" i="5" s="1"/>
  <c r="Z509" i="5" s="1"/>
  <c r="AA509" i="5" s="1"/>
  <c r="AC509" i="5" s="1"/>
  <c r="Y974" i="5"/>
  <c r="W974" i="5"/>
  <c r="Q974" i="5"/>
  <c r="S974" i="5"/>
  <c r="J974" i="5"/>
  <c r="L974" i="5" s="1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L770" i="5"/>
  <c r="N770" i="5" s="1"/>
  <c r="P770" i="5" s="1"/>
  <c r="R770" i="5" s="1"/>
  <c r="T770" i="5" s="1"/>
  <c r="V770" i="5" s="1"/>
  <c r="X770" i="5" s="1"/>
  <c r="Z770" i="5" s="1"/>
  <c r="AA770" i="5" s="1"/>
  <c r="AC770" i="5" s="1"/>
  <c r="W843" i="5"/>
  <c r="K843" i="5"/>
  <c r="M843" i="5"/>
  <c r="J843" i="5"/>
  <c r="Q843" i="5"/>
  <c r="S843" i="5"/>
  <c r="U843" i="5"/>
  <c r="P1381" i="5"/>
  <c r="R1381" i="5" s="1"/>
  <c r="T1381" i="5" s="1"/>
  <c r="V1381" i="5" s="1"/>
  <c r="X1381" i="5" s="1"/>
  <c r="Z1381" i="5" s="1"/>
  <c r="AA1381" i="5" s="1"/>
  <c r="AC1381" i="5" s="1"/>
  <c r="J1496" i="5"/>
  <c r="K1496" i="5"/>
  <c r="M1496" i="5"/>
  <c r="S1496" i="5"/>
  <c r="U1496" i="5"/>
  <c r="Q1496" i="5"/>
  <c r="J1757" i="5"/>
  <c r="Q1757" i="5"/>
  <c r="S1757" i="5"/>
  <c r="U1776" i="5"/>
  <c r="K1776" i="5"/>
  <c r="L1776" i="5" s="1"/>
  <c r="N1776" i="5" s="1"/>
  <c r="P1776" i="5" s="1"/>
  <c r="R1776" i="5" s="1"/>
  <c r="T1776" i="5" s="1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L1666" i="5" s="1"/>
  <c r="N1666" i="5" s="1"/>
  <c r="Q1666" i="5"/>
  <c r="S1666" i="5"/>
  <c r="Y1666" i="5"/>
  <c r="N789" i="5"/>
  <c r="P789" i="5" s="1"/>
  <c r="R789" i="5" s="1"/>
  <c r="T789" i="5" s="1"/>
  <c r="V789" i="5" s="1"/>
  <c r="X789" i="5" s="1"/>
  <c r="Z789" i="5" s="1"/>
  <c r="AA789" i="5" s="1"/>
  <c r="AC789" i="5" s="1"/>
  <c r="L824" i="5"/>
  <c r="N824" i="5" s="1"/>
  <c r="P824" i="5" s="1"/>
  <c r="R824" i="5" s="1"/>
  <c r="T824" i="5" s="1"/>
  <c r="V824" i="5" s="1"/>
  <c r="X824" i="5" s="1"/>
  <c r="Z824" i="5" s="1"/>
  <c r="AA824" i="5" s="1"/>
  <c r="AC824" i="5" s="1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L1589" i="5"/>
  <c r="N1589" i="5" s="1"/>
  <c r="P1589" i="5" s="1"/>
  <c r="R1589" i="5" s="1"/>
  <c r="T1589" i="5" s="1"/>
  <c r="V1589" i="5" s="1"/>
  <c r="X1589" i="5" s="1"/>
  <c r="Z1589" i="5" s="1"/>
  <c r="N1690" i="5"/>
  <c r="P1690" i="5" s="1"/>
  <c r="R1690" i="5" s="1"/>
  <c r="T1690" i="5" s="1"/>
  <c r="V1690" i="5" s="1"/>
  <c r="X1690" i="5" s="1"/>
  <c r="Z1690" i="5" s="1"/>
  <c r="AA1690" i="5" s="1"/>
  <c r="AC1690" i="5" s="1"/>
  <c r="K10" i="5"/>
  <c r="J10" i="5"/>
  <c r="S10" i="5"/>
  <c r="U10" i="5"/>
  <c r="M10" i="5"/>
  <c r="W10" i="5"/>
  <c r="N860" i="5"/>
  <c r="P860" i="5" s="1"/>
  <c r="R860" i="5" s="1"/>
  <c r="T860" i="5" s="1"/>
  <c r="V860" i="5" s="1"/>
  <c r="X860" i="5" s="1"/>
  <c r="Z860" i="5" s="1"/>
  <c r="AA860" i="5" s="1"/>
  <c r="AC860" i="5" s="1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N1749" i="5"/>
  <c r="P1749" i="5" s="1"/>
  <c r="R1749" i="5" s="1"/>
  <c r="T1749" i="5" s="1"/>
  <c r="V1749" i="5" s="1"/>
  <c r="X1749" i="5" s="1"/>
  <c r="Z1749" i="5" s="1"/>
  <c r="AA1749" i="5" s="1"/>
  <c r="AC1749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N884" i="5" s="1"/>
  <c r="P884" i="5" s="1"/>
  <c r="R884" i="5" s="1"/>
  <c r="U884" i="5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914" i="5"/>
  <c r="N914" i="5" s="1"/>
  <c r="P914" i="5" s="1"/>
  <c r="R914" i="5" s="1"/>
  <c r="T914" i="5" s="1"/>
  <c r="V914" i="5" s="1"/>
  <c r="X914" i="5" s="1"/>
  <c r="Z914" i="5" s="1"/>
  <c r="AA914" i="5" s="1"/>
  <c r="AC91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L1172" i="5" s="1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L733" i="5"/>
  <c r="N733" i="5" s="1"/>
  <c r="P733" i="5" s="1"/>
  <c r="R733" i="5" s="1"/>
  <c r="T733" i="5" s="1"/>
  <c r="V733" i="5" s="1"/>
  <c r="X733" i="5" s="1"/>
  <c r="Z733" i="5" s="1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J1074" i="5"/>
  <c r="L1074" i="5" s="1"/>
  <c r="N1074" i="5" s="1"/>
  <c r="P1074" i="5" s="1"/>
  <c r="R1074" i="5" s="1"/>
  <c r="Y1074" i="5"/>
  <c r="S1074" i="5"/>
  <c r="L1065" i="5"/>
  <c r="N1065" i="5" s="1"/>
  <c r="P1065" i="5" s="1"/>
  <c r="R1065" i="5" s="1"/>
  <c r="T1065" i="5" s="1"/>
  <c r="V1065" i="5" s="1"/>
  <c r="X1065" i="5" s="1"/>
  <c r="Z1065" i="5" s="1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N1783" i="5"/>
  <c r="P1783" i="5" s="1"/>
  <c r="R1783" i="5" s="1"/>
  <c r="T1783" i="5" s="1"/>
  <c r="V1783" i="5" s="1"/>
  <c r="X1783" i="5" s="1"/>
  <c r="Z1783" i="5" s="1"/>
  <c r="AA1783" i="5" s="1"/>
  <c r="AC1783" i="5" s="1"/>
  <c r="J114" i="5"/>
  <c r="L114" i="5" s="1"/>
  <c r="N114" i="5" s="1"/>
  <c r="P114" i="5" s="1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L1617" i="5"/>
  <c r="N1617" i="5" s="1"/>
  <c r="P1617" i="5" s="1"/>
  <c r="R1617" i="5" s="1"/>
  <c r="T1617" i="5" s="1"/>
  <c r="V1617" i="5" s="1"/>
  <c r="X1617" i="5" s="1"/>
  <c r="Z1617" i="5" s="1"/>
  <c r="R766" i="5"/>
  <c r="T766" i="5" s="1"/>
  <c r="V766" i="5" s="1"/>
  <c r="X766" i="5" s="1"/>
  <c r="Z766" i="5" s="1"/>
  <c r="AA766" i="5" s="1"/>
  <c r="AC766" i="5" s="1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P829" i="5"/>
  <c r="R829" i="5" s="1"/>
  <c r="T829" i="5" s="1"/>
  <c r="V829" i="5" s="1"/>
  <c r="X829" i="5" s="1"/>
  <c r="Z829" i="5" s="1"/>
  <c r="AA829" i="5" s="1"/>
  <c r="AC829" i="5" s="1"/>
  <c r="L848" i="5"/>
  <c r="N848" i="5" s="1"/>
  <c r="P848" i="5" s="1"/>
  <c r="R848" i="5" s="1"/>
  <c r="T848" i="5" s="1"/>
  <c r="V848" i="5" s="1"/>
  <c r="X848" i="5" s="1"/>
  <c r="Z848" i="5" s="1"/>
  <c r="AA848" i="5" s="1"/>
  <c r="AC848" i="5" s="1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N817" i="5"/>
  <c r="P817" i="5" s="1"/>
  <c r="R817" i="5" s="1"/>
  <c r="T817" i="5" s="1"/>
  <c r="V817" i="5" s="1"/>
  <c r="X817" i="5" s="1"/>
  <c r="Z817" i="5" s="1"/>
  <c r="AA817" i="5" s="1"/>
  <c r="AC817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184" i="5"/>
  <c r="N1184" i="5" s="1"/>
  <c r="P1184" i="5" s="1"/>
  <c r="R1184" i="5" s="1"/>
  <c r="T1184" i="5" s="1"/>
  <c r="V1184" i="5" s="1"/>
  <c r="X1184" i="5" s="1"/>
  <c r="Z1184" i="5" s="1"/>
  <c r="AA1184" i="5" s="1"/>
  <c r="AC1184" i="5" s="1"/>
  <c r="N1272" i="5"/>
  <c r="P1272" i="5" s="1"/>
  <c r="R1272" i="5" s="1"/>
  <c r="T1272" i="5" s="1"/>
  <c r="V1272" i="5" s="1"/>
  <c r="X1272" i="5" s="1"/>
  <c r="Z1272" i="5" s="1"/>
  <c r="AA1272" i="5" s="1"/>
  <c r="AC1272" i="5" s="1"/>
  <c r="L1374" i="5"/>
  <c r="N1374" i="5" s="1"/>
  <c r="P1374" i="5" s="1"/>
  <c r="R1374" i="5" s="1"/>
  <c r="T1374" i="5" s="1"/>
  <c r="V1374" i="5" s="1"/>
  <c r="X1374" i="5" s="1"/>
  <c r="Z1374" i="5" s="1"/>
  <c r="AA1374" i="5" s="1"/>
  <c r="AC1374" i="5" s="1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N1509" i="5"/>
  <c r="P1509" i="5" s="1"/>
  <c r="R1509" i="5" s="1"/>
  <c r="T1509" i="5" s="1"/>
  <c r="V1509" i="5" s="1"/>
  <c r="X1509" i="5" s="1"/>
  <c r="Z1509" i="5" s="1"/>
  <c r="AA1509" i="5" s="1"/>
  <c r="AC1509" i="5" s="1"/>
  <c r="N1681" i="5"/>
  <c r="P1681" i="5" s="1"/>
  <c r="R1681" i="5" s="1"/>
  <c r="T1681" i="5" s="1"/>
  <c r="V1681" i="5" s="1"/>
  <c r="X1681" i="5" s="1"/>
  <c r="Z1681" i="5" s="1"/>
  <c r="AA1681" i="5" s="1"/>
  <c r="AC168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P1593" i="5"/>
  <c r="R1593" i="5" s="1"/>
  <c r="T1593" i="5" s="1"/>
  <c r="V1593" i="5" s="1"/>
  <c r="X1593" i="5" s="1"/>
  <c r="Z1593" i="5" s="1"/>
  <c r="AA1593" i="5" s="1"/>
  <c r="AC1593" i="5" s="1"/>
  <c r="M1576" i="5"/>
  <c r="J1791" i="5"/>
  <c r="L1791" i="5" s="1"/>
  <c r="Q1619" i="5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O1791" i="5"/>
  <c r="W1791" i="5"/>
  <c r="M19" i="5"/>
  <c r="L23" i="5"/>
  <c r="N23" i="5" s="1"/>
  <c r="P23" i="5" s="1"/>
  <c r="R23" i="5" s="1"/>
  <c r="T23" i="5" s="1"/>
  <c r="V23" i="5" s="1"/>
  <c r="X23" i="5" s="1"/>
  <c r="Z23" i="5" s="1"/>
  <c r="AA23" i="5" s="1"/>
  <c r="AC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N183" i="5"/>
  <c r="P183" i="5" s="1"/>
  <c r="R183" i="5" s="1"/>
  <c r="T183" i="5" s="1"/>
  <c r="V183" i="5" s="1"/>
  <c r="X183" i="5" s="1"/>
  <c r="Z183" i="5" s="1"/>
  <c r="AA183" i="5" s="1"/>
  <c r="AC183" i="5" s="1"/>
  <c r="N364" i="5"/>
  <c r="P364" i="5" s="1"/>
  <c r="R364" i="5" s="1"/>
  <c r="T364" i="5" s="1"/>
  <c r="V364" i="5" s="1"/>
  <c r="X364" i="5" s="1"/>
  <c r="Z364" i="5" s="1"/>
  <c r="AA364" i="5" s="1"/>
  <c r="AC364" i="5" s="1"/>
  <c r="P1243" i="5"/>
  <c r="R1243" i="5" s="1"/>
  <c r="T1243" i="5" s="1"/>
  <c r="V1243" i="5" s="1"/>
  <c r="X1243" i="5" s="1"/>
  <c r="Z1243" i="5" s="1"/>
  <c r="AA1243" i="5" s="1"/>
  <c r="AC1243" i="5" s="1"/>
  <c r="T1872" i="5"/>
  <c r="V1872" i="5" s="1"/>
  <c r="X1872" i="5" s="1"/>
  <c r="Z1872" i="5" s="1"/>
  <c r="AA1872" i="5" s="1"/>
  <c r="AC1872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L1830" i="5" s="1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L513" i="5" s="1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L322" i="5" s="1"/>
  <c r="L338" i="5"/>
  <c r="N338" i="5" s="1"/>
  <c r="P338" i="5" s="1"/>
  <c r="R338" i="5" s="1"/>
  <c r="T338" i="5" s="1"/>
  <c r="V338" i="5" s="1"/>
  <c r="X338" i="5" s="1"/>
  <c r="Z338" i="5" s="1"/>
  <c r="AA338" i="5" s="1"/>
  <c r="AC338" i="5" s="1"/>
  <c r="W465" i="5"/>
  <c r="J465" i="5"/>
  <c r="L465" i="5" s="1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N1108" i="5" s="1"/>
  <c r="O1108" i="5"/>
  <c r="S510" i="5"/>
  <c r="W510" i="5"/>
  <c r="M510" i="5"/>
  <c r="Q510" i="5"/>
  <c r="Y510" i="5"/>
  <c r="J642" i="5"/>
  <c r="L642" i="5" s="1"/>
  <c r="N642" i="5" s="1"/>
  <c r="P642" i="5" s="1"/>
  <c r="R642" i="5" s="1"/>
  <c r="T642" i="5" s="1"/>
  <c r="V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L945" i="5" s="1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L1490" i="5" s="1"/>
  <c r="N1490" i="5" s="1"/>
  <c r="P1490" i="5" s="1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N1196" i="5"/>
  <c r="P1196" i="5" s="1"/>
  <c r="R1196" i="5" s="1"/>
  <c r="T1196" i="5" s="1"/>
  <c r="V1196" i="5" s="1"/>
  <c r="X1196" i="5" s="1"/>
  <c r="Z1196" i="5" s="1"/>
  <c r="AA1196" i="5" s="1"/>
  <c r="AC1196" i="5" s="1"/>
  <c r="Y6" i="5"/>
  <c r="O6" i="5"/>
  <c r="S6" i="5"/>
  <c r="W6" i="5"/>
  <c r="Q6" i="5"/>
  <c r="J6" i="5"/>
  <c r="K6" i="5"/>
  <c r="M6" i="5"/>
  <c r="U6" i="5"/>
  <c r="N1660" i="5"/>
  <c r="P1660" i="5" s="1"/>
  <c r="R1660" i="5" s="1"/>
  <c r="T1660" i="5" s="1"/>
  <c r="V1660" i="5" s="1"/>
  <c r="X1660" i="5" s="1"/>
  <c r="Z1660" i="5" s="1"/>
  <c r="AA1660" i="5" s="1"/>
  <c r="AC1660" i="5" s="1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N1557" i="5"/>
  <c r="P1557" i="5" s="1"/>
  <c r="R1557" i="5" s="1"/>
  <c r="T1557" i="5" s="1"/>
  <c r="V1557" i="5" s="1"/>
  <c r="X1557" i="5" s="1"/>
  <c r="Z1557" i="5" s="1"/>
  <c r="AA1557" i="5" s="1"/>
  <c r="AC1557" i="5" s="1"/>
  <c r="S147" i="5"/>
  <c r="J147" i="5"/>
  <c r="M147" i="5"/>
  <c r="Q147" i="5"/>
  <c r="U147" i="5"/>
  <c r="W147" i="5"/>
  <c r="K147" i="5"/>
  <c r="O147" i="5"/>
  <c r="Y147" i="5"/>
  <c r="Q1514" i="5"/>
  <c r="J1514" i="5"/>
  <c r="L1514" i="5" s="1"/>
  <c r="N1514" i="5" s="1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3" i="5"/>
  <c r="N83" i="5" s="1"/>
  <c r="P83" i="5" s="1"/>
  <c r="R83" i="5" s="1"/>
  <c r="T83" i="5" s="1"/>
  <c r="V83" i="5" s="1"/>
  <c r="X83" i="5" s="1"/>
  <c r="Z83" i="5" s="1"/>
  <c r="AA83" i="5" s="1"/>
  <c r="AC83" i="5" s="1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L1001" i="5"/>
  <c r="N1001" i="5" s="1"/>
  <c r="P1001" i="5" s="1"/>
  <c r="R1001" i="5" s="1"/>
  <c r="T1001" i="5" s="1"/>
  <c r="V1001" i="5" s="1"/>
  <c r="X1001" i="5" s="1"/>
  <c r="Z1001" i="5" s="1"/>
  <c r="AA1001" i="5" s="1"/>
  <c r="AC1001" i="5" s="1"/>
  <c r="K1824" i="5"/>
  <c r="L1824" i="5" s="1"/>
  <c r="S1824" i="5"/>
  <c r="M1824" i="5"/>
  <c r="U1824" i="5"/>
  <c r="L103" i="5"/>
  <c r="N103" i="5" s="1"/>
  <c r="P103" i="5" s="1"/>
  <c r="R103" i="5" s="1"/>
  <c r="T103" i="5" s="1"/>
  <c r="V103" i="5" s="1"/>
  <c r="X103" i="5" s="1"/>
  <c r="Z103" i="5" s="1"/>
  <c r="K1072" i="5"/>
  <c r="M1072" i="5"/>
  <c r="O1072" i="5"/>
  <c r="S1072" i="5"/>
  <c r="U1072" i="5"/>
  <c r="Q1072" i="5"/>
  <c r="W1072" i="5"/>
  <c r="Y1072" i="5"/>
  <c r="J1072" i="5"/>
  <c r="L1114" i="5"/>
  <c r="N1114" i="5" s="1"/>
  <c r="P1114" i="5" s="1"/>
  <c r="R1114" i="5" s="1"/>
  <c r="T1114" i="5" s="1"/>
  <c r="V1114" i="5" s="1"/>
  <c r="X1114" i="5" s="1"/>
  <c r="Z1114" i="5" s="1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L1355" i="5" s="1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P807" i="5"/>
  <c r="R807" i="5" s="1"/>
  <c r="T807" i="5" s="1"/>
  <c r="V807" i="5" s="1"/>
  <c r="X807" i="5" s="1"/>
  <c r="Z807" i="5" s="1"/>
  <c r="AA807" i="5" s="1"/>
  <c r="AC807" i="5" s="1"/>
  <c r="N692" i="5"/>
  <c r="P692" i="5" s="1"/>
  <c r="R692" i="5" s="1"/>
  <c r="T692" i="5" s="1"/>
  <c r="V692" i="5" s="1"/>
  <c r="X692" i="5" s="1"/>
  <c r="Z692" i="5" s="1"/>
  <c r="AA692" i="5" s="1"/>
  <c r="AC692" i="5" s="1"/>
  <c r="N853" i="5"/>
  <c r="P853" i="5" s="1"/>
  <c r="R853" i="5" s="1"/>
  <c r="T853" i="5" s="1"/>
  <c r="V853" i="5" s="1"/>
  <c r="X853" i="5" s="1"/>
  <c r="Z853" i="5" s="1"/>
  <c r="AA853" i="5" s="1"/>
  <c r="AC853" i="5" s="1"/>
  <c r="L814" i="5"/>
  <c r="N814" i="5" s="1"/>
  <c r="P814" i="5" s="1"/>
  <c r="R814" i="5" s="1"/>
  <c r="T814" i="5" s="1"/>
  <c r="V814" i="5" s="1"/>
  <c r="X814" i="5" s="1"/>
  <c r="Z814" i="5" s="1"/>
  <c r="AA814" i="5" s="1"/>
  <c r="AC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V906" i="5"/>
  <c r="X906" i="5" s="1"/>
  <c r="Z906" i="5" s="1"/>
  <c r="AA906" i="5" s="1"/>
  <c r="AC906" i="5" s="1"/>
  <c r="N944" i="5"/>
  <c r="P944" i="5" s="1"/>
  <c r="R944" i="5" s="1"/>
  <c r="T944" i="5" s="1"/>
  <c r="V944" i="5" s="1"/>
  <c r="X944" i="5" s="1"/>
  <c r="Z944" i="5" s="1"/>
  <c r="AA944" i="5" s="1"/>
  <c r="AC944" i="5" s="1"/>
  <c r="P1033" i="5"/>
  <c r="R1033" i="5" s="1"/>
  <c r="T1033" i="5" s="1"/>
  <c r="V1033" i="5" s="1"/>
  <c r="X1033" i="5" s="1"/>
  <c r="Z1033" i="5" s="1"/>
  <c r="AA1033" i="5" s="1"/>
  <c r="AC1033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V1144" i="5"/>
  <c r="X1144" i="5" s="1"/>
  <c r="Z1144" i="5" s="1"/>
  <c r="AA1144" i="5" s="1"/>
  <c r="AC1144" i="5" s="1"/>
  <c r="N989" i="5"/>
  <c r="P989" i="5" s="1"/>
  <c r="R989" i="5" s="1"/>
  <c r="T989" i="5" s="1"/>
  <c r="V989" i="5" s="1"/>
  <c r="X989" i="5" s="1"/>
  <c r="Z989" i="5" s="1"/>
  <c r="AA989" i="5" s="1"/>
  <c r="AC989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AC1137" i="5" s="1"/>
  <c r="Q1130" i="5"/>
  <c r="N1310" i="5"/>
  <c r="P1310" i="5" s="1"/>
  <c r="R1310" i="5" s="1"/>
  <c r="T1310" i="5" s="1"/>
  <c r="V1310" i="5" s="1"/>
  <c r="X1310" i="5" s="1"/>
  <c r="Z1310" i="5" s="1"/>
  <c r="AA1310" i="5" s="1"/>
  <c r="AC1310" i="5" s="1"/>
  <c r="N1300" i="5"/>
  <c r="P1300" i="5" s="1"/>
  <c r="R1300" i="5" s="1"/>
  <c r="T1300" i="5" s="1"/>
  <c r="V1300" i="5" s="1"/>
  <c r="X1300" i="5" s="1"/>
  <c r="Z1300" i="5" s="1"/>
  <c r="AA1300" i="5" s="1"/>
  <c r="AC1300" i="5" s="1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P1453" i="5" s="1"/>
  <c r="R1453" i="5" s="1"/>
  <c r="T1453" i="5" s="1"/>
  <c r="V1453" i="5" s="1"/>
  <c r="X1453" i="5" s="1"/>
  <c r="Z1453" i="5" s="1"/>
  <c r="AA1453" i="5" s="1"/>
  <c r="AC1453" i="5" s="1"/>
  <c r="K1478" i="5"/>
  <c r="L1478" i="5" s="1"/>
  <c r="W1412" i="5"/>
  <c r="R1466" i="5"/>
  <c r="T1466" i="5" s="1"/>
  <c r="V1466" i="5" s="1"/>
  <c r="X1466" i="5" s="1"/>
  <c r="Z1466" i="5" s="1"/>
  <c r="AA1466" i="5" s="1"/>
  <c r="AC1466" i="5" s="1"/>
  <c r="P1404" i="5"/>
  <c r="R1404" i="5" s="1"/>
  <c r="T1404" i="5" s="1"/>
  <c r="V1404" i="5" s="1"/>
  <c r="X1404" i="5" s="1"/>
  <c r="Z1404" i="5" s="1"/>
  <c r="AA1404" i="5" s="1"/>
  <c r="AC1404" i="5" s="1"/>
  <c r="L1468" i="5"/>
  <c r="N1468" i="5" s="1"/>
  <c r="P1468" i="5" s="1"/>
  <c r="R1468" i="5" s="1"/>
  <c r="T1468" i="5" s="1"/>
  <c r="V1468" i="5" s="1"/>
  <c r="X1468" i="5" s="1"/>
  <c r="Z1468" i="5" s="1"/>
  <c r="AA1468" i="5" s="1"/>
  <c r="AC1468" i="5" s="1"/>
  <c r="Y1530" i="5"/>
  <c r="R1533" i="5"/>
  <c r="T1533" i="5" s="1"/>
  <c r="V1533" i="5" s="1"/>
  <c r="X1533" i="5" s="1"/>
  <c r="Z1533" i="5" s="1"/>
  <c r="AA1533" i="5" s="1"/>
  <c r="AC1533" i="5" s="1"/>
  <c r="L1486" i="5"/>
  <c r="N1486" i="5" s="1"/>
  <c r="P1486" i="5" s="1"/>
  <c r="R1486" i="5" s="1"/>
  <c r="T1486" i="5" s="1"/>
  <c r="V1486" i="5" s="1"/>
  <c r="X1486" i="5" s="1"/>
  <c r="Z1486" i="5" s="1"/>
  <c r="AA1486" i="5" s="1"/>
  <c r="AC1486" i="5" s="1"/>
  <c r="R1568" i="5"/>
  <c r="T1568" i="5" s="1"/>
  <c r="V1568" i="5" s="1"/>
  <c r="X1568" i="5" s="1"/>
  <c r="Z1568" i="5" s="1"/>
  <c r="AA1568" i="5" s="1"/>
  <c r="AC1568" i="5" s="1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N1706" i="5"/>
  <c r="P1706" i="5" s="1"/>
  <c r="R1706" i="5" s="1"/>
  <c r="T1706" i="5" s="1"/>
  <c r="V1706" i="5" s="1"/>
  <c r="X1706" i="5" s="1"/>
  <c r="Z1706" i="5" s="1"/>
  <c r="AA1706" i="5" s="1"/>
  <c r="AC1706" i="5" s="1"/>
  <c r="N1546" i="5"/>
  <c r="P1546" i="5" s="1"/>
  <c r="R1546" i="5" s="1"/>
  <c r="T1546" i="5" s="1"/>
  <c r="V1546" i="5" s="1"/>
  <c r="X1546" i="5" s="1"/>
  <c r="Z1546" i="5" s="1"/>
  <c r="N1683" i="5"/>
  <c r="P1683" i="5" s="1"/>
  <c r="R1683" i="5" s="1"/>
  <c r="T1683" i="5" s="1"/>
  <c r="V1683" i="5" s="1"/>
  <c r="X1683" i="5" s="1"/>
  <c r="Z1683" i="5" s="1"/>
  <c r="AA1683" i="5" s="1"/>
  <c r="AC1683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P1762" i="5" s="1"/>
  <c r="R1762" i="5" s="1"/>
  <c r="T1762" i="5" s="1"/>
  <c r="V1762" i="5" s="1"/>
  <c r="X1762" i="5" s="1"/>
  <c r="Z1762" i="5" s="1"/>
  <c r="AA1762" i="5" s="1"/>
  <c r="AC1762" i="5" s="1"/>
  <c r="K1816" i="5"/>
  <c r="L1816" i="5" s="1"/>
  <c r="M1791" i="5"/>
  <c r="W1790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N160" i="5"/>
  <c r="P160" i="5" s="1"/>
  <c r="R160" i="5" s="1"/>
  <c r="T160" i="5" s="1"/>
  <c r="V160" i="5" s="1"/>
  <c r="X160" i="5" s="1"/>
  <c r="Z160" i="5" s="1"/>
  <c r="AA160" i="5" s="1"/>
  <c r="AC160" i="5" s="1"/>
  <c r="T1432" i="5"/>
  <c r="V1432" i="5" s="1"/>
  <c r="X1432" i="5" s="1"/>
  <c r="Z1432" i="5" s="1"/>
  <c r="AA1432" i="5" s="1"/>
  <c r="AC1432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L1173" i="5"/>
  <c r="N1173" i="5" s="1"/>
  <c r="P1173" i="5" s="1"/>
  <c r="R1173" i="5" s="1"/>
  <c r="T1173" i="5" s="1"/>
  <c r="V1173" i="5" s="1"/>
  <c r="X1173" i="5" s="1"/>
  <c r="Z1173" i="5" s="1"/>
  <c r="AA1173" i="5" s="1"/>
  <c r="AC1173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K286" i="5"/>
  <c r="L286" i="5" s="1"/>
  <c r="N286" i="5" s="1"/>
  <c r="P286" i="5" s="1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188" i="5" s="1"/>
  <c r="L538" i="5"/>
  <c r="N538" i="5" s="1"/>
  <c r="P538" i="5" s="1"/>
  <c r="R538" i="5" s="1"/>
  <c r="T538" i="5" s="1"/>
  <c r="V538" i="5" s="1"/>
  <c r="X538" i="5" s="1"/>
  <c r="Z538" i="5" s="1"/>
  <c r="AA538" i="5" s="1"/>
  <c r="AC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N719" i="5" s="1"/>
  <c r="P719" i="5" s="1"/>
  <c r="R719" i="5" s="1"/>
  <c r="T719" i="5" s="1"/>
  <c r="V719" i="5" s="1"/>
  <c r="X719" i="5" s="1"/>
  <c r="Z719" i="5" s="1"/>
  <c r="AA719" i="5" s="1"/>
  <c r="AC719" i="5" s="1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L881" i="5" s="1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L77" i="5"/>
  <c r="N77" i="5" s="1"/>
  <c r="P77" i="5" s="1"/>
  <c r="R77" i="5" s="1"/>
  <c r="T77" i="5" s="1"/>
  <c r="V77" i="5" s="1"/>
  <c r="X77" i="5" s="1"/>
  <c r="Z77" i="5" s="1"/>
  <c r="AA77" i="5" s="1"/>
  <c r="AC77" i="5" s="1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L151" i="5" s="1"/>
  <c r="Q151" i="5"/>
  <c r="J771" i="5"/>
  <c r="L771" i="5" s="1"/>
  <c r="M771" i="5"/>
  <c r="W771" i="5"/>
  <c r="S771" i="5"/>
  <c r="M1007" i="5"/>
  <c r="J1007" i="5"/>
  <c r="O1007" i="5"/>
  <c r="Q1007" i="5"/>
  <c r="K1007" i="5"/>
  <c r="S1007" i="5"/>
  <c r="U1007" i="5"/>
  <c r="Y1007" i="5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J1722" i="5"/>
  <c r="L1722" i="5" s="1"/>
  <c r="N1722" i="5" s="1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856" i="5" s="1"/>
  <c r="N856" i="5" s="1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L1231" i="5" s="1"/>
  <c r="N1231" i="5" s="1"/>
  <c r="P1231" i="5" s="1"/>
  <c r="R1231" i="5" s="1"/>
  <c r="T1231" i="5" s="1"/>
  <c r="V1231" i="5" s="1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L1351" i="5" s="1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L1406" i="5" s="1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L546" i="5"/>
  <c r="N546" i="5" s="1"/>
  <c r="P546" i="5" s="1"/>
  <c r="R546" i="5" s="1"/>
  <c r="T546" i="5" s="1"/>
  <c r="V546" i="5" s="1"/>
  <c r="X546" i="5" s="1"/>
  <c r="Z546" i="5" s="1"/>
  <c r="L1040" i="5"/>
  <c r="N1040" i="5" s="1"/>
  <c r="P1040" i="5" s="1"/>
  <c r="R1040" i="5" s="1"/>
  <c r="T1040" i="5" s="1"/>
  <c r="V1040" i="5" s="1"/>
  <c r="X1040" i="5" s="1"/>
  <c r="Z1040" i="5" s="1"/>
  <c r="AA1040" i="5" s="1"/>
  <c r="AC1040" i="5" s="1"/>
  <c r="K1444" i="5"/>
  <c r="L1444" i="5" s="1"/>
  <c r="N1444" i="5" s="1"/>
  <c r="P1444" i="5" s="1"/>
  <c r="Y1444" i="5"/>
  <c r="Q1444" i="5"/>
  <c r="U1444" i="5"/>
  <c r="S1621" i="5"/>
  <c r="Q1621" i="5"/>
  <c r="O1621" i="5"/>
  <c r="W1621" i="5"/>
  <c r="S64" i="5"/>
  <c r="M64" i="5"/>
  <c r="O64" i="5"/>
  <c r="J64" i="5"/>
  <c r="L64" i="5" s="1"/>
  <c r="Y64" i="5"/>
  <c r="L1579" i="5"/>
  <c r="N1579" i="5" s="1"/>
  <c r="P1579" i="5" s="1"/>
  <c r="R1579" i="5" s="1"/>
  <c r="T1579" i="5" s="1"/>
  <c r="V1579" i="5" s="1"/>
  <c r="X1579" i="5" s="1"/>
  <c r="Z1579" i="5" s="1"/>
  <c r="AA1579" i="5" s="1"/>
  <c r="AC1579" i="5" s="1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04" i="5"/>
  <c r="N304" i="5" s="1"/>
  <c r="P304" i="5" s="1"/>
  <c r="R304" i="5" s="1"/>
  <c r="T304" i="5" s="1"/>
  <c r="V304" i="5" s="1"/>
  <c r="X304" i="5" s="1"/>
  <c r="Z304" i="5" s="1"/>
  <c r="AA304" i="5" s="1"/>
  <c r="AC304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P360" i="5"/>
  <c r="R360" i="5" s="1"/>
  <c r="T360" i="5" s="1"/>
  <c r="V360" i="5" s="1"/>
  <c r="X360" i="5" s="1"/>
  <c r="Z360" i="5" s="1"/>
  <c r="AA360" i="5" s="1"/>
  <c r="AC360" i="5" s="1"/>
  <c r="P413" i="5"/>
  <c r="R413" i="5" s="1"/>
  <c r="T413" i="5" s="1"/>
  <c r="V413" i="5" s="1"/>
  <c r="X413" i="5" s="1"/>
  <c r="Z413" i="5" s="1"/>
  <c r="AA413" i="5" s="1"/>
  <c r="AC413" i="5" s="1"/>
  <c r="L362" i="5"/>
  <c r="N362" i="5" s="1"/>
  <c r="P362" i="5" s="1"/>
  <c r="R362" i="5" s="1"/>
  <c r="T362" i="5" s="1"/>
  <c r="V362" i="5" s="1"/>
  <c r="X362" i="5" s="1"/>
  <c r="Z362" i="5" s="1"/>
  <c r="AA362" i="5" s="1"/>
  <c r="AC362" i="5" s="1"/>
  <c r="L446" i="5"/>
  <c r="N446" i="5" s="1"/>
  <c r="P446" i="5" s="1"/>
  <c r="R446" i="5" s="1"/>
  <c r="T446" i="5" s="1"/>
  <c r="V446" i="5" s="1"/>
  <c r="X446" i="5" s="1"/>
  <c r="Z446" i="5" s="1"/>
  <c r="AA446" i="5" s="1"/>
  <c r="AC446" i="5" s="1"/>
  <c r="N686" i="5"/>
  <c r="P686" i="5" s="1"/>
  <c r="R686" i="5" s="1"/>
  <c r="T686" i="5" s="1"/>
  <c r="V686" i="5" s="1"/>
  <c r="X686" i="5" s="1"/>
  <c r="Z686" i="5" s="1"/>
  <c r="AA686" i="5" s="1"/>
  <c r="AC686" i="5" s="1"/>
  <c r="P400" i="5"/>
  <c r="R400" i="5" s="1"/>
  <c r="T400" i="5" s="1"/>
  <c r="V400" i="5" s="1"/>
  <c r="X400" i="5" s="1"/>
  <c r="Z400" i="5" s="1"/>
  <c r="AA400" i="5" s="1"/>
  <c r="AC400" i="5" s="1"/>
  <c r="N501" i="5"/>
  <c r="P501" i="5" s="1"/>
  <c r="R501" i="5" s="1"/>
  <c r="T501" i="5" s="1"/>
  <c r="V501" i="5" s="1"/>
  <c r="X501" i="5" s="1"/>
  <c r="Z501" i="5" s="1"/>
  <c r="AA501" i="5" s="1"/>
  <c r="AC501" i="5" s="1"/>
  <c r="T661" i="5"/>
  <c r="V661" i="5" s="1"/>
  <c r="X661" i="5" s="1"/>
  <c r="Z661" i="5" s="1"/>
  <c r="AA661" i="5" s="1"/>
  <c r="AC661" i="5" s="1"/>
  <c r="N666" i="5"/>
  <c r="P666" i="5" s="1"/>
  <c r="R666" i="5" s="1"/>
  <c r="T666" i="5" s="1"/>
  <c r="V666" i="5" s="1"/>
  <c r="X666" i="5" s="1"/>
  <c r="Z666" i="5" s="1"/>
  <c r="AA666" i="5" s="1"/>
  <c r="AC66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P1063" i="5"/>
  <c r="R1063" i="5" s="1"/>
  <c r="T1063" i="5" s="1"/>
  <c r="V1063" i="5" s="1"/>
  <c r="X1063" i="5" s="1"/>
  <c r="Z1063" i="5" s="1"/>
  <c r="AA1063" i="5" s="1"/>
  <c r="AC1063" i="5" s="1"/>
  <c r="N493" i="5"/>
  <c r="P493" i="5" s="1"/>
  <c r="R493" i="5" s="1"/>
  <c r="T493" i="5" s="1"/>
  <c r="V493" i="5" s="1"/>
  <c r="X493" i="5" s="1"/>
  <c r="Z493" i="5" s="1"/>
  <c r="AA493" i="5" s="1"/>
  <c r="AC493" i="5" s="1"/>
  <c r="R547" i="5"/>
  <c r="T547" i="5" s="1"/>
  <c r="V547" i="5" s="1"/>
  <c r="X547" i="5" s="1"/>
  <c r="Z547" i="5" s="1"/>
  <c r="AA547" i="5" s="1"/>
  <c r="AC547" i="5" s="1"/>
  <c r="N420" i="5"/>
  <c r="P420" i="5" s="1"/>
  <c r="R420" i="5" s="1"/>
  <c r="T420" i="5" s="1"/>
  <c r="V420" i="5" s="1"/>
  <c r="X420" i="5" s="1"/>
  <c r="Z420" i="5" s="1"/>
  <c r="AA420" i="5" s="1"/>
  <c r="AC420" i="5" s="1"/>
  <c r="T550" i="5"/>
  <c r="V550" i="5" s="1"/>
  <c r="X550" i="5" s="1"/>
  <c r="Z550" i="5" s="1"/>
  <c r="AA550" i="5" s="1"/>
  <c r="AC550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N883" i="5"/>
  <c r="P883" i="5" s="1"/>
  <c r="R883" i="5" s="1"/>
  <c r="T883" i="5" s="1"/>
  <c r="V883" i="5" s="1"/>
  <c r="X883" i="5" s="1"/>
  <c r="Z883" i="5" s="1"/>
  <c r="AA883" i="5" s="1"/>
  <c r="AC883" i="5" s="1"/>
  <c r="L952" i="5"/>
  <c r="N952" i="5" s="1"/>
  <c r="P952" i="5" s="1"/>
  <c r="R952" i="5" s="1"/>
  <c r="T952" i="5" s="1"/>
  <c r="V952" i="5" s="1"/>
  <c r="X952" i="5" s="1"/>
  <c r="Z952" i="5" s="1"/>
  <c r="P1435" i="5"/>
  <c r="R1435" i="5" s="1"/>
  <c r="T1435" i="5" s="1"/>
  <c r="V1435" i="5" s="1"/>
  <c r="X1435" i="5" s="1"/>
  <c r="Z1435" i="5" s="1"/>
  <c r="AA1435" i="5" s="1"/>
  <c r="AC1435" i="5" s="1"/>
  <c r="N357" i="5"/>
  <c r="P357" i="5" s="1"/>
  <c r="R357" i="5" s="1"/>
  <c r="T357" i="5" s="1"/>
  <c r="V357" i="5" s="1"/>
  <c r="X357" i="5" s="1"/>
  <c r="Z357" i="5" s="1"/>
  <c r="AA357" i="5" s="1"/>
  <c r="AC357" i="5" s="1"/>
  <c r="P437" i="5"/>
  <c r="R437" i="5" s="1"/>
  <c r="T437" i="5" s="1"/>
  <c r="V437" i="5" s="1"/>
  <c r="X437" i="5" s="1"/>
  <c r="Z437" i="5" s="1"/>
  <c r="AA437" i="5" s="1"/>
  <c r="AC437" i="5" s="1"/>
  <c r="L721" i="5"/>
  <c r="N721" i="5" s="1"/>
  <c r="T1079" i="5"/>
  <c r="V1079" i="5" s="1"/>
  <c r="X1079" i="5" s="1"/>
  <c r="Z1079" i="5" s="1"/>
  <c r="AA1079" i="5" s="1"/>
  <c r="AC1079" i="5" s="1"/>
  <c r="L418" i="5"/>
  <c r="N418" i="5" s="1"/>
  <c r="P418" i="5" s="1"/>
  <c r="R418" i="5" s="1"/>
  <c r="T418" i="5" s="1"/>
  <c r="V418" i="5" s="1"/>
  <c r="X418" i="5" s="1"/>
  <c r="Z418" i="5" s="1"/>
  <c r="AA418" i="5" s="1"/>
  <c r="AC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N275" i="5"/>
  <c r="P275" i="5" s="1"/>
  <c r="R275" i="5" s="1"/>
  <c r="T275" i="5" s="1"/>
  <c r="V275" i="5" s="1"/>
  <c r="X275" i="5" s="1"/>
  <c r="Z275" i="5" s="1"/>
  <c r="AA275" i="5" s="1"/>
  <c r="AC275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R369" i="5"/>
  <c r="T369" i="5" s="1"/>
  <c r="V369" i="5" s="1"/>
  <c r="X369" i="5" s="1"/>
  <c r="Z369" i="5" s="1"/>
  <c r="AA369" i="5" s="1"/>
  <c r="AC369" i="5" s="1"/>
  <c r="N485" i="5"/>
  <c r="P485" i="5" s="1"/>
  <c r="R485" i="5" s="1"/>
  <c r="T485" i="5" s="1"/>
  <c r="V485" i="5" s="1"/>
  <c r="X485" i="5" s="1"/>
  <c r="Z485" i="5" s="1"/>
  <c r="AA485" i="5" s="1"/>
  <c r="AC485" i="5" s="1"/>
  <c r="N415" i="5"/>
  <c r="P415" i="5" s="1"/>
  <c r="R415" i="5" s="1"/>
  <c r="T415" i="5" s="1"/>
  <c r="V415" i="5" s="1"/>
  <c r="X415" i="5" s="1"/>
  <c r="Z415" i="5" s="1"/>
  <c r="AA415" i="5" s="1"/>
  <c r="AC415" i="5" s="1"/>
  <c r="N395" i="5"/>
  <c r="P395" i="5" s="1"/>
  <c r="R395" i="5" s="1"/>
  <c r="T395" i="5" s="1"/>
  <c r="V395" i="5" s="1"/>
  <c r="X395" i="5" s="1"/>
  <c r="Z395" i="5" s="1"/>
  <c r="AA395" i="5" s="1"/>
  <c r="AC395" i="5" s="1"/>
  <c r="N577" i="5"/>
  <c r="P577" i="5" s="1"/>
  <c r="R577" i="5" s="1"/>
  <c r="T577" i="5" s="1"/>
  <c r="V577" i="5" s="1"/>
  <c r="X577" i="5" s="1"/>
  <c r="Z577" i="5" s="1"/>
  <c r="AA577" i="5" s="1"/>
  <c r="AC577" i="5" s="1"/>
  <c r="L274" i="5"/>
  <c r="N274" i="5" s="1"/>
  <c r="P274" i="5" s="1"/>
  <c r="R274" i="5" s="1"/>
  <c r="T274" i="5" s="1"/>
  <c r="V274" i="5" s="1"/>
  <c r="X274" i="5" s="1"/>
  <c r="Z274" i="5" s="1"/>
  <c r="AA274" i="5" s="1"/>
  <c r="AC274" i="5" s="1"/>
  <c r="P432" i="5"/>
  <c r="R432" i="5" s="1"/>
  <c r="T432" i="5" s="1"/>
  <c r="V432" i="5" s="1"/>
  <c r="X432" i="5" s="1"/>
  <c r="Z432" i="5" s="1"/>
  <c r="AA432" i="5" s="1"/>
  <c r="AC432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T279" i="5" s="1"/>
  <c r="V279" i="5" s="1"/>
  <c r="X279" i="5" s="1"/>
  <c r="Z279" i="5" s="1"/>
  <c r="AA279" i="5" s="1"/>
  <c r="AC279" i="5" s="1"/>
  <c r="Z392" i="5"/>
  <c r="AA392" i="5" s="1"/>
  <c r="AC392" i="5" s="1"/>
  <c r="L428" i="5"/>
  <c r="N428" i="5" s="1"/>
  <c r="P1179" i="5"/>
  <c r="R1179" i="5" s="1"/>
  <c r="T1179" i="5" s="1"/>
  <c r="V1179" i="5" s="1"/>
  <c r="X1179" i="5" s="1"/>
  <c r="Z1179" i="5" s="1"/>
  <c r="AA1179" i="5" s="1"/>
  <c r="AC1179" i="5" s="1"/>
  <c r="V1259" i="5"/>
  <c r="X1259" i="5" s="1"/>
  <c r="Z1259" i="5" s="1"/>
  <c r="AA1259" i="5" s="1"/>
  <c r="AC1259" i="5" s="1"/>
  <c r="N1358" i="5"/>
  <c r="P1358" i="5" s="1"/>
  <c r="R1358" i="5" s="1"/>
  <c r="T1358" i="5" s="1"/>
  <c r="V1358" i="5" s="1"/>
  <c r="X1358" i="5" s="1"/>
  <c r="Z1358" i="5" s="1"/>
  <c r="AA1358" i="5" s="1"/>
  <c r="AC1358" i="5" s="1"/>
  <c r="N212" i="5"/>
  <c r="P212" i="5" s="1"/>
  <c r="R212" i="5" s="1"/>
  <c r="T212" i="5" s="1"/>
  <c r="V212" i="5" s="1"/>
  <c r="X212" i="5" s="1"/>
  <c r="Z212" i="5" s="1"/>
  <c r="AA212" i="5" s="1"/>
  <c r="AC212" i="5" s="1"/>
  <c r="P351" i="5"/>
  <c r="R351" i="5" s="1"/>
  <c r="T351" i="5" s="1"/>
  <c r="V351" i="5" s="1"/>
  <c r="X351" i="5" s="1"/>
  <c r="Z351" i="5" s="1"/>
  <c r="AA351" i="5" s="1"/>
  <c r="AC351" i="5" s="1"/>
  <c r="N458" i="5"/>
  <c r="P458" i="5" s="1"/>
  <c r="R458" i="5" s="1"/>
  <c r="T458" i="5" s="1"/>
  <c r="V458" i="5" s="1"/>
  <c r="X458" i="5" s="1"/>
  <c r="Z458" i="5" s="1"/>
  <c r="AA458" i="5" s="1"/>
  <c r="AC458" i="5" s="1"/>
  <c r="L450" i="5"/>
  <c r="N450" i="5" s="1"/>
  <c r="N522" i="5"/>
  <c r="P522" i="5" s="1"/>
  <c r="R522" i="5" s="1"/>
  <c r="T522" i="5" s="1"/>
  <c r="V522" i="5" s="1"/>
  <c r="X522" i="5" s="1"/>
  <c r="Z522" i="5" s="1"/>
  <c r="AA522" i="5" s="1"/>
  <c r="AC522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P645" i="5"/>
  <c r="R645" i="5" s="1"/>
  <c r="T645" i="5" s="1"/>
  <c r="V645" i="5" s="1"/>
  <c r="X645" i="5" s="1"/>
  <c r="Z645" i="5" s="1"/>
  <c r="AA645" i="5" s="1"/>
  <c r="AC645" i="5" s="1"/>
  <c r="T791" i="5"/>
  <c r="V791" i="5" s="1"/>
  <c r="X791" i="5" s="1"/>
  <c r="Z791" i="5" s="1"/>
  <c r="AA791" i="5" s="1"/>
  <c r="AC791" i="5" s="1"/>
  <c r="Z1336" i="5"/>
  <c r="AA1336" i="5" s="1"/>
  <c r="AC1336" i="5" s="1"/>
  <c r="N165" i="5"/>
  <c r="P165" i="5" s="1"/>
  <c r="R165" i="5" s="1"/>
  <c r="T165" i="5" s="1"/>
  <c r="V165" i="5" s="1"/>
  <c r="X165" i="5" s="1"/>
  <c r="Z165" i="5" s="1"/>
  <c r="AA165" i="5" s="1"/>
  <c r="AC165" i="5" s="1"/>
  <c r="N1806" i="5"/>
  <c r="P1806" i="5" s="1"/>
  <c r="R1806" i="5" s="1"/>
  <c r="T1806" i="5" s="1"/>
  <c r="V1806" i="5" s="1"/>
  <c r="X1806" i="5" s="1"/>
  <c r="Z1806" i="5" s="1"/>
  <c r="AA1806" i="5" s="1"/>
  <c r="AC1806" i="5" s="1"/>
  <c r="P939" i="5"/>
  <c r="R939" i="5" s="1"/>
  <c r="T939" i="5" s="1"/>
  <c r="V939" i="5" s="1"/>
  <c r="X939" i="5" s="1"/>
  <c r="Z939" i="5" s="1"/>
  <c r="AA939" i="5" s="1"/>
  <c r="AC939" i="5" s="1"/>
  <c r="L957" i="5"/>
  <c r="N957" i="5" s="1"/>
  <c r="P957" i="5" s="1"/>
  <c r="R957" i="5" s="1"/>
  <c r="T957" i="5" s="1"/>
  <c r="V957" i="5" s="1"/>
  <c r="X957" i="5" s="1"/>
  <c r="Z957" i="5" s="1"/>
  <c r="AA957" i="5" s="1"/>
  <c r="AC957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P1149" i="5"/>
  <c r="R1149" i="5" s="1"/>
  <c r="T1149" i="5" s="1"/>
  <c r="V1149" i="5" s="1"/>
  <c r="X1149" i="5" s="1"/>
  <c r="Z1149" i="5" s="1"/>
  <c r="AA1149" i="5" s="1"/>
  <c r="AC1149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N863" i="5"/>
  <c r="P863" i="5" s="1"/>
  <c r="R863" i="5" s="1"/>
  <c r="T863" i="5" s="1"/>
  <c r="V863" i="5" s="1"/>
  <c r="X863" i="5" s="1"/>
  <c r="Z863" i="5" s="1"/>
  <c r="AA863" i="5" s="1"/>
  <c r="AC863" i="5" s="1"/>
  <c r="L896" i="5"/>
  <c r="N896" i="5" s="1"/>
  <c r="P896" i="5" s="1"/>
  <c r="R896" i="5" s="1"/>
  <c r="T896" i="5" s="1"/>
  <c r="V896" i="5" s="1"/>
  <c r="X896" i="5" s="1"/>
  <c r="Z896" i="5" s="1"/>
  <c r="AA896" i="5" s="1"/>
  <c r="AC896" i="5" s="1"/>
  <c r="P1023" i="5"/>
  <c r="R1023" i="5" s="1"/>
  <c r="T1023" i="5" s="1"/>
  <c r="V1023" i="5" s="1"/>
  <c r="X1023" i="5" s="1"/>
  <c r="Z1023" i="5" s="1"/>
  <c r="AA1023" i="5" s="1"/>
  <c r="AC1023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P1204" i="5"/>
  <c r="R1204" i="5" s="1"/>
  <c r="T1204" i="5" s="1"/>
  <c r="V1204" i="5" s="1"/>
  <c r="X1204" i="5" s="1"/>
  <c r="Z1204" i="5" s="1"/>
  <c r="N1280" i="5"/>
  <c r="P1280" i="5" s="1"/>
  <c r="R1280" i="5" s="1"/>
  <c r="T1280" i="5" s="1"/>
  <c r="V1280" i="5" s="1"/>
  <c r="X1280" i="5" s="1"/>
  <c r="Z1280" i="5" s="1"/>
  <c r="AA1280" i="5" s="1"/>
  <c r="AC1280" i="5" s="1"/>
  <c r="L1304" i="5"/>
  <c r="N1180" i="5"/>
  <c r="P1180" i="5" s="1"/>
  <c r="R1180" i="5" s="1"/>
  <c r="T1180" i="5" s="1"/>
  <c r="V1180" i="5" s="1"/>
  <c r="X1180" i="5" s="1"/>
  <c r="Z1180" i="5" s="1"/>
  <c r="AA1180" i="5" s="1"/>
  <c r="AC1180" i="5" s="1"/>
  <c r="N1290" i="5"/>
  <c r="P1290" i="5" s="1"/>
  <c r="R1290" i="5" s="1"/>
  <c r="T1290" i="5" s="1"/>
  <c r="V1290" i="5" s="1"/>
  <c r="X1290" i="5" s="1"/>
  <c r="Z1290" i="5" s="1"/>
  <c r="AA1290" i="5" s="1"/>
  <c r="AC1290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P1662" i="5"/>
  <c r="R1662" i="5" s="1"/>
  <c r="T1662" i="5" s="1"/>
  <c r="V1662" i="5" s="1"/>
  <c r="X1662" i="5" s="1"/>
  <c r="Z1662" i="5" s="1"/>
  <c r="AA1662" i="5" s="1"/>
  <c r="AC1662" i="5" s="1"/>
  <c r="N1777" i="5"/>
  <c r="P1777" i="5" s="1"/>
  <c r="R1777" i="5" s="1"/>
  <c r="T1777" i="5" s="1"/>
  <c r="V1777" i="5" s="1"/>
  <c r="X1777" i="5" s="1"/>
  <c r="Z1777" i="5" s="1"/>
  <c r="AA1777" i="5" s="1"/>
  <c r="AC1777" i="5" s="1"/>
  <c r="L48" i="5"/>
  <c r="N48" i="5" s="1"/>
  <c r="P48" i="5" s="1"/>
  <c r="R48" i="5" s="1"/>
  <c r="T48" i="5" s="1"/>
  <c r="V48" i="5" s="1"/>
  <c r="X48" i="5" s="1"/>
  <c r="Z48" i="5" s="1"/>
  <c r="P171" i="5"/>
  <c r="R171" i="5" s="1"/>
  <c r="T171" i="5" s="1"/>
  <c r="V171" i="5" s="1"/>
  <c r="X171" i="5" s="1"/>
  <c r="Z171" i="5" s="1"/>
  <c r="AA171" i="5" s="1"/>
  <c r="AC171" i="5" s="1"/>
  <c r="L96" i="5"/>
  <c r="N96" i="5" s="1"/>
  <c r="N740" i="5"/>
  <c r="P740" i="5" s="1"/>
  <c r="R740" i="5" s="1"/>
  <c r="T740" i="5" s="1"/>
  <c r="V740" i="5" s="1"/>
  <c r="X740" i="5" s="1"/>
  <c r="Z740" i="5" s="1"/>
  <c r="AA740" i="5" s="1"/>
  <c r="AC740" i="5" s="1"/>
  <c r="P859" i="5"/>
  <c r="R859" i="5" s="1"/>
  <c r="T859" i="5" s="1"/>
  <c r="V859" i="5" s="1"/>
  <c r="X859" i="5" s="1"/>
  <c r="Z859" i="5" s="1"/>
  <c r="AA859" i="5" s="1"/>
  <c r="AC859" i="5" s="1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R1004" i="5"/>
  <c r="T1004" i="5" s="1"/>
  <c r="V1004" i="5" s="1"/>
  <c r="X1004" i="5" s="1"/>
  <c r="Z1004" i="5" s="1"/>
  <c r="AA1004" i="5" s="1"/>
  <c r="AC1004" i="5" s="1"/>
  <c r="P1073" i="5"/>
  <c r="R1073" i="5" s="1"/>
  <c r="T1073" i="5" s="1"/>
  <c r="V1073" i="5" s="1"/>
  <c r="X1073" i="5" s="1"/>
  <c r="Z1073" i="5" s="1"/>
  <c r="AA1073" i="5" s="1"/>
  <c r="AC1073" i="5" s="1"/>
  <c r="P1206" i="5"/>
  <c r="R1206" i="5" s="1"/>
  <c r="T1206" i="5" s="1"/>
  <c r="V1206" i="5" s="1"/>
  <c r="X1206" i="5" s="1"/>
  <c r="Z1206" i="5" s="1"/>
  <c r="AA1206" i="5" s="1"/>
  <c r="AC1206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N1250" i="5"/>
  <c r="P1250" i="5" s="1"/>
  <c r="R1250" i="5" s="1"/>
  <c r="T1250" i="5" s="1"/>
  <c r="V1250" i="5" s="1"/>
  <c r="X1250" i="5" s="1"/>
  <c r="Z1250" i="5" s="1"/>
  <c r="AA1250" i="5" s="1"/>
  <c r="AC1250" i="5" s="1"/>
  <c r="L1376" i="5"/>
  <c r="N1376" i="5" s="1"/>
  <c r="P1376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T1431" i="5"/>
  <c r="V1431" i="5" s="1"/>
  <c r="X1431" i="5" s="1"/>
  <c r="Z1431" i="5" s="1"/>
  <c r="AA1431" i="5" s="1"/>
  <c r="AC1431" i="5" s="1"/>
  <c r="N1484" i="5"/>
  <c r="P1484" i="5" s="1"/>
  <c r="R1484" i="5" s="1"/>
  <c r="T1484" i="5" s="1"/>
  <c r="V1484" i="5" s="1"/>
  <c r="X1484" i="5" s="1"/>
  <c r="Z1484" i="5" s="1"/>
  <c r="AA1484" i="5" s="1"/>
  <c r="AC1484" i="5" s="1"/>
  <c r="L1459" i="5"/>
  <c r="N1459" i="5" s="1"/>
  <c r="N1633" i="5"/>
  <c r="P1633" i="5" s="1"/>
  <c r="R1633" i="5" s="1"/>
  <c r="T1633" i="5" s="1"/>
  <c r="V1633" i="5" s="1"/>
  <c r="X1633" i="5" s="1"/>
  <c r="Z1633" i="5" s="1"/>
  <c r="AA1633" i="5" s="1"/>
  <c r="AC1633" i="5" s="1"/>
  <c r="N1671" i="5"/>
  <c r="P1671" i="5" s="1"/>
  <c r="R1671" i="5" s="1"/>
  <c r="T1671" i="5" s="1"/>
  <c r="V1671" i="5" s="1"/>
  <c r="X1671" i="5" s="1"/>
  <c r="Z1671" i="5" s="1"/>
  <c r="AA1671" i="5" s="1"/>
  <c r="AC1671" i="5" s="1"/>
  <c r="N1661" i="5"/>
  <c r="P1661" i="5" s="1"/>
  <c r="R1661" i="5" s="1"/>
  <c r="T1661" i="5" s="1"/>
  <c r="V1661" i="5" s="1"/>
  <c r="X1661" i="5" s="1"/>
  <c r="Z1661" i="5" s="1"/>
  <c r="AA1661" i="5" s="1"/>
  <c r="AC1661" i="5" s="1"/>
  <c r="L1846" i="5"/>
  <c r="N1846" i="5" s="1"/>
  <c r="P1846" i="5" s="1"/>
  <c r="R1846" i="5" s="1"/>
  <c r="T1846" i="5" s="1"/>
  <c r="V1846" i="5" s="1"/>
  <c r="X1846" i="5" s="1"/>
  <c r="Z1846" i="5" s="1"/>
  <c r="AA1846" i="5" s="1"/>
  <c r="AC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613" i="5"/>
  <c r="N1613" i="5" s="1"/>
  <c r="P1613" i="5" s="1"/>
  <c r="R1613" i="5" s="1"/>
  <c r="T1613" i="5" s="1"/>
  <c r="V1613" i="5" s="1"/>
  <c r="X1613" i="5" s="1"/>
  <c r="Z1613" i="5" s="1"/>
  <c r="AA1613" i="5" s="1"/>
  <c r="AC1613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P106" i="5"/>
  <c r="R106" i="5" s="1"/>
  <c r="T106" i="5" s="1"/>
  <c r="V106" i="5" s="1"/>
  <c r="X106" i="5" s="1"/>
  <c r="Z106" i="5" s="1"/>
  <c r="AA106" i="5" s="1"/>
  <c r="AC106" i="5" s="1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N950" i="5"/>
  <c r="P950" i="5" s="1"/>
  <c r="R950" i="5" s="1"/>
  <c r="T950" i="5" s="1"/>
  <c r="V950" i="5" s="1"/>
  <c r="X950" i="5" s="1"/>
  <c r="Z950" i="5" s="1"/>
  <c r="AA950" i="5" s="1"/>
  <c r="AC950" i="5" s="1"/>
  <c r="N1043" i="5"/>
  <c r="P1043" i="5" s="1"/>
  <c r="R1043" i="5" s="1"/>
  <c r="T1043" i="5" s="1"/>
  <c r="V1043" i="5" s="1"/>
  <c r="X1043" i="5" s="1"/>
  <c r="Z1043" i="5" s="1"/>
  <c r="AA1043" i="5" s="1"/>
  <c r="AC1043" i="5" s="1"/>
  <c r="N1224" i="5"/>
  <c r="P1224" i="5" s="1"/>
  <c r="R1224" i="5" s="1"/>
  <c r="T1224" i="5" s="1"/>
  <c r="V1224" i="5" s="1"/>
  <c r="X1224" i="5" s="1"/>
  <c r="Z1224" i="5" s="1"/>
  <c r="AA1224" i="5" s="1"/>
  <c r="AC1224" i="5" s="1"/>
  <c r="N1281" i="5"/>
  <c r="P1281" i="5" s="1"/>
  <c r="R1281" i="5" s="1"/>
  <c r="T1281" i="5" s="1"/>
  <c r="V1281" i="5" s="1"/>
  <c r="X1281" i="5" s="1"/>
  <c r="Z1281" i="5" s="1"/>
  <c r="AA1281" i="5" s="1"/>
  <c r="AC1281" i="5" s="1"/>
  <c r="P1538" i="5"/>
  <c r="R1538" i="5" s="1"/>
  <c r="T1538" i="5" s="1"/>
  <c r="V1538" i="5" s="1"/>
  <c r="X1538" i="5" s="1"/>
  <c r="Z1538" i="5" s="1"/>
  <c r="AA1538" i="5" s="1"/>
  <c r="AC1538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P164" i="5"/>
  <c r="R164" i="5" s="1"/>
  <c r="T164" i="5" s="1"/>
  <c r="V164" i="5" s="1"/>
  <c r="X164" i="5" s="1"/>
  <c r="Z164" i="5" s="1"/>
  <c r="AA164" i="5" s="1"/>
  <c r="AC164" i="5" s="1"/>
  <c r="N174" i="5"/>
  <c r="P174" i="5" s="1"/>
  <c r="R174" i="5" s="1"/>
  <c r="T174" i="5" s="1"/>
  <c r="V174" i="5" s="1"/>
  <c r="X174" i="5" s="1"/>
  <c r="Z174" i="5" s="1"/>
  <c r="AA174" i="5" s="1"/>
  <c r="AC174" i="5" s="1"/>
  <c r="R1284" i="5"/>
  <c r="T1284" i="5" s="1"/>
  <c r="V1284" i="5" s="1"/>
  <c r="X1284" i="5" s="1"/>
  <c r="Z1284" i="5" s="1"/>
  <c r="AA1284" i="5" s="1"/>
  <c r="AC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N1416" i="5"/>
  <c r="P1416" i="5" s="1"/>
  <c r="R1416" i="5" s="1"/>
  <c r="T1416" i="5" s="1"/>
  <c r="V1416" i="5" s="1"/>
  <c r="X1416" i="5" s="1"/>
  <c r="Z1416" i="5" s="1"/>
  <c r="AA1416" i="5" s="1"/>
  <c r="AC1416" i="5" s="1"/>
  <c r="P1608" i="5"/>
  <c r="R1608" i="5" s="1"/>
  <c r="T1608" i="5" s="1"/>
  <c r="V1608" i="5" s="1"/>
  <c r="X1608" i="5" s="1"/>
  <c r="Z1608" i="5" s="1"/>
  <c r="AA1608" i="5" s="1"/>
  <c r="AC1608" i="5" s="1"/>
  <c r="P1628" i="5"/>
  <c r="R1628" i="5" s="1"/>
  <c r="T1628" i="5" s="1"/>
  <c r="V1628" i="5" s="1"/>
  <c r="X1628" i="5" s="1"/>
  <c r="Z1628" i="5" s="1"/>
  <c r="AA1628" i="5" s="1"/>
  <c r="AC1628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AC1596" i="5" s="1"/>
  <c r="N100" i="5"/>
  <c r="P100" i="5" s="1"/>
  <c r="R100" i="5" s="1"/>
  <c r="T100" i="5" s="1"/>
  <c r="V100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595" i="5"/>
  <c r="N595" i="5" s="1"/>
  <c r="P595" i="5" s="1"/>
  <c r="R595" i="5" s="1"/>
  <c r="T595" i="5" s="1"/>
  <c r="V595" i="5" s="1"/>
  <c r="X595" i="5" s="1"/>
  <c r="Z595" i="5" s="1"/>
  <c r="AA595" i="5" s="1"/>
  <c r="AC595" i="5" s="1"/>
  <c r="L630" i="5"/>
  <c r="N630" i="5" s="1"/>
  <c r="P630" i="5" s="1"/>
  <c r="R630" i="5" s="1"/>
  <c r="T630" i="5" s="1"/>
  <c r="V630" i="5" s="1"/>
  <c r="X630" i="5" s="1"/>
  <c r="Z630" i="5" s="1"/>
  <c r="N796" i="5"/>
  <c r="P796" i="5" s="1"/>
  <c r="R796" i="5" s="1"/>
  <c r="T796" i="5" s="1"/>
  <c r="V796" i="5" s="1"/>
  <c r="X796" i="5" s="1"/>
  <c r="Z796" i="5" s="1"/>
  <c r="N685" i="5"/>
  <c r="P685" i="5" s="1"/>
  <c r="R685" i="5" s="1"/>
  <c r="T685" i="5" s="1"/>
  <c r="V685" i="5" s="1"/>
  <c r="X685" i="5" s="1"/>
  <c r="Z685" i="5" s="1"/>
  <c r="AA685" i="5" s="1"/>
  <c r="AC685" i="5" s="1"/>
  <c r="N731" i="5"/>
  <c r="P731" i="5" s="1"/>
  <c r="R731" i="5" s="1"/>
  <c r="T731" i="5" s="1"/>
  <c r="V731" i="5" s="1"/>
  <c r="X731" i="5" s="1"/>
  <c r="Z731" i="5" s="1"/>
  <c r="AA731" i="5" s="1"/>
  <c r="AC731" i="5" s="1"/>
  <c r="N923" i="5"/>
  <c r="P923" i="5" s="1"/>
  <c r="R923" i="5" s="1"/>
  <c r="T923" i="5" s="1"/>
  <c r="V923" i="5" s="1"/>
  <c r="X923" i="5" s="1"/>
  <c r="Z923" i="5" s="1"/>
  <c r="AA923" i="5" s="1"/>
  <c r="AC923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N887" i="5"/>
  <c r="P887" i="5" s="1"/>
  <c r="R887" i="5" s="1"/>
  <c r="T887" i="5" s="1"/>
  <c r="V887" i="5" s="1"/>
  <c r="X887" i="5" s="1"/>
  <c r="Z887" i="5" s="1"/>
  <c r="AA887" i="5" s="1"/>
  <c r="AC887" i="5" s="1"/>
  <c r="P947" i="5"/>
  <c r="R947" i="5" s="1"/>
  <c r="T947" i="5" s="1"/>
  <c r="V947" i="5" s="1"/>
  <c r="X947" i="5" s="1"/>
  <c r="Z947" i="5" s="1"/>
  <c r="AA947" i="5" s="1"/>
  <c r="AC947" i="5" s="1"/>
  <c r="R1054" i="5"/>
  <c r="T1054" i="5" s="1"/>
  <c r="V1054" i="5" s="1"/>
  <c r="X1054" i="5" s="1"/>
  <c r="Z1054" i="5" s="1"/>
  <c r="AA1054" i="5" s="1"/>
  <c r="AC1054" i="5" s="1"/>
  <c r="N1106" i="5"/>
  <c r="P1106" i="5" s="1"/>
  <c r="R1106" i="5" s="1"/>
  <c r="T1106" i="5" s="1"/>
  <c r="V1106" i="5" s="1"/>
  <c r="X1106" i="5" s="1"/>
  <c r="Z1106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P1222" i="5" s="1"/>
  <c r="R1222" i="5" s="1"/>
  <c r="T1222" i="5" s="1"/>
  <c r="V1222" i="5" s="1"/>
  <c r="X1222" i="5" s="1"/>
  <c r="Z1222" i="5" s="1"/>
  <c r="R1343" i="5"/>
  <c r="T1343" i="5" s="1"/>
  <c r="V1343" i="5" s="1"/>
  <c r="X1343" i="5" s="1"/>
  <c r="Z1343" i="5" s="1"/>
  <c r="AA1343" i="5" s="1"/>
  <c r="AC1343" i="5" s="1"/>
  <c r="N1429" i="5"/>
  <c r="P1429" i="5" s="1"/>
  <c r="R1429" i="5" s="1"/>
  <c r="T1429" i="5" s="1"/>
  <c r="V1429" i="5" s="1"/>
  <c r="X1429" i="5" s="1"/>
  <c r="Z1429" i="5" s="1"/>
  <c r="AA1429" i="5" s="1"/>
  <c r="AC1429" i="5" s="1"/>
  <c r="P1414" i="5"/>
  <c r="R1414" i="5" s="1"/>
  <c r="T1414" i="5" s="1"/>
  <c r="V1414" i="5" s="1"/>
  <c r="X1414" i="5" s="1"/>
  <c r="Z1414" i="5" s="1"/>
  <c r="AA1414" i="5" s="1"/>
  <c r="AC1414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76" i="5"/>
  <c r="P1676" i="5" s="1"/>
  <c r="R1676" i="5" s="1"/>
  <c r="T1676" i="5" s="1"/>
  <c r="V1676" i="5" s="1"/>
  <c r="X1676" i="5" s="1"/>
  <c r="Z1676" i="5" s="1"/>
  <c r="AA1676" i="5" s="1"/>
  <c r="AC1676" i="5" s="1"/>
  <c r="V1720" i="5"/>
  <c r="X1720" i="5" s="1"/>
  <c r="Z1720" i="5" s="1"/>
  <c r="AA1720" i="5" s="1"/>
  <c r="AC1720" i="5" s="1"/>
  <c r="N1772" i="5"/>
  <c r="P1772" i="5" s="1"/>
  <c r="R1772" i="5" s="1"/>
  <c r="T1772" i="5" s="1"/>
  <c r="V1772" i="5" s="1"/>
  <c r="X1772" i="5" s="1"/>
  <c r="Z1772" i="5" s="1"/>
  <c r="AA1772" i="5" s="1"/>
  <c r="AC1772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N1738" i="5"/>
  <c r="P1738" i="5" s="1"/>
  <c r="R1738" i="5" s="1"/>
  <c r="T1738" i="5" s="1"/>
  <c r="V1738" i="5" s="1"/>
  <c r="X1738" i="5" s="1"/>
  <c r="Z1738" i="5" s="1"/>
  <c r="AA1738" i="5" s="1"/>
  <c r="AC1738" i="5" s="1"/>
  <c r="R1763" i="5"/>
  <c r="T1763" i="5" s="1"/>
  <c r="V1763" i="5" s="1"/>
  <c r="X1763" i="5" s="1"/>
  <c r="Z1763" i="5" s="1"/>
  <c r="AA1763" i="5" s="1"/>
  <c r="AC1763" i="5" s="1"/>
  <c r="L76" i="5"/>
  <c r="N150" i="5"/>
  <c r="P150" i="5" s="1"/>
  <c r="R150" i="5" s="1"/>
  <c r="T150" i="5" s="1"/>
  <c r="V150" i="5" s="1"/>
  <c r="X150" i="5" s="1"/>
  <c r="Z150" i="5" s="1"/>
  <c r="AA150" i="5" s="1"/>
  <c r="AC150" i="5" s="1"/>
  <c r="N119" i="5"/>
  <c r="P119" i="5" s="1"/>
  <c r="R119" i="5" s="1"/>
  <c r="T119" i="5" s="1"/>
  <c r="V119" i="5" s="1"/>
  <c r="X119" i="5" s="1"/>
  <c r="Z119" i="5" s="1"/>
  <c r="AA119" i="5" s="1"/>
  <c r="AC119" i="5" s="1"/>
  <c r="P305" i="5"/>
  <c r="R305" i="5" s="1"/>
  <c r="T305" i="5" s="1"/>
  <c r="V305" i="5" s="1"/>
  <c r="X305" i="5" s="1"/>
  <c r="Z305" i="5" s="1"/>
  <c r="AA305" i="5" s="1"/>
  <c r="AC305" i="5" s="1"/>
  <c r="P276" i="5"/>
  <c r="R276" i="5" s="1"/>
  <c r="T276" i="5" s="1"/>
  <c r="V276" i="5" s="1"/>
  <c r="X276" i="5" s="1"/>
  <c r="Z276" i="5" s="1"/>
  <c r="AA276" i="5" s="1"/>
  <c r="AC276" i="5" s="1"/>
  <c r="L425" i="5"/>
  <c r="N425" i="5" s="1"/>
  <c r="P525" i="5"/>
  <c r="R525" i="5" s="1"/>
  <c r="T525" i="5" s="1"/>
  <c r="V525" i="5" s="1"/>
  <c r="X525" i="5" s="1"/>
  <c r="Z525" i="5" s="1"/>
  <c r="AA525" i="5" s="1"/>
  <c r="AC525" i="5" s="1"/>
  <c r="P596" i="5"/>
  <c r="R596" i="5" s="1"/>
  <c r="T596" i="5" s="1"/>
  <c r="V596" i="5" s="1"/>
  <c r="X596" i="5" s="1"/>
  <c r="Z596" i="5" s="1"/>
  <c r="AA596" i="5" s="1"/>
  <c r="AC596" i="5" s="1"/>
  <c r="L574" i="5"/>
  <c r="N574" i="5" s="1"/>
  <c r="P574" i="5" s="1"/>
  <c r="R574" i="5" s="1"/>
  <c r="T574" i="5" s="1"/>
  <c r="V574" i="5" s="1"/>
  <c r="X574" i="5" s="1"/>
  <c r="Z574" i="5" s="1"/>
  <c r="AA574" i="5" s="1"/>
  <c r="AC574" i="5" s="1"/>
  <c r="L673" i="5"/>
  <c r="N673" i="5" s="1"/>
  <c r="P673" i="5" s="1"/>
  <c r="R673" i="5" s="1"/>
  <c r="T673" i="5" s="1"/>
  <c r="V673" i="5" s="1"/>
  <c r="X673" i="5" s="1"/>
  <c r="Z673" i="5" s="1"/>
  <c r="AA673" i="5" s="1"/>
  <c r="AC673" i="5" s="1"/>
  <c r="N641" i="5"/>
  <c r="P641" i="5" s="1"/>
  <c r="R641" i="5" s="1"/>
  <c r="T641" i="5" s="1"/>
  <c r="V641" i="5" s="1"/>
  <c r="X641" i="5" s="1"/>
  <c r="Z641" i="5" s="1"/>
  <c r="AA641" i="5" s="1"/>
  <c r="AC641" i="5" s="1"/>
  <c r="N687" i="5"/>
  <c r="P687" i="5" s="1"/>
  <c r="R687" i="5" s="1"/>
  <c r="T687" i="5" s="1"/>
  <c r="V687" i="5" s="1"/>
  <c r="X687" i="5" s="1"/>
  <c r="Z687" i="5" s="1"/>
  <c r="AA687" i="5" s="1"/>
  <c r="AC687" i="5" s="1"/>
  <c r="L827" i="5"/>
  <c r="N827" i="5" s="1"/>
  <c r="P827" i="5" s="1"/>
  <c r="R827" i="5" s="1"/>
  <c r="T827" i="5" s="1"/>
  <c r="V827" i="5" s="1"/>
  <c r="X827" i="5" s="1"/>
  <c r="Z827" i="5" s="1"/>
  <c r="L897" i="5"/>
  <c r="N897" i="5" s="1"/>
  <c r="P897" i="5" s="1"/>
  <c r="R897" i="5" s="1"/>
  <c r="T897" i="5" s="1"/>
  <c r="V897" i="5" s="1"/>
  <c r="X897" i="5" s="1"/>
  <c r="Z897" i="5" s="1"/>
  <c r="AA897" i="5" s="1"/>
  <c r="AC897" i="5" s="1"/>
  <c r="R1046" i="5"/>
  <c r="T1046" i="5" s="1"/>
  <c r="V1046" i="5" s="1"/>
  <c r="X1046" i="5" s="1"/>
  <c r="Z1046" i="5" s="1"/>
  <c r="AA1046" i="5" s="1"/>
  <c r="AC1046" i="5" s="1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P1117" i="5"/>
  <c r="R1117" i="5" s="1"/>
  <c r="T1117" i="5" s="1"/>
  <c r="V1117" i="5" s="1"/>
  <c r="X1117" i="5" s="1"/>
  <c r="Z1117" i="5" s="1"/>
  <c r="AA1117" i="5" s="1"/>
  <c r="AC1117" i="5" s="1"/>
  <c r="L1089" i="5"/>
  <c r="N1089" i="5" s="1"/>
  <c r="P1089" i="5" s="1"/>
  <c r="R1089" i="5" s="1"/>
  <c r="T1089" i="5" s="1"/>
  <c r="N1315" i="5"/>
  <c r="P1315" i="5" s="1"/>
  <c r="R1315" i="5" s="1"/>
  <c r="T1315" i="5" s="1"/>
  <c r="V1315" i="5" s="1"/>
  <c r="X1315" i="5" s="1"/>
  <c r="Z1315" i="5" s="1"/>
  <c r="AA1315" i="5" s="1"/>
  <c r="AC1315" i="5" s="1"/>
  <c r="N1305" i="5"/>
  <c r="P1305" i="5" s="1"/>
  <c r="R1305" i="5" s="1"/>
  <c r="T1305" i="5" s="1"/>
  <c r="V1305" i="5" s="1"/>
  <c r="X1305" i="5" s="1"/>
  <c r="Z1305" i="5" s="1"/>
  <c r="AA1305" i="5" s="1"/>
  <c r="AC1305" i="5" s="1"/>
  <c r="N1454" i="5"/>
  <c r="P1454" i="5" s="1"/>
  <c r="R1454" i="5" s="1"/>
  <c r="T1454" i="5" s="1"/>
  <c r="V1454" i="5" s="1"/>
  <c r="X1454" i="5" s="1"/>
  <c r="Z1454" i="5" s="1"/>
  <c r="AA1454" i="5" s="1"/>
  <c r="AC1454" i="5" s="1"/>
  <c r="P1390" i="5"/>
  <c r="R1390" i="5" s="1"/>
  <c r="T1390" i="5" s="1"/>
  <c r="V1390" i="5" s="1"/>
  <c r="X1390" i="5" s="1"/>
  <c r="Z1390" i="5" s="1"/>
  <c r="AA1390" i="5" s="1"/>
  <c r="AC1390" i="5" s="1"/>
  <c r="N1465" i="5"/>
  <c r="P1465" i="5" s="1"/>
  <c r="R1465" i="5" s="1"/>
  <c r="T1465" i="5" s="1"/>
  <c r="V1465" i="5" s="1"/>
  <c r="X1465" i="5" s="1"/>
  <c r="Z1465" i="5" s="1"/>
  <c r="AA1465" i="5" s="1"/>
  <c r="AC1465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P1566" i="5" s="1"/>
  <c r="R1566" i="5" s="1"/>
  <c r="T1566" i="5" s="1"/>
  <c r="V1566" i="5" s="1"/>
  <c r="X1566" i="5" s="1"/>
  <c r="Z1566" i="5" s="1"/>
  <c r="AA1566" i="5" s="1"/>
  <c r="AC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N1767" i="5"/>
  <c r="P1767" i="5" s="1"/>
  <c r="R1767" i="5" s="1"/>
  <c r="T1767" i="5" s="1"/>
  <c r="V1767" i="5" s="1"/>
  <c r="X1767" i="5" s="1"/>
  <c r="Z1767" i="5" s="1"/>
  <c r="AA1767" i="5" s="1"/>
  <c r="AC1767" i="5" s="1"/>
  <c r="P1795" i="5"/>
  <c r="R1795" i="5" s="1"/>
  <c r="T1795" i="5" s="1"/>
  <c r="V1795" i="5" s="1"/>
  <c r="X1795" i="5" s="1"/>
  <c r="Z1795" i="5" s="1"/>
  <c r="AA1795" i="5" s="1"/>
  <c r="AC1795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96" i="5"/>
  <c r="N196" i="5" s="1"/>
  <c r="L58" i="5"/>
  <c r="N58" i="5" s="1"/>
  <c r="P58" i="5" s="1"/>
  <c r="R58" i="5" s="1"/>
  <c r="T58" i="5" s="1"/>
  <c r="V58" i="5" s="1"/>
  <c r="X58" i="5" s="1"/>
  <c r="Z58" i="5" s="1"/>
  <c r="AA58" i="5" s="1"/>
  <c r="AC58" i="5" s="1"/>
  <c r="N25" i="5"/>
  <c r="P25" i="5" s="1"/>
  <c r="R25" i="5" s="1"/>
  <c r="T25" i="5" s="1"/>
  <c r="V25" i="5" s="1"/>
  <c r="X25" i="5" s="1"/>
  <c r="Z25" i="5" s="1"/>
  <c r="AA25" i="5" s="1"/>
  <c r="AC25" i="5" s="1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N40" i="5"/>
  <c r="P40" i="5" s="1"/>
  <c r="R40" i="5" s="1"/>
  <c r="T40" i="5" s="1"/>
  <c r="V40" i="5" s="1"/>
  <c r="X40" i="5" s="1"/>
  <c r="Z40" i="5" s="1"/>
  <c r="AA40" i="5" s="1"/>
  <c r="AC40" i="5" s="1"/>
  <c r="L73" i="5"/>
  <c r="N73" i="5" s="1"/>
  <c r="P73" i="5" s="1"/>
  <c r="R73" i="5" s="1"/>
  <c r="T73" i="5" s="1"/>
  <c r="V73" i="5" s="1"/>
  <c r="X73" i="5" s="1"/>
  <c r="Z73" i="5" s="1"/>
  <c r="AA73" i="5" s="1"/>
  <c r="AC73" i="5" s="1"/>
  <c r="L79" i="5"/>
  <c r="N79" i="5" s="1"/>
  <c r="P79" i="5" s="1"/>
  <c r="L3" i="5"/>
  <c r="N3" i="5" s="1"/>
  <c r="P3" i="5" s="1"/>
  <c r="R3" i="5" s="1"/>
  <c r="T3" i="5" s="1"/>
  <c r="V3" i="5" s="1"/>
  <c r="X3" i="5" s="1"/>
  <c r="Z3" i="5" s="1"/>
  <c r="AA3" i="5" s="1"/>
  <c r="AC3" i="5" s="1"/>
  <c r="L53" i="5"/>
  <c r="N53" i="5" s="1"/>
  <c r="P53" i="5" s="1"/>
  <c r="R53" i="5" s="1"/>
  <c r="T53" i="5" s="1"/>
  <c r="V53" i="5" s="1"/>
  <c r="X53" i="5" s="1"/>
  <c r="Z53" i="5" s="1"/>
  <c r="AA53" i="5" s="1"/>
  <c r="AC53" i="5" s="1"/>
  <c r="L54" i="5"/>
  <c r="N54" i="5" s="1"/>
  <c r="P54" i="5" s="1"/>
  <c r="R54" i="5" s="1"/>
  <c r="T54" i="5" s="1"/>
  <c r="V54" i="5" s="1"/>
  <c r="X54" i="5" s="1"/>
  <c r="Z54" i="5" s="1"/>
  <c r="AA54" i="5" s="1"/>
  <c r="AC54" i="5" s="1"/>
  <c r="P113" i="5"/>
  <c r="R113" i="5" s="1"/>
  <c r="T113" i="5" s="1"/>
  <c r="V113" i="5" s="1"/>
  <c r="X113" i="5" s="1"/>
  <c r="Z113" i="5" s="1"/>
  <c r="AA113" i="5" s="1"/>
  <c r="AC113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N134" i="5"/>
  <c r="P134" i="5" s="1"/>
  <c r="R134" i="5" s="1"/>
  <c r="T134" i="5" s="1"/>
  <c r="V134" i="5" s="1"/>
  <c r="X134" i="5" s="1"/>
  <c r="Z134" i="5" s="1"/>
  <c r="AA134" i="5" s="1"/>
  <c r="AC134" i="5" s="1"/>
  <c r="N82" i="5"/>
  <c r="P82" i="5" s="1"/>
  <c r="R82" i="5" s="1"/>
  <c r="T82" i="5" s="1"/>
  <c r="V82" i="5" s="1"/>
  <c r="X82" i="5" s="1"/>
  <c r="Z82" i="5" s="1"/>
  <c r="AA82" i="5" s="1"/>
  <c r="AC82" i="5" s="1"/>
  <c r="L92" i="5"/>
  <c r="N92" i="5" s="1"/>
  <c r="P92" i="5" s="1"/>
  <c r="R92" i="5" s="1"/>
  <c r="T92" i="5" s="1"/>
  <c r="V92" i="5" s="1"/>
  <c r="X92" i="5" s="1"/>
  <c r="Z92" i="5" s="1"/>
  <c r="AA92" i="5" s="1"/>
  <c r="AC92" i="5" s="1"/>
  <c r="N78" i="5"/>
  <c r="P78" i="5" s="1"/>
  <c r="R78" i="5" s="1"/>
  <c r="T78" i="5" s="1"/>
  <c r="V78" i="5" s="1"/>
  <c r="X78" i="5" s="1"/>
  <c r="Z78" i="5" s="1"/>
  <c r="AA78" i="5" s="1"/>
  <c r="AC78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R155" i="5" s="1"/>
  <c r="T155" i="5" s="1"/>
  <c r="V155" i="5" s="1"/>
  <c r="X155" i="5" s="1"/>
  <c r="Z155" i="5" s="1"/>
  <c r="AA155" i="5" s="1"/>
  <c r="AC155" i="5" s="1"/>
  <c r="L33" i="5"/>
  <c r="N33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P63" i="5"/>
  <c r="R63" i="5" s="1"/>
  <c r="T63" i="5" s="1"/>
  <c r="V63" i="5" s="1"/>
  <c r="X63" i="5" s="1"/>
  <c r="Z63" i="5" s="1"/>
  <c r="AA63" i="5" s="1"/>
  <c r="AC63" i="5" s="1"/>
  <c r="N117" i="5"/>
  <c r="P117" i="5" s="1"/>
  <c r="R117" i="5" s="1"/>
  <c r="T117" i="5" s="1"/>
  <c r="V117" i="5" s="1"/>
  <c r="X117" i="5" s="1"/>
  <c r="Z117" i="5" s="1"/>
  <c r="AA117" i="5" s="1"/>
  <c r="AC117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81" i="5"/>
  <c r="N81" i="5" s="1"/>
  <c r="P81" i="5" s="1"/>
  <c r="R81" i="5" s="1"/>
  <c r="T81" i="5" s="1"/>
  <c r="V81" i="5" s="1"/>
  <c r="X81" i="5" s="1"/>
  <c r="Z81" i="5" s="1"/>
  <c r="AA81" i="5" s="1"/>
  <c r="AC81" i="5" s="1"/>
  <c r="L148" i="5"/>
  <c r="L181" i="5"/>
  <c r="N181" i="5" s="1"/>
  <c r="P181" i="5" s="1"/>
  <c r="R181" i="5" s="1"/>
  <c r="T181" i="5" s="1"/>
  <c r="V181" i="5" s="1"/>
  <c r="X181" i="5" s="1"/>
  <c r="Z181" i="5" s="1"/>
  <c r="L191" i="5"/>
  <c r="N191" i="5" s="1"/>
  <c r="P191" i="5" s="1"/>
  <c r="R191" i="5" s="1"/>
  <c r="T191" i="5" s="1"/>
  <c r="V191" i="5" s="1"/>
  <c r="X191" i="5" s="1"/>
  <c r="Z191" i="5" s="1"/>
  <c r="AA191" i="5" s="1"/>
  <c r="AC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N534" i="5"/>
  <c r="P534" i="5" s="1"/>
  <c r="R534" i="5" s="1"/>
  <c r="T534" i="5" s="1"/>
  <c r="V534" i="5" s="1"/>
  <c r="X534" i="5" s="1"/>
  <c r="Z534" i="5" s="1"/>
  <c r="AA534" i="5" s="1"/>
  <c r="AC534" i="5" s="1"/>
  <c r="P603" i="5"/>
  <c r="R603" i="5" s="1"/>
  <c r="T603" i="5" s="1"/>
  <c r="V603" i="5" s="1"/>
  <c r="X603" i="5" s="1"/>
  <c r="Z603" i="5" s="1"/>
  <c r="AA603" i="5" s="1"/>
  <c r="AC603" i="5" s="1"/>
  <c r="L725" i="5"/>
  <c r="N725" i="5" s="1"/>
  <c r="P725" i="5" s="1"/>
  <c r="R725" i="5" s="1"/>
  <c r="T725" i="5" s="1"/>
  <c r="V725" i="5" s="1"/>
  <c r="X725" i="5" s="1"/>
  <c r="Z725" i="5" s="1"/>
  <c r="AA725" i="5" s="1"/>
  <c r="AC725" i="5" s="1"/>
  <c r="P778" i="5"/>
  <c r="R778" i="5" s="1"/>
  <c r="T778" i="5" s="1"/>
  <c r="V778" i="5" s="1"/>
  <c r="X778" i="5" s="1"/>
  <c r="Z778" i="5" s="1"/>
  <c r="AA778" i="5" s="1"/>
  <c r="AC778" i="5" s="1"/>
  <c r="R1069" i="5"/>
  <c r="T1069" i="5" s="1"/>
  <c r="V1069" i="5" s="1"/>
  <c r="X1069" i="5" s="1"/>
  <c r="Z1069" i="5" s="1"/>
  <c r="AA1069" i="5" s="1"/>
  <c r="AC1069" i="5" s="1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R1623" i="5"/>
  <c r="T1623" i="5" s="1"/>
  <c r="V1623" i="5" s="1"/>
  <c r="X1623" i="5" s="1"/>
  <c r="Z1623" i="5" s="1"/>
  <c r="AA1623" i="5" s="1"/>
  <c r="AC1623" i="5" s="1"/>
  <c r="N1438" i="5"/>
  <c r="P1438" i="5" s="1"/>
  <c r="R1438" i="5" s="1"/>
  <c r="T1438" i="5" s="1"/>
  <c r="V1438" i="5" s="1"/>
  <c r="X1438" i="5" s="1"/>
  <c r="Z1438" i="5" s="1"/>
  <c r="AA1438" i="5" s="1"/>
  <c r="AC1438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P1849" i="5"/>
  <c r="R1849" i="5" s="1"/>
  <c r="T1849" i="5" s="1"/>
  <c r="V1849" i="5" s="1"/>
  <c r="X1849" i="5" s="1"/>
  <c r="Z1849" i="5" s="1"/>
  <c r="AA1849" i="5" s="1"/>
  <c r="AC1849" i="5" s="1"/>
  <c r="Z956" i="5"/>
  <c r="AA956" i="5" s="1"/>
  <c r="AC956" i="5" s="1"/>
  <c r="L938" i="5"/>
  <c r="N938" i="5" s="1"/>
  <c r="P938" i="5" s="1"/>
  <c r="R938" i="5" s="1"/>
  <c r="T938" i="5" s="1"/>
  <c r="V938" i="5" s="1"/>
  <c r="X938" i="5" s="1"/>
  <c r="Z938" i="5" s="1"/>
  <c r="AA938" i="5" s="1"/>
  <c r="AC938" i="5" s="1"/>
  <c r="L909" i="5"/>
  <c r="N909" i="5" s="1"/>
  <c r="P909" i="5" s="1"/>
  <c r="R909" i="5" s="1"/>
  <c r="T909" i="5" s="1"/>
  <c r="V909" i="5" s="1"/>
  <c r="X909" i="5" s="1"/>
  <c r="Z909" i="5" s="1"/>
  <c r="AA909" i="5" s="1"/>
  <c r="AC909" i="5" s="1"/>
  <c r="N1334" i="5"/>
  <c r="P1334" i="5" s="1"/>
  <c r="R1334" i="5" s="1"/>
  <c r="T1334" i="5" s="1"/>
  <c r="V1334" i="5" s="1"/>
  <c r="X1334" i="5" s="1"/>
  <c r="Z1334" i="5" s="1"/>
  <c r="AA1334" i="5" s="1"/>
  <c r="AC1334" i="5" s="1"/>
  <c r="L1476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31" i="5"/>
  <c r="N1731" i="5" s="1"/>
  <c r="L1756" i="5"/>
  <c r="N1756" i="5" s="1"/>
  <c r="P1756" i="5" s="1"/>
  <c r="R1756" i="5" s="1"/>
  <c r="T1756" i="5" s="1"/>
  <c r="V1756" i="5" s="1"/>
  <c r="X1756" i="5" s="1"/>
  <c r="Z1756" i="5" s="1"/>
  <c r="AA1756" i="5" s="1"/>
  <c r="AC1756" i="5" s="1"/>
  <c r="N1771" i="5"/>
  <c r="P1771" i="5" s="1"/>
  <c r="R1771" i="5" s="1"/>
  <c r="T1771" i="5" s="1"/>
  <c r="V1771" i="5" s="1"/>
  <c r="X1771" i="5" s="1"/>
  <c r="Z1771" i="5" s="1"/>
  <c r="AA1771" i="5" s="1"/>
  <c r="AC1771" i="5" s="1"/>
  <c r="L251" i="5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R335" i="5"/>
  <c r="T335" i="5" s="1"/>
  <c r="V335" i="5" s="1"/>
  <c r="X335" i="5" s="1"/>
  <c r="Z335" i="5" s="1"/>
  <c r="AA335" i="5" s="1"/>
  <c r="AC335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N440" i="5" s="1"/>
  <c r="P440" i="5" s="1"/>
  <c r="R440" i="5" s="1"/>
  <c r="T440" i="5" s="1"/>
  <c r="V440" i="5" s="1"/>
  <c r="X440" i="5" s="1"/>
  <c r="Z440" i="5" s="1"/>
  <c r="AA440" i="5" s="1"/>
  <c r="AC440" i="5" s="1"/>
  <c r="N608" i="5"/>
  <c r="P608" i="5" s="1"/>
  <c r="R608" i="5" s="1"/>
  <c r="T608" i="5" s="1"/>
  <c r="V608" i="5" s="1"/>
  <c r="X608" i="5" s="1"/>
  <c r="Z608" i="5" s="1"/>
  <c r="AA608" i="5" s="1"/>
  <c r="AC608" i="5" s="1"/>
  <c r="L606" i="5"/>
  <c r="N606" i="5" s="1"/>
  <c r="P606" i="5" s="1"/>
  <c r="R606" i="5" s="1"/>
  <c r="T606" i="5" s="1"/>
  <c r="V606" i="5" s="1"/>
  <c r="X606" i="5" s="1"/>
  <c r="Z606" i="5" s="1"/>
  <c r="AA606" i="5" s="1"/>
  <c r="AC606" i="5" s="1"/>
  <c r="P727" i="5"/>
  <c r="R727" i="5" s="1"/>
  <c r="T727" i="5" s="1"/>
  <c r="V727" i="5" s="1"/>
  <c r="X727" i="5" s="1"/>
  <c r="Z727" i="5" s="1"/>
  <c r="AA727" i="5" s="1"/>
  <c r="AC727" i="5" s="1"/>
  <c r="N681" i="5"/>
  <c r="P681" i="5" s="1"/>
  <c r="R681" i="5" s="1"/>
  <c r="T681" i="5" s="1"/>
  <c r="V681" i="5" s="1"/>
  <c r="X681" i="5" s="1"/>
  <c r="Z681" i="5" s="1"/>
  <c r="AA681" i="5" s="1"/>
  <c r="AC681" i="5" s="1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826" i="5"/>
  <c r="P826" i="5" s="1"/>
  <c r="R826" i="5" s="1"/>
  <c r="T826" i="5" s="1"/>
  <c r="V826" i="5" s="1"/>
  <c r="X826" i="5" s="1"/>
  <c r="Z826" i="5" s="1"/>
  <c r="AA826" i="5" s="1"/>
  <c r="AC826" i="5" s="1"/>
  <c r="N873" i="5"/>
  <c r="P873" i="5" s="1"/>
  <c r="R873" i="5" s="1"/>
  <c r="T873" i="5" s="1"/>
  <c r="V873" i="5" s="1"/>
  <c r="X873" i="5" s="1"/>
  <c r="Z873" i="5" s="1"/>
  <c r="AA873" i="5" s="1"/>
  <c r="AC873" i="5" s="1"/>
  <c r="L876" i="5"/>
  <c r="N876" i="5" s="1"/>
  <c r="P876" i="5" s="1"/>
  <c r="R876" i="5" s="1"/>
  <c r="T876" i="5" s="1"/>
  <c r="V876" i="5" s="1"/>
  <c r="X876" i="5" s="1"/>
  <c r="Z876" i="5" s="1"/>
  <c r="AA876" i="5" s="1"/>
  <c r="AC876" i="5" s="1"/>
  <c r="N933" i="5"/>
  <c r="P933" i="5" s="1"/>
  <c r="R933" i="5" s="1"/>
  <c r="T933" i="5" s="1"/>
  <c r="V933" i="5" s="1"/>
  <c r="X933" i="5" s="1"/>
  <c r="Z933" i="5" s="1"/>
  <c r="AA933" i="5" s="1"/>
  <c r="AC933" i="5" s="1"/>
  <c r="P981" i="5"/>
  <c r="R981" i="5" s="1"/>
  <c r="T981" i="5" s="1"/>
  <c r="V981" i="5" s="1"/>
  <c r="X981" i="5" s="1"/>
  <c r="Z981" i="5" s="1"/>
  <c r="AA981" i="5" s="1"/>
  <c r="AC981" i="5" s="1"/>
  <c r="P996" i="5"/>
  <c r="R996" i="5" s="1"/>
  <c r="T996" i="5" s="1"/>
  <c r="V996" i="5" s="1"/>
  <c r="X996" i="5" s="1"/>
  <c r="Z996" i="5" s="1"/>
  <c r="AA996" i="5" s="1"/>
  <c r="AC996" i="5" s="1"/>
  <c r="X1017" i="5"/>
  <c r="Z1017" i="5" s="1"/>
  <c r="AA1017" i="5" s="1"/>
  <c r="AC1017" i="5" s="1"/>
  <c r="N1099" i="5"/>
  <c r="P1099" i="5" s="1"/>
  <c r="R1099" i="5" s="1"/>
  <c r="T1099" i="5" s="1"/>
  <c r="V1099" i="5" s="1"/>
  <c r="X1099" i="5" s="1"/>
  <c r="Z1099" i="5" s="1"/>
  <c r="AA1099" i="5" s="1"/>
  <c r="AC1099" i="5" s="1"/>
  <c r="N1167" i="5"/>
  <c r="P1167" i="5" s="1"/>
  <c r="R1167" i="5" s="1"/>
  <c r="T1167" i="5" s="1"/>
  <c r="V1167" i="5" s="1"/>
  <c r="X1167" i="5" s="1"/>
  <c r="Z1167" i="5" s="1"/>
  <c r="AA1167" i="5" s="1"/>
  <c r="AC1167" i="5" s="1"/>
  <c r="L1267" i="5"/>
  <c r="N1267" i="5" s="1"/>
  <c r="P1267" i="5" s="1"/>
  <c r="R1267" i="5" s="1"/>
  <c r="T1267" i="5" s="1"/>
  <c r="V1267" i="5" s="1"/>
  <c r="X1267" i="5" s="1"/>
  <c r="Z1267" i="5" s="1"/>
  <c r="AA1267" i="5" s="1"/>
  <c r="AC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439" i="5"/>
  <c r="N1439" i="5" s="1"/>
  <c r="N1474" i="5"/>
  <c r="P1474" i="5" s="1"/>
  <c r="R1474" i="5" s="1"/>
  <c r="T1474" i="5" s="1"/>
  <c r="V1474" i="5" s="1"/>
  <c r="X1474" i="5" s="1"/>
  <c r="Z1474" i="5" s="1"/>
  <c r="AA1474" i="5" s="1"/>
  <c r="AC1474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73" i="5"/>
  <c r="N1473" i="5" s="1"/>
  <c r="P1473" i="5" s="1"/>
  <c r="R1473" i="5" s="1"/>
  <c r="T1473" i="5" s="1"/>
  <c r="V1473" i="5" s="1"/>
  <c r="X1473" i="5" s="1"/>
  <c r="Z1473" i="5" s="1"/>
  <c r="AA1473" i="5" s="1"/>
  <c r="AC1473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N1524" i="5"/>
  <c r="P1524" i="5" s="1"/>
  <c r="R1524" i="5" s="1"/>
  <c r="T1524" i="5" s="1"/>
  <c r="V1524" i="5" s="1"/>
  <c r="X1524" i="5" s="1"/>
  <c r="Z1524" i="5" s="1"/>
  <c r="AA1524" i="5" s="1"/>
  <c r="AC152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N1702" i="5"/>
  <c r="P1702" i="5" s="1"/>
  <c r="R1702" i="5" s="1"/>
  <c r="T1702" i="5" s="1"/>
  <c r="V1702" i="5" s="1"/>
  <c r="X1702" i="5" s="1"/>
  <c r="Z1702" i="5" s="1"/>
  <c r="AA1702" i="5" s="1"/>
  <c r="AC1702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N1616" i="5"/>
  <c r="P1616" i="5" s="1"/>
  <c r="R1616" i="5" s="1"/>
  <c r="T1616" i="5" s="1"/>
  <c r="V1616" i="5" s="1"/>
  <c r="X1616" i="5" s="1"/>
  <c r="Z1616" i="5" s="1"/>
  <c r="AA1616" i="5" s="1"/>
  <c r="AC1616" i="5" s="1"/>
  <c r="N1698" i="5"/>
  <c r="P1698" i="5" s="1"/>
  <c r="R1698" i="5" s="1"/>
  <c r="T1698" i="5" s="1"/>
  <c r="V1698" i="5" s="1"/>
  <c r="X1698" i="5" s="1"/>
  <c r="Z1698" i="5" s="1"/>
  <c r="AA1698" i="5" s="1"/>
  <c r="AC1698" i="5" s="1"/>
  <c r="L294" i="5"/>
  <c r="N294" i="5" s="1"/>
  <c r="P294" i="5" s="1"/>
  <c r="R294" i="5" s="1"/>
  <c r="T294" i="5" s="1"/>
  <c r="V294" i="5" s="1"/>
  <c r="X294" i="5" s="1"/>
  <c r="Z294" i="5" s="1"/>
  <c r="N270" i="5"/>
  <c r="P270" i="5" s="1"/>
  <c r="R270" i="5" s="1"/>
  <c r="T270" i="5" s="1"/>
  <c r="V270" i="5" s="1"/>
  <c r="X270" i="5" s="1"/>
  <c r="Z270" i="5" s="1"/>
  <c r="AA270" i="5" s="1"/>
  <c r="AC270" i="5" s="1"/>
  <c r="P358" i="5"/>
  <c r="R358" i="5" s="1"/>
  <c r="T358" i="5" s="1"/>
  <c r="V358" i="5" s="1"/>
  <c r="X358" i="5" s="1"/>
  <c r="Z358" i="5" s="1"/>
  <c r="AA358" i="5" s="1"/>
  <c r="AC358" i="5" s="1"/>
  <c r="P263" i="5"/>
  <c r="R263" i="5" s="1"/>
  <c r="T263" i="5" s="1"/>
  <c r="V263" i="5" s="1"/>
  <c r="X263" i="5" s="1"/>
  <c r="Z263" i="5" s="1"/>
  <c r="AA263" i="5" s="1"/>
  <c r="AC263" i="5" s="1"/>
  <c r="R480" i="5"/>
  <c r="T480" i="5" s="1"/>
  <c r="V480" i="5" s="1"/>
  <c r="X480" i="5" s="1"/>
  <c r="Z480" i="5" s="1"/>
  <c r="AA480" i="5" s="1"/>
  <c r="AC480" i="5" s="1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7" i="5"/>
  <c r="P447" i="5" s="1"/>
  <c r="R447" i="5" s="1"/>
  <c r="T447" i="5" s="1"/>
  <c r="V447" i="5" s="1"/>
  <c r="X447" i="5" s="1"/>
  <c r="Z447" i="5" s="1"/>
  <c r="AA447" i="5" s="1"/>
  <c r="AC447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X468" i="5" s="1"/>
  <c r="Z468" i="5" s="1"/>
  <c r="AA468" i="5" s="1"/>
  <c r="AC468" i="5" s="1"/>
  <c r="N588" i="5"/>
  <c r="P588" i="5" s="1"/>
  <c r="R588" i="5" s="1"/>
  <c r="T588" i="5" s="1"/>
  <c r="V588" i="5" s="1"/>
  <c r="X588" i="5" s="1"/>
  <c r="Z588" i="5" s="1"/>
  <c r="AA588" i="5" s="1"/>
  <c r="AC588" i="5" s="1"/>
  <c r="L582" i="5"/>
  <c r="N582" i="5" s="1"/>
  <c r="P582" i="5" s="1"/>
  <c r="R582" i="5" s="1"/>
  <c r="T582" i="5" s="1"/>
  <c r="V582" i="5" s="1"/>
  <c r="X582" i="5" s="1"/>
  <c r="Z582" i="5" s="1"/>
  <c r="AA582" i="5" s="1"/>
  <c r="AC582" i="5" s="1"/>
  <c r="L640" i="5"/>
  <c r="N640" i="5" s="1"/>
  <c r="P640" i="5" s="1"/>
  <c r="R640" i="5" s="1"/>
  <c r="T640" i="5" s="1"/>
  <c r="V640" i="5" s="1"/>
  <c r="X640" i="5" s="1"/>
  <c r="Z640" i="5" s="1"/>
  <c r="AA640" i="5" s="1"/>
  <c r="AC640" i="5" s="1"/>
  <c r="L752" i="5"/>
  <c r="N671" i="5"/>
  <c r="P671" i="5" s="1"/>
  <c r="R671" i="5" s="1"/>
  <c r="T671" i="5" s="1"/>
  <c r="V671" i="5" s="1"/>
  <c r="X671" i="5" s="1"/>
  <c r="Z671" i="5" s="1"/>
  <c r="AA671" i="5" s="1"/>
  <c r="AC671" i="5" s="1"/>
  <c r="P757" i="5"/>
  <c r="R757" i="5" s="1"/>
  <c r="T757" i="5" s="1"/>
  <c r="V757" i="5" s="1"/>
  <c r="X757" i="5" s="1"/>
  <c r="Z757" i="5" s="1"/>
  <c r="AA757" i="5" s="1"/>
  <c r="AC757" i="5" s="1"/>
  <c r="L776" i="5"/>
  <c r="N776" i="5" s="1"/>
  <c r="P776" i="5" s="1"/>
  <c r="L819" i="5"/>
  <c r="N819" i="5" s="1"/>
  <c r="P819" i="5" s="1"/>
  <c r="R819" i="5" s="1"/>
  <c r="T819" i="5" s="1"/>
  <c r="V819" i="5" s="1"/>
  <c r="X819" i="5" s="1"/>
  <c r="Z819" i="5" s="1"/>
  <c r="AA819" i="5" s="1"/>
  <c r="AC819" i="5" s="1"/>
  <c r="L925" i="5"/>
  <c r="N925" i="5" s="1"/>
  <c r="P997" i="5"/>
  <c r="R997" i="5" s="1"/>
  <c r="T997" i="5" s="1"/>
  <c r="V997" i="5" s="1"/>
  <c r="X997" i="5" s="1"/>
  <c r="Z997" i="5" s="1"/>
  <c r="AA997" i="5" s="1"/>
  <c r="AC997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N1100" i="5"/>
  <c r="P1100" i="5" s="1"/>
  <c r="R1100" i="5" s="1"/>
  <c r="T1100" i="5" s="1"/>
  <c r="V1100" i="5" s="1"/>
  <c r="X1100" i="5" s="1"/>
  <c r="Z1100" i="5" s="1"/>
  <c r="AA1100" i="5" s="1"/>
  <c r="AC1100" i="5" s="1"/>
  <c r="L929" i="5"/>
  <c r="N929" i="5" s="1"/>
  <c r="P929" i="5" s="1"/>
  <c r="R929" i="5" s="1"/>
  <c r="T929" i="5" s="1"/>
  <c r="V929" i="5" s="1"/>
  <c r="X929" i="5" s="1"/>
  <c r="Z929" i="5" s="1"/>
  <c r="V1229" i="5"/>
  <c r="X1229" i="5" s="1"/>
  <c r="Z1229" i="5" s="1"/>
  <c r="AA1229" i="5" s="1"/>
  <c r="AC1229" i="5" s="1"/>
  <c r="N1120" i="5"/>
  <c r="P1120" i="5" s="1"/>
  <c r="R1120" i="5" s="1"/>
  <c r="T1120" i="5" s="1"/>
  <c r="V1120" i="5" s="1"/>
  <c r="X1120" i="5" s="1"/>
  <c r="Z1120" i="5" s="1"/>
  <c r="AA1120" i="5" s="1"/>
  <c r="AC1120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N1254" i="5" s="1"/>
  <c r="P1254" i="5" s="1"/>
  <c r="R1254" i="5" s="1"/>
  <c r="T1254" i="5" s="1"/>
  <c r="V1254" i="5" s="1"/>
  <c r="X1254" i="5" s="1"/>
  <c r="Z1254" i="5" s="1"/>
  <c r="AA1254" i="5" s="1"/>
  <c r="AC1254" i="5" s="1"/>
  <c r="L1428" i="5"/>
  <c r="L1418" i="5"/>
  <c r="P1325" i="5"/>
  <c r="R1325" i="5" s="1"/>
  <c r="T1325" i="5" s="1"/>
  <c r="V1325" i="5" s="1"/>
  <c r="X1325" i="5" s="1"/>
  <c r="Z1325" i="5" s="1"/>
  <c r="AA1325" i="5" s="1"/>
  <c r="AC1325" i="5" s="1"/>
  <c r="L1362" i="5"/>
  <c r="N1362" i="5" s="1"/>
  <c r="P1362" i="5" s="1"/>
  <c r="R1362" i="5" s="1"/>
  <c r="T1362" i="5" s="1"/>
  <c r="V1362" i="5" s="1"/>
  <c r="X1362" i="5" s="1"/>
  <c r="Z1362" i="5" s="1"/>
  <c r="AA1362" i="5" s="1"/>
  <c r="AC1362" i="5" s="1"/>
  <c r="L1368" i="5"/>
  <c r="N1368" i="5" s="1"/>
  <c r="P1368" i="5" s="1"/>
  <c r="R1368" i="5" s="1"/>
  <c r="T1368" i="5" s="1"/>
  <c r="V1368" i="5" s="1"/>
  <c r="X1368" i="5" s="1"/>
  <c r="Z1368" i="5" s="1"/>
  <c r="AA1368" i="5" s="1"/>
  <c r="AC1368" i="5" s="1"/>
  <c r="L1621" i="5"/>
  <c r="N1621" i="5" s="1"/>
  <c r="X1606" i="5"/>
  <c r="Z1606" i="5" s="1"/>
  <c r="AA1606" i="5" s="1"/>
  <c r="AC1606" i="5" s="1"/>
  <c r="P1819" i="5"/>
  <c r="R1819" i="5" s="1"/>
  <c r="T1819" i="5" s="1"/>
  <c r="V1819" i="5" s="1"/>
  <c r="X1819" i="5" s="1"/>
  <c r="Z1819" i="5" s="1"/>
  <c r="AA1819" i="5" s="1"/>
  <c r="AC1819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X323" i="5" s="1"/>
  <c r="Z323" i="5" s="1"/>
  <c r="AA323" i="5" s="1"/>
  <c r="AC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N508" i="5"/>
  <c r="P508" i="5" s="1"/>
  <c r="R508" i="5" s="1"/>
  <c r="T508" i="5" s="1"/>
  <c r="V508" i="5" s="1"/>
  <c r="X508" i="5" s="1"/>
  <c r="Z508" i="5" s="1"/>
  <c r="AA508" i="5" s="1"/>
  <c r="AC508" i="5" s="1"/>
  <c r="L483" i="5"/>
  <c r="N483" i="5" s="1"/>
  <c r="P483" i="5" s="1"/>
  <c r="R483" i="5" s="1"/>
  <c r="T483" i="5" s="1"/>
  <c r="V483" i="5" s="1"/>
  <c r="X483" i="5" s="1"/>
  <c r="Z483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35" i="5"/>
  <c r="R703" i="5"/>
  <c r="T703" i="5" s="1"/>
  <c r="V703" i="5" s="1"/>
  <c r="X703" i="5" s="1"/>
  <c r="Z703" i="5" s="1"/>
  <c r="AA703" i="5" s="1"/>
  <c r="AC703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N772" i="5"/>
  <c r="P772" i="5" s="1"/>
  <c r="R772" i="5" s="1"/>
  <c r="T772" i="5" s="1"/>
  <c r="V772" i="5" s="1"/>
  <c r="X772" i="5" s="1"/>
  <c r="Z772" i="5" s="1"/>
  <c r="AA772" i="5" s="1"/>
  <c r="AC77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N821" i="5" s="1"/>
  <c r="P821" i="5" s="1"/>
  <c r="R821" i="5" s="1"/>
  <c r="T821" i="5" s="1"/>
  <c r="V821" i="5" s="1"/>
  <c r="X821" i="5" s="1"/>
  <c r="Z821" i="5" s="1"/>
  <c r="AA821" i="5" s="1"/>
  <c r="AC821" i="5" s="1"/>
  <c r="L799" i="5"/>
  <c r="N799" i="5" s="1"/>
  <c r="P799" i="5" s="1"/>
  <c r="R799" i="5" s="1"/>
  <c r="T799" i="5" s="1"/>
  <c r="V799" i="5" s="1"/>
  <c r="X799" i="5" s="1"/>
  <c r="Z799" i="5" s="1"/>
  <c r="AA799" i="5" s="1"/>
  <c r="AC799" i="5" s="1"/>
  <c r="L813" i="5"/>
  <c r="N813" i="5" s="1"/>
  <c r="P813" i="5" s="1"/>
  <c r="R813" i="5" s="1"/>
  <c r="T813" i="5" s="1"/>
  <c r="V813" i="5" s="1"/>
  <c r="X813" i="5" s="1"/>
  <c r="Z813" i="5" s="1"/>
  <c r="P961" i="5"/>
  <c r="R961" i="5" s="1"/>
  <c r="T961" i="5" s="1"/>
  <c r="V961" i="5" s="1"/>
  <c r="X961" i="5" s="1"/>
  <c r="Z961" i="5" s="1"/>
  <c r="AA961" i="5" s="1"/>
  <c r="AC961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888" i="5"/>
  <c r="N888" i="5" s="1"/>
  <c r="P888" i="5" s="1"/>
  <c r="R888" i="5" s="1"/>
  <c r="T888" i="5" s="1"/>
  <c r="V888" i="5" s="1"/>
  <c r="X888" i="5" s="1"/>
  <c r="Z888" i="5" s="1"/>
  <c r="AA888" i="5" s="1"/>
  <c r="AC888" i="5" s="1"/>
  <c r="L1000" i="5"/>
  <c r="N1000" i="5" s="1"/>
  <c r="P1000" i="5" s="1"/>
  <c r="R1000" i="5" s="1"/>
  <c r="T1000" i="5" s="1"/>
  <c r="V1000" i="5" s="1"/>
  <c r="X1000" i="5" s="1"/>
  <c r="Z1000" i="5" s="1"/>
  <c r="AA1000" i="5" s="1"/>
  <c r="AC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P1103" i="5"/>
  <c r="R1103" i="5" s="1"/>
  <c r="T1103" i="5" s="1"/>
  <c r="V1103" i="5" s="1"/>
  <c r="X1103" i="5" s="1"/>
  <c r="Z1103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P1323" i="5" s="1"/>
  <c r="R1323" i="5" s="1"/>
  <c r="T1323" i="5" s="1"/>
  <c r="V1323" i="5" s="1"/>
  <c r="X1323" i="5" s="1"/>
  <c r="Z1323" i="5" s="1"/>
  <c r="AA1323" i="5" s="1"/>
  <c r="AC1323" i="5" s="1"/>
  <c r="L1384" i="5"/>
  <c r="L1397" i="5"/>
  <c r="N1397" i="5" s="1"/>
  <c r="P1397" i="5" s="1"/>
  <c r="R1397" i="5" s="1"/>
  <c r="T1397" i="5" s="1"/>
  <c r="V1397" i="5" s="1"/>
  <c r="X1397" i="5" s="1"/>
  <c r="Z1397" i="5" s="1"/>
  <c r="AA1397" i="5" s="1"/>
  <c r="AC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1463" i="5"/>
  <c r="N1463" i="5" s="1"/>
  <c r="P1463" i="5" s="1"/>
  <c r="R1463" i="5" s="1"/>
  <c r="T1463" i="5" s="1"/>
  <c r="V1463" i="5" s="1"/>
  <c r="X1463" i="5" s="1"/>
  <c r="Z1463" i="5" s="1"/>
  <c r="AA1463" i="5" s="1"/>
  <c r="AC1463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N1639" i="5"/>
  <c r="P1639" i="5" s="1"/>
  <c r="N1564" i="5"/>
  <c r="P1564" i="5" s="1"/>
  <c r="R1564" i="5" s="1"/>
  <c r="T1564" i="5" s="1"/>
  <c r="V1564" i="5" s="1"/>
  <c r="X1564" i="5" s="1"/>
  <c r="Z1564" i="5" s="1"/>
  <c r="AA1564" i="5" s="1"/>
  <c r="AC1564" i="5" s="1"/>
  <c r="N1625" i="5"/>
  <c r="P1625" i="5" s="1"/>
  <c r="R1625" i="5" s="1"/>
  <c r="T1625" i="5" s="1"/>
  <c r="V1625" i="5" s="1"/>
  <c r="X1625" i="5" s="1"/>
  <c r="Z1625" i="5" s="1"/>
  <c r="AA1625" i="5" s="1"/>
  <c r="AC1625" i="5" s="1"/>
  <c r="L1581" i="5"/>
  <c r="N1581" i="5" s="1"/>
  <c r="P1581" i="5" s="1"/>
  <c r="R1581" i="5" s="1"/>
  <c r="T1581" i="5" s="1"/>
  <c r="V1581" i="5" s="1"/>
  <c r="X1581" i="5" s="1"/>
  <c r="Z1581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Z1875" i="5"/>
  <c r="AA1875" i="5" s="1"/>
  <c r="AC1875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N1781" i="5"/>
  <c r="P1781" i="5" s="1"/>
  <c r="R1781" i="5" s="1"/>
  <c r="T1781" i="5" s="1"/>
  <c r="V1781" i="5" s="1"/>
  <c r="X1781" i="5" s="1"/>
  <c r="Z1781" i="5" s="1"/>
  <c r="AA1781" i="5" s="1"/>
  <c r="AC1781" i="5" s="1"/>
  <c r="N1823" i="5"/>
  <c r="P1823" i="5" s="1"/>
  <c r="R1823" i="5" s="1"/>
  <c r="T1823" i="5" s="1"/>
  <c r="V1823" i="5" s="1"/>
  <c r="X1823" i="5" s="1"/>
  <c r="Z1823" i="5" s="1"/>
  <c r="AA1823" i="5" s="1"/>
  <c r="AC1823" i="5" s="1"/>
  <c r="N387" i="5"/>
  <c r="P387" i="5" s="1"/>
  <c r="R387" i="5" s="1"/>
  <c r="T387" i="5" s="1"/>
  <c r="V387" i="5" s="1"/>
  <c r="X387" i="5" s="1"/>
  <c r="Z387" i="5" s="1"/>
  <c r="AA387" i="5" s="1"/>
  <c r="AC387" i="5" s="1"/>
  <c r="L356" i="5"/>
  <c r="N356" i="5" s="1"/>
  <c r="P356" i="5" s="1"/>
  <c r="R356" i="5" s="1"/>
  <c r="T356" i="5" s="1"/>
  <c r="V356" i="5" s="1"/>
  <c r="X356" i="5" s="1"/>
  <c r="Z356" i="5" s="1"/>
  <c r="AA356" i="5" s="1"/>
  <c r="AC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V652" i="5" s="1"/>
  <c r="X652" i="5" s="1"/>
  <c r="Z652" i="5" s="1"/>
  <c r="AA652" i="5" s="1"/>
  <c r="AC652" i="5" s="1"/>
  <c r="P726" i="5"/>
  <c r="R726" i="5" s="1"/>
  <c r="T726" i="5" s="1"/>
  <c r="V726" i="5" s="1"/>
  <c r="X726" i="5" s="1"/>
  <c r="Z726" i="5" s="1"/>
  <c r="R1177" i="5"/>
  <c r="T1177" i="5" s="1"/>
  <c r="V1177" i="5" s="1"/>
  <c r="X1177" i="5" s="1"/>
  <c r="Z1177" i="5" s="1"/>
  <c r="AA1177" i="5" s="1"/>
  <c r="AC1177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R1244" i="5"/>
  <c r="T1244" i="5" s="1"/>
  <c r="V1244" i="5" s="1"/>
  <c r="X1244" i="5" s="1"/>
  <c r="Z1244" i="5" s="1"/>
  <c r="AA1244" i="5" s="1"/>
  <c r="AC1244" i="5" s="1"/>
  <c r="L1169" i="5"/>
  <c r="N1169" i="5" s="1"/>
  <c r="P1169" i="5" s="1"/>
  <c r="R1169" i="5" s="1"/>
  <c r="T1169" i="5" s="1"/>
  <c r="V1169" i="5" s="1"/>
  <c r="X1169" i="5" s="1"/>
  <c r="Z1169" i="5" s="1"/>
  <c r="AA1169" i="5" s="1"/>
  <c r="AC1169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L1426" i="5"/>
  <c r="N1426" i="5" s="1"/>
  <c r="P1426" i="5" s="1"/>
  <c r="R1426" i="5" s="1"/>
  <c r="T1426" i="5" s="1"/>
  <c r="V1426" i="5" s="1"/>
  <c r="X1426" i="5" s="1"/>
  <c r="Z1426" i="5" s="1"/>
  <c r="AA1426" i="5" s="1"/>
  <c r="AC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T1455" i="5" s="1"/>
  <c r="V1455" i="5" s="1"/>
  <c r="X1455" i="5" s="1"/>
  <c r="Z1455" i="5" s="1"/>
  <c r="AA1455" i="5" s="1"/>
  <c r="AC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1645" i="5"/>
  <c r="N1645" i="5" s="1"/>
  <c r="P1645" i="5" s="1"/>
  <c r="R1645" i="5" s="1"/>
  <c r="T1645" i="5" s="1"/>
  <c r="V1645" i="5" s="1"/>
  <c r="X1645" i="5" s="1"/>
  <c r="Z1645" i="5" s="1"/>
  <c r="AA1645" i="5" s="1"/>
  <c r="AC1645" i="5" s="1"/>
  <c r="P1829" i="5"/>
  <c r="R1829" i="5" s="1"/>
  <c r="T1829" i="5" s="1"/>
  <c r="V1829" i="5" s="1"/>
  <c r="X1829" i="5" s="1"/>
  <c r="Z1829" i="5" s="1"/>
  <c r="AA1829" i="5" s="1"/>
  <c r="AC1829" i="5" s="1"/>
  <c r="V519" i="5"/>
  <c r="X519" i="5" s="1"/>
  <c r="Z519" i="5" s="1"/>
  <c r="AA519" i="5" s="1"/>
  <c r="AC519" i="5" s="1"/>
  <c r="Z951" i="5"/>
  <c r="AA951" i="5" s="1"/>
  <c r="AC951" i="5" s="1"/>
  <c r="L481" i="5"/>
  <c r="N481" i="5" s="1"/>
  <c r="N532" i="5"/>
  <c r="P532" i="5" s="1"/>
  <c r="R532" i="5" s="1"/>
  <c r="T532" i="5" s="1"/>
  <c r="V532" i="5" s="1"/>
  <c r="X532" i="5" s="1"/>
  <c r="Z532" i="5" s="1"/>
  <c r="AA532" i="5" s="1"/>
  <c r="AC532" i="5" s="1"/>
  <c r="P615" i="5"/>
  <c r="R615" i="5" s="1"/>
  <c r="T615" i="5" s="1"/>
  <c r="V615" i="5" s="1"/>
  <c r="X615" i="5" s="1"/>
  <c r="Z615" i="5" s="1"/>
  <c r="AA615" i="5" s="1"/>
  <c r="AC615" i="5" s="1"/>
  <c r="N823" i="5"/>
  <c r="P823" i="5" s="1"/>
  <c r="R823" i="5" s="1"/>
  <c r="T823" i="5" s="1"/>
  <c r="V823" i="5" s="1"/>
  <c r="X823" i="5" s="1"/>
  <c r="Z823" i="5" s="1"/>
  <c r="AA823" i="5" s="1"/>
  <c r="AC823" i="5" s="1"/>
  <c r="L854" i="5"/>
  <c r="N854" i="5" s="1"/>
  <c r="P854" i="5" s="1"/>
  <c r="R854" i="5" s="1"/>
  <c r="T854" i="5" s="1"/>
  <c r="V854" i="5" s="1"/>
  <c r="X854" i="5" s="1"/>
  <c r="Z854" i="5" s="1"/>
  <c r="L344" i="5"/>
  <c r="V375" i="5"/>
  <c r="X375" i="5" s="1"/>
  <c r="Z375" i="5" s="1"/>
  <c r="AA375" i="5" s="1"/>
  <c r="AC375" i="5" s="1"/>
  <c r="N466" i="5"/>
  <c r="P466" i="5" s="1"/>
  <c r="R466" i="5" s="1"/>
  <c r="T466" i="5" s="1"/>
  <c r="V466" i="5" s="1"/>
  <c r="X466" i="5" s="1"/>
  <c r="Z466" i="5" s="1"/>
  <c r="AA466" i="5" s="1"/>
  <c r="AC466" i="5" s="1"/>
  <c r="L500" i="5"/>
  <c r="N500" i="5" s="1"/>
  <c r="P500" i="5" s="1"/>
  <c r="R500" i="5" s="1"/>
  <c r="T500" i="5" s="1"/>
  <c r="V500" i="5" s="1"/>
  <c r="X500" i="5" s="1"/>
  <c r="Z500" i="5" s="1"/>
  <c r="AA500" i="5" s="1"/>
  <c r="AC500" i="5" s="1"/>
  <c r="V700" i="5"/>
  <c r="X700" i="5" s="1"/>
  <c r="Z700" i="5" s="1"/>
  <c r="AA700" i="5" s="1"/>
  <c r="AC700" i="5" s="1"/>
  <c r="L536" i="5"/>
  <c r="N536" i="5" s="1"/>
  <c r="P536" i="5" s="1"/>
  <c r="R536" i="5" s="1"/>
  <c r="T536" i="5" s="1"/>
  <c r="V536" i="5" s="1"/>
  <c r="X536" i="5" s="1"/>
  <c r="Z536" i="5" s="1"/>
  <c r="V811" i="5"/>
  <c r="X811" i="5" s="1"/>
  <c r="Z811" i="5" s="1"/>
  <c r="AA811" i="5" s="1"/>
  <c r="AC811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926" i="5"/>
  <c r="N926" i="5" s="1"/>
  <c r="P926" i="5" s="1"/>
  <c r="R926" i="5" s="1"/>
  <c r="N916" i="5"/>
  <c r="P916" i="5" s="1"/>
  <c r="R916" i="5" s="1"/>
  <c r="T916" i="5" s="1"/>
  <c r="V916" i="5" s="1"/>
  <c r="X916" i="5" s="1"/>
  <c r="Z916" i="5" s="1"/>
  <c r="AA916" i="5" s="1"/>
  <c r="AC916" i="5" s="1"/>
  <c r="N1111" i="5"/>
  <c r="P1111" i="5" s="1"/>
  <c r="R1111" i="5" s="1"/>
  <c r="T1111" i="5" s="1"/>
  <c r="V1111" i="5" s="1"/>
  <c r="X1111" i="5" s="1"/>
  <c r="Z1111" i="5" s="1"/>
  <c r="AA1111" i="5" s="1"/>
  <c r="AC1111" i="5" s="1"/>
  <c r="P1147" i="5"/>
  <c r="R1147" i="5" s="1"/>
  <c r="T1147" i="5" s="1"/>
  <c r="V1147" i="5" s="1"/>
  <c r="X1147" i="5" s="1"/>
  <c r="Z1147" i="5" s="1"/>
  <c r="AA1147" i="5" s="1"/>
  <c r="AC1147" i="5" s="1"/>
  <c r="N892" i="5"/>
  <c r="P892" i="5" s="1"/>
  <c r="R892" i="5" s="1"/>
  <c r="T892" i="5" s="1"/>
  <c r="V892" i="5" s="1"/>
  <c r="X892" i="5" s="1"/>
  <c r="Z892" i="5" s="1"/>
  <c r="AA892" i="5" s="1"/>
  <c r="AC892" i="5" s="1"/>
  <c r="X1190" i="5"/>
  <c r="Z1190" i="5" s="1"/>
  <c r="AA1190" i="5" s="1"/>
  <c r="AC1190" i="5" s="1"/>
  <c r="N1262" i="5"/>
  <c r="P1262" i="5" s="1"/>
  <c r="R1262" i="5" s="1"/>
  <c r="T1262" i="5" s="1"/>
  <c r="V1262" i="5" s="1"/>
  <c r="X1262" i="5" s="1"/>
  <c r="Z1262" i="5" s="1"/>
  <c r="AA1262" i="5" s="1"/>
  <c r="AC126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P1471" i="5"/>
  <c r="R1471" i="5" s="1"/>
  <c r="T1471" i="5" s="1"/>
  <c r="V1471" i="5" s="1"/>
  <c r="X1471" i="5" s="1"/>
  <c r="Z1471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N1526" i="5"/>
  <c r="P1526" i="5" s="1"/>
  <c r="R1526" i="5" s="1"/>
  <c r="T1526" i="5" s="1"/>
  <c r="V1526" i="5" s="1"/>
  <c r="X1526" i="5" s="1"/>
  <c r="Z1526" i="5" s="1"/>
  <c r="AA1526" i="5" s="1"/>
  <c r="AC1526" i="5" s="1"/>
  <c r="V1508" i="5"/>
  <c r="X1508" i="5" s="1"/>
  <c r="Z1508" i="5" s="1"/>
  <c r="AA1508" i="5" s="1"/>
  <c r="AC1508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P1834" i="5"/>
  <c r="R1834" i="5" s="1"/>
  <c r="T1834" i="5" s="1"/>
  <c r="V1834" i="5" s="1"/>
  <c r="X1834" i="5" s="1"/>
  <c r="Z1834" i="5" s="1"/>
  <c r="AA1834" i="5" s="1"/>
  <c r="AC1834" i="5" s="1"/>
  <c r="N1848" i="5"/>
  <c r="P1848" i="5" s="1"/>
  <c r="R1848" i="5" s="1"/>
  <c r="T1848" i="5" s="1"/>
  <c r="V1848" i="5" s="1"/>
  <c r="X1848" i="5" s="1"/>
  <c r="Z1848" i="5" s="1"/>
  <c r="AA1848" i="5" s="1"/>
  <c r="AC1848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R218" i="5"/>
  <c r="T218" i="5" s="1"/>
  <c r="V218" i="5" s="1"/>
  <c r="X218" i="5" s="1"/>
  <c r="Z218" i="5" s="1"/>
  <c r="AA218" i="5" s="1"/>
  <c r="AC218" i="5" s="1"/>
  <c r="L598" i="5"/>
  <c r="N598" i="5" s="1"/>
  <c r="P598" i="5" s="1"/>
  <c r="R598" i="5" s="1"/>
  <c r="T598" i="5" s="1"/>
  <c r="V598" i="5" s="1"/>
  <c r="X598" i="5" s="1"/>
  <c r="Z598" i="5" s="1"/>
  <c r="AA598" i="5" s="1"/>
  <c r="AC598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N622" i="5"/>
  <c r="P622" i="5" s="1"/>
  <c r="R622" i="5" s="1"/>
  <c r="T622" i="5" s="1"/>
  <c r="V622" i="5" s="1"/>
  <c r="X622" i="5" s="1"/>
  <c r="Z622" i="5" s="1"/>
  <c r="AA622" i="5" s="1"/>
  <c r="AC622" i="5" s="1"/>
  <c r="L248" i="5"/>
  <c r="N248" i="5" s="1"/>
  <c r="P248" i="5" s="1"/>
  <c r="R248" i="5" s="1"/>
  <c r="T248" i="5" s="1"/>
  <c r="V248" i="5" s="1"/>
  <c r="X248" i="5" s="1"/>
  <c r="Z248" i="5" s="1"/>
  <c r="AA248" i="5" s="1"/>
  <c r="AC248" i="5" s="1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T342" i="5" s="1"/>
  <c r="V342" i="5" s="1"/>
  <c r="X342" i="5" s="1"/>
  <c r="Z342" i="5" s="1"/>
  <c r="AA342" i="5" s="1"/>
  <c r="AC342" i="5" s="1"/>
  <c r="L317" i="5"/>
  <c r="N317" i="5" s="1"/>
  <c r="N350" i="5"/>
  <c r="P350" i="5" s="1"/>
  <c r="R350" i="5" s="1"/>
  <c r="T350" i="5" s="1"/>
  <c r="V350" i="5" s="1"/>
  <c r="X350" i="5" s="1"/>
  <c r="Z350" i="5" s="1"/>
  <c r="AA350" i="5" s="1"/>
  <c r="AC350" i="5" s="1"/>
  <c r="N376" i="5"/>
  <c r="P376" i="5" s="1"/>
  <c r="R376" i="5" s="1"/>
  <c r="T376" i="5" s="1"/>
  <c r="V376" i="5" s="1"/>
  <c r="X376" i="5" s="1"/>
  <c r="Z376" i="5" s="1"/>
  <c r="AA376" i="5" s="1"/>
  <c r="AC376" i="5" s="1"/>
  <c r="L249" i="5"/>
  <c r="N249" i="5" s="1"/>
  <c r="P249" i="5" s="1"/>
  <c r="R249" i="5" s="1"/>
  <c r="T249" i="5" s="1"/>
  <c r="V249" i="5" s="1"/>
  <c r="X249" i="5" s="1"/>
  <c r="Z249" i="5" s="1"/>
  <c r="AA249" i="5" s="1"/>
  <c r="AC249" i="5" s="1"/>
  <c r="N391" i="5"/>
  <c r="P391" i="5" s="1"/>
  <c r="R391" i="5" s="1"/>
  <c r="T391" i="5" s="1"/>
  <c r="V391" i="5" s="1"/>
  <c r="X391" i="5" s="1"/>
  <c r="Z391" i="5" s="1"/>
  <c r="AA391" i="5" s="1"/>
  <c r="AC391" i="5" s="1"/>
  <c r="L380" i="5"/>
  <c r="N380" i="5" s="1"/>
  <c r="P380" i="5" s="1"/>
  <c r="R380" i="5" s="1"/>
  <c r="T380" i="5" s="1"/>
  <c r="T542" i="5"/>
  <c r="V542" i="5" s="1"/>
  <c r="X542" i="5" s="1"/>
  <c r="Z542" i="5" s="1"/>
  <c r="AA542" i="5" s="1"/>
  <c r="AC542" i="5" s="1"/>
  <c r="L565" i="5"/>
  <c r="N565" i="5" s="1"/>
  <c r="P565" i="5" s="1"/>
  <c r="R565" i="5" s="1"/>
  <c r="T565" i="5" s="1"/>
  <c r="V565" i="5" s="1"/>
  <c r="X565" i="5" s="1"/>
  <c r="Z565" i="5" s="1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559" i="5"/>
  <c r="N559" i="5" s="1"/>
  <c r="P559" i="5" s="1"/>
  <c r="R559" i="5" s="1"/>
  <c r="T559" i="5" s="1"/>
  <c r="V559" i="5" s="1"/>
  <c r="X559" i="5" s="1"/>
  <c r="Z559" i="5" s="1"/>
  <c r="AA559" i="5" s="1"/>
  <c r="AC559" i="5" s="1"/>
  <c r="N581" i="5"/>
  <c r="P581" i="5" s="1"/>
  <c r="R581" i="5" s="1"/>
  <c r="T581" i="5" s="1"/>
  <c r="V581" i="5" s="1"/>
  <c r="X581" i="5" s="1"/>
  <c r="Z581" i="5" s="1"/>
  <c r="AA581" i="5" s="1"/>
  <c r="AC581" i="5" s="1"/>
  <c r="P623" i="5"/>
  <c r="R623" i="5" s="1"/>
  <c r="T623" i="5" s="1"/>
  <c r="V623" i="5" s="1"/>
  <c r="X623" i="5" s="1"/>
  <c r="Z623" i="5" s="1"/>
  <c r="AA623" i="5" s="1"/>
  <c r="AC623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N665" i="5"/>
  <c r="P665" i="5" s="1"/>
  <c r="R665" i="5" s="1"/>
  <c r="T665" i="5" s="1"/>
  <c r="V665" i="5" s="1"/>
  <c r="X665" i="5" s="1"/>
  <c r="Z665" i="5" s="1"/>
  <c r="AA665" i="5" s="1"/>
  <c r="AC665" i="5" s="1"/>
  <c r="N728" i="5"/>
  <c r="P728" i="5" s="1"/>
  <c r="R728" i="5" s="1"/>
  <c r="T728" i="5" s="1"/>
  <c r="V728" i="5" s="1"/>
  <c r="X728" i="5" s="1"/>
  <c r="Z728" i="5" s="1"/>
  <c r="AA728" i="5" s="1"/>
  <c r="AC728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AC764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Z1006" i="5" s="1"/>
  <c r="L1158" i="5"/>
  <c r="N1158" i="5" s="1"/>
  <c r="P1158" i="5" s="1"/>
  <c r="R1158" i="5" s="1"/>
  <c r="T1158" i="5" s="1"/>
  <c r="N1148" i="5"/>
  <c r="P1148" i="5" s="1"/>
  <c r="R1148" i="5" s="1"/>
  <c r="T1148" i="5" s="1"/>
  <c r="V1148" i="5" s="1"/>
  <c r="X1148" i="5" s="1"/>
  <c r="Z1148" i="5" s="1"/>
  <c r="AA1148" i="5" s="1"/>
  <c r="AC1148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N1124" i="5"/>
  <c r="P1124" i="5" s="1"/>
  <c r="R1124" i="5" s="1"/>
  <c r="T1124" i="5" s="1"/>
  <c r="V1124" i="5" s="1"/>
  <c r="X1124" i="5" s="1"/>
  <c r="Z1124" i="5" s="1"/>
  <c r="AA1124" i="5" s="1"/>
  <c r="AC112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AC1119" i="5" s="1"/>
  <c r="N1329" i="5"/>
  <c r="P1329" i="5" s="1"/>
  <c r="R1329" i="5" s="1"/>
  <c r="T1329" i="5" s="1"/>
  <c r="V1329" i="5" s="1"/>
  <c r="X1329" i="5" s="1"/>
  <c r="Z1329" i="5" s="1"/>
  <c r="AA1329" i="5" s="1"/>
  <c r="AC1329" i="5" s="1"/>
  <c r="L1333" i="5"/>
  <c r="N1333" i="5" s="1"/>
  <c r="P1333" i="5" s="1"/>
  <c r="R1333" i="5" s="1"/>
  <c r="T1333" i="5" s="1"/>
  <c r="V1333" i="5" s="1"/>
  <c r="X1333" i="5" s="1"/>
  <c r="Z1333" i="5" s="1"/>
  <c r="L1341" i="5"/>
  <c r="N1341" i="5" s="1"/>
  <c r="L1391" i="5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N1449" i="5"/>
  <c r="P1449" i="5" s="1"/>
  <c r="R1449" i="5" s="1"/>
  <c r="T1449" i="5" s="1"/>
  <c r="V1449" i="5" s="1"/>
  <c r="X1449" i="5" s="1"/>
  <c r="Z1449" i="5" s="1"/>
  <c r="AA1449" i="5" s="1"/>
  <c r="AC1449" i="5" s="1"/>
  <c r="L1571" i="5"/>
  <c r="L1493" i="5"/>
  <c r="N1493" i="5" s="1"/>
  <c r="P1493" i="5" s="1"/>
  <c r="R1493" i="5" s="1"/>
  <c r="T1493" i="5" s="1"/>
  <c r="V1493" i="5" s="1"/>
  <c r="X1493" i="5" s="1"/>
  <c r="Z1493" i="5" s="1"/>
  <c r="AA1493" i="5" s="1"/>
  <c r="AC1493" i="5" s="1"/>
  <c r="P1446" i="5"/>
  <c r="R1446" i="5" s="1"/>
  <c r="T1446" i="5" s="1"/>
  <c r="V1446" i="5" s="1"/>
  <c r="X1446" i="5" s="1"/>
  <c r="Z1446" i="5" s="1"/>
  <c r="AA1446" i="5" s="1"/>
  <c r="AC1446" i="5" s="1"/>
  <c r="N1696" i="5"/>
  <c r="P1696" i="5" s="1"/>
  <c r="R1696" i="5" s="1"/>
  <c r="T1696" i="5" s="1"/>
  <c r="V1696" i="5" s="1"/>
  <c r="X1696" i="5" s="1"/>
  <c r="Z1696" i="5" s="1"/>
  <c r="AA1696" i="5" s="1"/>
  <c r="AC1696" i="5" s="1"/>
  <c r="L1448" i="5"/>
  <c r="N1448" i="5" s="1"/>
  <c r="P1448" i="5" s="1"/>
  <c r="R1448" i="5" s="1"/>
  <c r="T1448" i="5" s="1"/>
  <c r="V1448" i="5" s="1"/>
  <c r="X1448" i="5" s="1"/>
  <c r="Z1448" i="5" s="1"/>
  <c r="AA1448" i="5" s="1"/>
  <c r="AC1448" i="5" s="1"/>
  <c r="L1553" i="5"/>
  <c r="N1553" i="5" s="1"/>
  <c r="P1553" i="5" s="1"/>
  <c r="R1553" i="5" s="1"/>
  <c r="T1553" i="5" s="1"/>
  <c r="V1553" i="5" s="1"/>
  <c r="X1553" i="5" s="1"/>
  <c r="Z1553" i="5" s="1"/>
  <c r="AA1553" i="5" s="1"/>
  <c r="AC1553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P1746" i="5" s="1"/>
  <c r="R1746" i="5" s="1"/>
  <c r="T1746" i="5" s="1"/>
  <c r="V1746" i="5" s="1"/>
  <c r="X1746" i="5" s="1"/>
  <c r="Z1746" i="5" s="1"/>
  <c r="AA1746" i="5" s="1"/>
  <c r="AC1746" i="5" s="1"/>
  <c r="V1826" i="5"/>
  <c r="X1826" i="5" s="1"/>
  <c r="Z1826" i="5" s="1"/>
  <c r="AA1826" i="5" s="1"/>
  <c r="AC1826" i="5" s="1"/>
  <c r="N426" i="5"/>
  <c r="P426" i="5" s="1"/>
  <c r="R426" i="5" s="1"/>
  <c r="T426" i="5" s="1"/>
  <c r="V426" i="5" s="1"/>
  <c r="X426" i="5" s="1"/>
  <c r="Z426" i="5" s="1"/>
  <c r="AA426" i="5" s="1"/>
  <c r="AC426" i="5" s="1"/>
  <c r="N290" i="5"/>
  <c r="P290" i="5" s="1"/>
  <c r="R290" i="5" s="1"/>
  <c r="T290" i="5" s="1"/>
  <c r="V290" i="5" s="1"/>
  <c r="X290" i="5" s="1"/>
  <c r="Z290" i="5" s="1"/>
  <c r="AA290" i="5" s="1"/>
  <c r="AC290" i="5" s="1"/>
  <c r="N240" i="5"/>
  <c r="P240" i="5" s="1"/>
  <c r="R240" i="5" s="1"/>
  <c r="T240" i="5" s="1"/>
  <c r="V240" i="5" s="1"/>
  <c r="X240" i="5" s="1"/>
  <c r="Z240" i="5" s="1"/>
  <c r="AA240" i="5" s="1"/>
  <c r="AC240" i="5" s="1"/>
  <c r="L347" i="5"/>
  <c r="N347" i="5" s="1"/>
  <c r="P347" i="5" s="1"/>
  <c r="R347" i="5" s="1"/>
  <c r="T347" i="5" s="1"/>
  <c r="V347" i="5" s="1"/>
  <c r="X347" i="5" s="1"/>
  <c r="Z347" i="5" s="1"/>
  <c r="AA347" i="5" s="1"/>
  <c r="AC347" i="5" s="1"/>
  <c r="L385" i="5"/>
  <c r="N385" i="5" s="1"/>
  <c r="P385" i="5" s="1"/>
  <c r="R385" i="5" s="1"/>
  <c r="T385" i="5" s="1"/>
  <c r="V385" i="5" s="1"/>
  <c r="X385" i="5" s="1"/>
  <c r="Z385" i="5" s="1"/>
  <c r="N396" i="5"/>
  <c r="P396" i="5" s="1"/>
  <c r="R396" i="5" s="1"/>
  <c r="T396" i="5" s="1"/>
  <c r="V396" i="5" s="1"/>
  <c r="X396" i="5" s="1"/>
  <c r="Z396" i="5" s="1"/>
  <c r="AA396" i="5" s="1"/>
  <c r="AC396" i="5" s="1"/>
  <c r="N486" i="5"/>
  <c r="P486" i="5" s="1"/>
  <c r="R486" i="5" s="1"/>
  <c r="T486" i="5" s="1"/>
  <c r="V486" i="5" s="1"/>
  <c r="X486" i="5" s="1"/>
  <c r="Z486" i="5" s="1"/>
  <c r="AA486" i="5" s="1"/>
  <c r="AC486" i="5" s="1"/>
  <c r="N421" i="5"/>
  <c r="P421" i="5" s="1"/>
  <c r="R421" i="5" s="1"/>
  <c r="T421" i="5" s="1"/>
  <c r="V421" i="5" s="1"/>
  <c r="X421" i="5" s="1"/>
  <c r="Z421" i="5" s="1"/>
  <c r="AA421" i="5" s="1"/>
  <c r="AC421" i="5" s="1"/>
  <c r="L430" i="5"/>
  <c r="N430" i="5" s="1"/>
  <c r="P430" i="5" s="1"/>
  <c r="R430" i="5" s="1"/>
  <c r="T430" i="5" s="1"/>
  <c r="V430" i="5" s="1"/>
  <c r="X430" i="5" s="1"/>
  <c r="Z430" i="5" s="1"/>
  <c r="AA430" i="5" s="1"/>
  <c r="AC430" i="5" s="1"/>
  <c r="L510" i="5"/>
  <c r="N467" i="5"/>
  <c r="P467" i="5" s="1"/>
  <c r="R467" i="5" s="1"/>
  <c r="T467" i="5" s="1"/>
  <c r="V467" i="5" s="1"/>
  <c r="X467" i="5" s="1"/>
  <c r="Z467" i="5" s="1"/>
  <c r="AA467" i="5" s="1"/>
  <c r="AC46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477" i="5"/>
  <c r="N477" i="5" s="1"/>
  <c r="P477" i="5" s="1"/>
  <c r="R477" i="5" s="1"/>
  <c r="T477" i="5" s="1"/>
  <c r="V477" i="5" s="1"/>
  <c r="X477" i="5" s="1"/>
  <c r="Z477" i="5" s="1"/>
  <c r="AA477" i="5" s="1"/>
  <c r="AC477" i="5" s="1"/>
  <c r="V650" i="5"/>
  <c r="X650" i="5" s="1"/>
  <c r="Z650" i="5" s="1"/>
  <c r="AA650" i="5" s="1"/>
  <c r="AC650" i="5" s="1"/>
  <c r="N572" i="5"/>
  <c r="P572" i="5" s="1"/>
  <c r="R572" i="5" s="1"/>
  <c r="T572" i="5" s="1"/>
  <c r="V572" i="5" s="1"/>
  <c r="X572" i="5" s="1"/>
  <c r="Z572" i="5" s="1"/>
  <c r="AA572" i="5" s="1"/>
  <c r="AC572" i="5" s="1"/>
  <c r="L540" i="5"/>
  <c r="N540" i="5" s="1"/>
  <c r="P540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N658" i="5"/>
  <c r="P658" i="5" s="1"/>
  <c r="R658" i="5" s="1"/>
  <c r="T658" i="5" s="1"/>
  <c r="V658" i="5" s="1"/>
  <c r="X658" i="5" s="1"/>
  <c r="Z658" i="5" s="1"/>
  <c r="AA658" i="5" s="1"/>
  <c r="AC658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716" i="5"/>
  <c r="N716" i="5" s="1"/>
  <c r="P716" i="5" s="1"/>
  <c r="R716" i="5" s="1"/>
  <c r="T716" i="5" s="1"/>
  <c r="V716" i="5" s="1"/>
  <c r="X716" i="5" s="1"/>
  <c r="Z716" i="5" s="1"/>
  <c r="AA716" i="5" s="1"/>
  <c r="AC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N662" i="5"/>
  <c r="P662" i="5" s="1"/>
  <c r="R662" i="5" s="1"/>
  <c r="T662" i="5" s="1"/>
  <c r="V662" i="5" s="1"/>
  <c r="X662" i="5" s="1"/>
  <c r="Z662" i="5" s="1"/>
  <c r="AA662" i="5" s="1"/>
  <c r="AC662" i="5" s="1"/>
  <c r="N762" i="5"/>
  <c r="P762" i="5" s="1"/>
  <c r="R762" i="5" s="1"/>
  <c r="T762" i="5" s="1"/>
  <c r="V762" i="5" s="1"/>
  <c r="X762" i="5" s="1"/>
  <c r="Z762" i="5" s="1"/>
  <c r="AA762" i="5" s="1"/>
  <c r="AC762" i="5" s="1"/>
  <c r="L831" i="5"/>
  <c r="P858" i="5"/>
  <c r="R858" i="5" s="1"/>
  <c r="T858" i="5" s="1"/>
  <c r="V858" i="5" s="1"/>
  <c r="X858" i="5" s="1"/>
  <c r="Z858" i="5" s="1"/>
  <c r="AA858" i="5" s="1"/>
  <c r="AC858" i="5" s="1"/>
  <c r="L643" i="5"/>
  <c r="N643" i="5" s="1"/>
  <c r="P643" i="5" s="1"/>
  <c r="R643" i="5" s="1"/>
  <c r="T643" i="5" s="1"/>
  <c r="V643" i="5" s="1"/>
  <c r="X643" i="5" s="1"/>
  <c r="Z643" i="5" s="1"/>
  <c r="AA643" i="5" s="1"/>
  <c r="AC643" i="5" s="1"/>
  <c r="N838" i="5"/>
  <c r="P838" i="5" s="1"/>
  <c r="R838" i="5" s="1"/>
  <c r="T838" i="5" s="1"/>
  <c r="V838" i="5" s="1"/>
  <c r="X838" i="5" s="1"/>
  <c r="Z838" i="5" s="1"/>
  <c r="AA838" i="5" s="1"/>
  <c r="AC838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N866" i="5" s="1"/>
  <c r="P866" i="5" s="1"/>
  <c r="R866" i="5" s="1"/>
  <c r="T866" i="5" s="1"/>
  <c r="V866" i="5" s="1"/>
  <c r="X866" i="5" s="1"/>
  <c r="Z866" i="5" s="1"/>
  <c r="AA866" i="5" s="1"/>
  <c r="AC866" i="5" s="1"/>
  <c r="L905" i="5"/>
  <c r="N905" i="5" s="1"/>
  <c r="P905" i="5" s="1"/>
  <c r="R905" i="5" s="1"/>
  <c r="T905" i="5" s="1"/>
  <c r="V905" i="5" s="1"/>
  <c r="X905" i="5" s="1"/>
  <c r="Z905" i="5" s="1"/>
  <c r="AA905" i="5" s="1"/>
  <c r="AC905" i="5" s="1"/>
  <c r="N777" i="5"/>
  <c r="P777" i="5" s="1"/>
  <c r="R777" i="5" s="1"/>
  <c r="T777" i="5" s="1"/>
  <c r="V777" i="5" s="1"/>
  <c r="X777" i="5" s="1"/>
  <c r="Z777" i="5" s="1"/>
  <c r="AA777" i="5" s="1"/>
  <c r="AC777" i="5" s="1"/>
  <c r="P969" i="5"/>
  <c r="R969" i="5" s="1"/>
  <c r="T969" i="5" s="1"/>
  <c r="V969" i="5" s="1"/>
  <c r="X969" i="5" s="1"/>
  <c r="Z969" i="5" s="1"/>
  <c r="AA969" i="5" s="1"/>
  <c r="AC969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056" i="5"/>
  <c r="N1056" i="5" s="1"/>
  <c r="P1056" i="5" s="1"/>
  <c r="R1056" i="5" s="1"/>
  <c r="T1056" i="5" s="1"/>
  <c r="V1056" i="5" s="1"/>
  <c r="X1056" i="5" s="1"/>
  <c r="Z1056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9" i="5"/>
  <c r="N1319" i="5" s="1"/>
  <c r="P1319" i="5" s="1"/>
  <c r="V1367" i="5"/>
  <c r="X1367" i="5" s="1"/>
  <c r="Z1367" i="5" s="1"/>
  <c r="AA1367" i="5" s="1"/>
  <c r="AC1367" i="5" s="1"/>
  <c r="P1251" i="5"/>
  <c r="R1251" i="5" s="1"/>
  <c r="T1251" i="5" s="1"/>
  <c r="V1251" i="5" s="1"/>
  <c r="X1251" i="5" s="1"/>
  <c r="Z1251" i="5" s="1"/>
  <c r="AA1251" i="5" s="1"/>
  <c r="AC1251" i="5" s="1"/>
  <c r="L1314" i="5"/>
  <c r="N1314" i="5" s="1"/>
  <c r="P1314" i="5" s="1"/>
  <c r="R1314" i="5" s="1"/>
  <c r="T1314" i="5" s="1"/>
  <c r="V1314" i="5" s="1"/>
  <c r="X1314" i="5" s="1"/>
  <c r="Z1314" i="5" s="1"/>
  <c r="AA1314" i="5" s="1"/>
  <c r="AC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Z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N1366" i="5"/>
  <c r="P1366" i="5" s="1"/>
  <c r="R1366" i="5" s="1"/>
  <c r="T1366" i="5" s="1"/>
  <c r="V1366" i="5" s="1"/>
  <c r="X1366" i="5" s="1"/>
  <c r="Z1366" i="5" s="1"/>
  <c r="AA1366" i="5" s="1"/>
  <c r="AC1366" i="5" s="1"/>
  <c r="N1504" i="5"/>
  <c r="P1504" i="5" s="1"/>
  <c r="R1504" i="5" s="1"/>
  <c r="T1504" i="5" s="1"/>
  <c r="V1504" i="5" s="1"/>
  <c r="X1504" i="5" s="1"/>
  <c r="Z1504" i="5" s="1"/>
  <c r="AA1504" i="5" s="1"/>
  <c r="AC1504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648" i="5"/>
  <c r="L1626" i="5"/>
  <c r="N1626" i="5" s="1"/>
  <c r="V1740" i="5"/>
  <c r="X1740" i="5" s="1"/>
  <c r="Z1740" i="5" s="1"/>
  <c r="AA1740" i="5" s="1"/>
  <c r="AC174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P1844" i="5"/>
  <c r="R1844" i="5" s="1"/>
  <c r="T1844" i="5" s="1"/>
  <c r="V1844" i="5" s="1"/>
  <c r="X1844" i="5" s="1"/>
  <c r="Z1844" i="5" s="1"/>
  <c r="AA1844" i="5" s="1"/>
  <c r="AC1844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AE480" i="5" s="1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AE589" i="5" s="1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AE1706" i="5" s="1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AE1135" i="5" s="1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AE359" i="5" s="1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AE1839" i="5" s="1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AE671" i="5" s="1"/>
  <c r="C1602" i="5"/>
  <c r="C1121" i="5"/>
  <c r="C1824" i="5"/>
  <c r="AE1824" i="5" s="1"/>
  <c r="C1096" i="5"/>
  <c r="D1562" i="5"/>
  <c r="AE1562" i="5" s="1"/>
  <c r="D1783" i="5"/>
  <c r="AE1783" i="5" s="1"/>
  <c r="C1084" i="5"/>
  <c r="D1084" i="5"/>
  <c r="D187" i="5"/>
  <c r="C1257" i="5"/>
  <c r="D28" i="5"/>
  <c r="C653" i="5"/>
  <c r="D1028" i="5"/>
  <c r="C1821" i="5"/>
  <c r="D419" i="5"/>
  <c r="AE419" i="5" s="1"/>
  <c r="C743" i="5"/>
  <c r="D1215" i="5"/>
  <c r="AE1215" i="5" s="1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AE858" i="5" s="1"/>
  <c r="C1694" i="5"/>
  <c r="AE1694" i="5" s="1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AE981" i="5" s="1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AE1107" i="5" s="1"/>
  <c r="D737" i="5"/>
  <c r="C1394" i="5"/>
  <c r="D1394" i="5"/>
  <c r="D561" i="5"/>
  <c r="AE561" i="5" s="1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AE641" i="5" s="1"/>
  <c r="C1254" i="5"/>
  <c r="AE1254" i="5" s="1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AE1274" i="5" s="1"/>
  <c r="C428" i="5"/>
  <c r="AE428" i="5" s="1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AE398" i="5" s="1"/>
  <c r="C1250" i="5"/>
  <c r="AE1250" i="5" s="1"/>
  <c r="D1166" i="5"/>
  <c r="D709" i="5"/>
  <c r="C885" i="5"/>
  <c r="D885" i="5"/>
  <c r="C1465" i="5"/>
  <c r="D1465" i="5"/>
  <c r="C1620" i="5"/>
  <c r="C288" i="5"/>
  <c r="C240" i="5"/>
  <c r="AE240" i="5" s="1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AE426" i="5" s="1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AE904" i="5" s="1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AE476" i="5" s="1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AE543" i="5" s="1"/>
  <c r="D702" i="5"/>
  <c r="C702" i="5"/>
  <c r="D773" i="5"/>
  <c r="C773" i="5"/>
  <c r="C658" i="5"/>
  <c r="D1244" i="5"/>
  <c r="C1244" i="5"/>
  <c r="C708" i="5"/>
  <c r="D708" i="5"/>
  <c r="C213" i="5"/>
  <c r="C423" i="5"/>
  <c r="AE423" i="5" s="1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AE1489" i="5" s="1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AE1154" i="5" s="1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AE1813" i="5" s="1"/>
  <c r="D1503" i="5"/>
  <c r="C752" i="5"/>
  <c r="C790" i="5"/>
  <c r="C969" i="5"/>
  <c r="C1208" i="5"/>
  <c r="C967" i="5"/>
  <c r="AE967" i="5" s="1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AE1833" i="5" s="1"/>
  <c r="C714" i="5"/>
  <c r="C803" i="5"/>
  <c r="C1237" i="5"/>
  <c r="C1538" i="5"/>
  <c r="D1867" i="5"/>
  <c r="C1877" i="5"/>
  <c r="C1848" i="5"/>
  <c r="AE1848" i="5" s="1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AE1687" i="5" s="1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AE312" i="5" s="1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AE335" i="5" s="1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AE905" i="5" s="1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AE1657" i="5" s="1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AE835" i="5" s="1"/>
  <c r="C1141" i="5"/>
  <c r="D1141" i="5"/>
  <c r="D1191" i="5"/>
  <c r="C1191" i="5"/>
  <c r="C963" i="5"/>
  <c r="C938" i="5"/>
  <c r="C1018" i="5"/>
  <c r="D1018" i="5"/>
  <c r="C1065" i="5"/>
  <c r="C946" i="5"/>
  <c r="AE946" i="5" s="1"/>
  <c r="C989" i="5"/>
  <c r="D1308" i="5"/>
  <c r="C1308" i="5"/>
  <c r="C1025" i="5"/>
  <c r="C1345" i="5"/>
  <c r="C1470" i="5"/>
  <c r="D1470" i="5"/>
  <c r="C1187" i="5"/>
  <c r="AE1187" i="5" s="1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AE1679" i="5" s="1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AE1554" i="5" s="1"/>
  <c r="C1760" i="5"/>
  <c r="C1692" i="5"/>
  <c r="C273" i="5"/>
  <c r="AE273" i="5" s="1"/>
  <c r="C493" i="5"/>
  <c r="D493" i="5"/>
  <c r="C649" i="5"/>
  <c r="C629" i="5"/>
  <c r="AE629" i="5" s="1"/>
  <c r="C679" i="5"/>
  <c r="D679" i="5"/>
  <c r="C806" i="5"/>
  <c r="AE806" i="5" s="1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AE1376" i="5" s="1"/>
  <c r="C1252" i="5"/>
  <c r="C1159" i="5"/>
  <c r="C1181" i="5"/>
  <c r="AE1181" i="5" s="1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AE1048" i="5" s="1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AE142" i="5" s="1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AE159" i="5" s="1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18" i="5" l="1"/>
  <c r="R4" i="5"/>
  <c r="T4" i="5" s="1"/>
  <c r="V4" i="5" s="1"/>
  <c r="X4" i="5" s="1"/>
  <c r="Z4" i="5" s="1"/>
  <c r="AA4" i="5" s="1"/>
  <c r="AC4" i="5" s="1"/>
  <c r="X21" i="5"/>
  <c r="Z21" i="5" s="1"/>
  <c r="AA21" i="5" s="1"/>
  <c r="AC21" i="5" s="1"/>
  <c r="AE1669" i="5"/>
  <c r="T1477" i="5"/>
  <c r="V1477" i="5" s="1"/>
  <c r="X1477" i="5" s="1"/>
  <c r="Z1477" i="5" s="1"/>
  <c r="AA1477" i="5" s="1"/>
  <c r="AC1477" i="5" s="1"/>
  <c r="T1866" i="5"/>
  <c r="V1866" i="5" s="1"/>
  <c r="X1866" i="5" s="1"/>
  <c r="Z1866" i="5" s="1"/>
  <c r="AA1866" i="5" s="1"/>
  <c r="AC1866" i="5" s="1"/>
  <c r="N1388" i="5"/>
  <c r="P1388" i="5" s="1"/>
  <c r="R1388" i="5" s="1"/>
  <c r="T1388" i="5" s="1"/>
  <c r="V1388" i="5" s="1"/>
  <c r="X1388" i="5" s="1"/>
  <c r="AE638" i="5"/>
  <c r="R1615" i="5"/>
  <c r="T1615" i="5" s="1"/>
  <c r="V1615" i="5" s="1"/>
  <c r="X1615" i="5" s="1"/>
  <c r="Z1615" i="5" s="1"/>
  <c r="AA1615" i="5" s="1"/>
  <c r="AC1615" i="5" s="1"/>
  <c r="AC1182" i="5"/>
  <c r="Z62" i="5"/>
  <c r="V798" i="5"/>
  <c r="X798" i="5" s="1"/>
  <c r="Z798" i="5" s="1"/>
  <c r="AA798" i="5" s="1"/>
  <c r="AC798" i="5" s="1"/>
  <c r="L460" i="5"/>
  <c r="N258" i="5"/>
  <c r="V257" i="5"/>
  <c r="X257" i="5" s="1"/>
  <c r="Z257" i="5" s="1"/>
  <c r="X1528" i="5"/>
  <c r="Z1528" i="5" s="1"/>
  <c r="P599" i="5"/>
  <c r="R599" i="5" s="1"/>
  <c r="T599" i="5" s="1"/>
  <c r="V599" i="5" s="1"/>
  <c r="X599" i="5" s="1"/>
  <c r="Z599" i="5" s="1"/>
  <c r="AE457" i="5"/>
  <c r="AE411" i="5"/>
  <c r="AE564" i="5"/>
  <c r="AE307" i="5"/>
  <c r="R79" i="5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L173" i="5"/>
  <c r="N173" i="5" s="1"/>
  <c r="P173" i="5" s="1"/>
  <c r="R173" i="5" s="1"/>
  <c r="T173" i="5" s="1"/>
  <c r="V173" i="5" s="1"/>
  <c r="X173" i="5" s="1"/>
  <c r="Z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E1249" i="5"/>
  <c r="AE986" i="5"/>
  <c r="AE432" i="5"/>
  <c r="AE1844" i="5"/>
  <c r="V1089" i="5"/>
  <c r="X1089" i="5" s="1"/>
  <c r="Z1089" i="5" s="1"/>
  <c r="AA1089" i="5" s="1"/>
  <c r="AC1089" i="5" s="1"/>
  <c r="N128" i="5"/>
  <c r="P128" i="5" s="1"/>
  <c r="R128" i="5" s="1"/>
  <c r="T128" i="5" s="1"/>
  <c r="V128" i="5" s="1"/>
  <c r="X128" i="5" s="1"/>
  <c r="Z128" i="5" s="1"/>
  <c r="AA128" i="5" s="1"/>
  <c r="AC128" i="5" s="1"/>
  <c r="L1026" i="5"/>
  <c r="L1686" i="5"/>
  <c r="L464" i="5"/>
  <c r="N464" i="5" s="1"/>
  <c r="P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A733" i="5"/>
  <c r="AC733" i="5" s="1"/>
  <c r="AE1490" i="5"/>
  <c r="AE503" i="5"/>
  <c r="AE292" i="5"/>
  <c r="AE482" i="5"/>
  <c r="AE631" i="5"/>
  <c r="AE949" i="5"/>
  <c r="AE1275" i="5"/>
  <c r="AE1065" i="5"/>
  <c r="AG1065" i="5" s="1"/>
  <c r="P721" i="5"/>
  <c r="P258" i="5"/>
  <c r="R258" i="5" s="1"/>
  <c r="T258" i="5" s="1"/>
  <c r="V258" i="5" s="1"/>
  <c r="X258" i="5" s="1"/>
  <c r="AA1307" i="5"/>
  <c r="AC1307" i="5" s="1"/>
  <c r="AE882" i="5"/>
  <c r="AG882" i="5" s="1"/>
  <c r="R932" i="5"/>
  <c r="T932" i="5" s="1"/>
  <c r="V932" i="5" s="1"/>
  <c r="X932" i="5" s="1"/>
  <c r="Z932" i="5" s="1"/>
  <c r="AA932" i="5" s="1"/>
  <c r="AC932" i="5" s="1"/>
  <c r="AA1637" i="5"/>
  <c r="AC1637" i="5" s="1"/>
  <c r="AE794" i="5"/>
  <c r="AE383" i="5"/>
  <c r="AG383" i="5" s="1"/>
  <c r="T1598" i="5"/>
  <c r="V1598" i="5" s="1"/>
  <c r="X1598" i="5" s="1"/>
  <c r="Z1598" i="5" s="1"/>
  <c r="AA1598" i="5" s="1"/>
  <c r="AC1598" i="5" s="1"/>
  <c r="V330" i="5"/>
  <c r="X330" i="5" s="1"/>
  <c r="Z330" i="5" s="1"/>
  <c r="AA330" i="5" s="1"/>
  <c r="AC330" i="5" s="1"/>
  <c r="AA1146" i="5"/>
  <c r="AC1146" i="5" s="1"/>
  <c r="R464" i="5"/>
  <c r="T464" i="5" s="1"/>
  <c r="V464" i="5" s="1"/>
  <c r="X464" i="5" s="1"/>
  <c r="Z464" i="5" s="1"/>
  <c r="AA464" i="5" s="1"/>
  <c r="AC464" i="5" s="1"/>
  <c r="AA827" i="5"/>
  <c r="AC827" i="5" s="1"/>
  <c r="AE1382" i="5"/>
  <c r="AG1382" i="5" s="1"/>
  <c r="AA1114" i="5"/>
  <c r="AC1114" i="5" s="1"/>
  <c r="N966" i="5"/>
  <c r="P966" i="5" s="1"/>
  <c r="R966" i="5" s="1"/>
  <c r="T966" i="5" s="1"/>
  <c r="V966" i="5" s="1"/>
  <c r="X966" i="5" s="1"/>
  <c r="Z966" i="5" s="1"/>
  <c r="AA966" i="5" s="1"/>
  <c r="AC966" i="5" s="1"/>
  <c r="AA1815" i="5"/>
  <c r="AC1815" i="5" s="1"/>
  <c r="AE726" i="5"/>
  <c r="AG726" i="5" s="1"/>
  <c r="AA726" i="5"/>
  <c r="AC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A181" i="5"/>
  <c r="AC181" i="5" s="1"/>
  <c r="AE1494" i="5"/>
  <c r="AA1494" i="5"/>
  <c r="AC1494" i="5" s="1"/>
  <c r="AA173" i="5"/>
  <c r="AC173" i="5" s="1"/>
  <c r="AE1589" i="5"/>
  <c r="AG1589" i="5" s="1"/>
  <c r="AA1589" i="5"/>
  <c r="AC1589" i="5" s="1"/>
  <c r="AA103" i="5"/>
  <c r="AC103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L45" i="5"/>
  <c r="N45" i="5" s="1"/>
  <c r="V444" i="5"/>
  <c r="X444" i="5" s="1"/>
  <c r="Z444" i="5" s="1"/>
  <c r="AA444" i="5" s="1"/>
  <c r="AC444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A141" i="5"/>
  <c r="AC141" i="5" s="1"/>
  <c r="AA1065" i="5"/>
  <c r="AC1065" i="5" s="1"/>
  <c r="AA62" i="5"/>
  <c r="AC62" i="5" s="1"/>
  <c r="AA1471" i="5"/>
  <c r="AC1471" i="5" s="1"/>
  <c r="AA1031" i="5"/>
  <c r="AC1031" i="5" s="1"/>
  <c r="AE1776" i="5"/>
  <c r="AA1527" i="5"/>
  <c r="AC1527" i="5" s="1"/>
  <c r="AA796" i="5"/>
  <c r="AC796" i="5" s="1"/>
  <c r="AA630" i="5"/>
  <c r="AC630" i="5" s="1"/>
  <c r="AA1387" i="5"/>
  <c r="AC1387" i="5" s="1"/>
  <c r="AE1592" i="5"/>
  <c r="AG1592" i="5" s="1"/>
  <c r="AA1592" i="5"/>
  <c r="AC1592" i="5" s="1"/>
  <c r="AA1502" i="5"/>
  <c r="AC1502" i="5" s="1"/>
  <c r="AE7" i="5"/>
  <c r="L256" i="5"/>
  <c r="AE627" i="5"/>
  <c r="AG627" i="5" s="1"/>
  <c r="L5" i="5"/>
  <c r="AA1064" i="5"/>
  <c r="AC1064" i="5" s="1"/>
  <c r="AE257" i="5"/>
  <c r="AG257" i="5" s="1"/>
  <c r="AA257" i="5"/>
  <c r="AC257" i="5" s="1"/>
  <c r="AA865" i="5"/>
  <c r="AC865" i="5" s="1"/>
  <c r="AA1076" i="5"/>
  <c r="AC1076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V1050" i="5"/>
  <c r="X1050" i="5" s="1"/>
  <c r="Z1050" i="5" s="1"/>
  <c r="AA1050" i="5" s="1"/>
  <c r="AC1050" i="5" s="1"/>
  <c r="AA1546" i="5"/>
  <c r="AC1546" i="5" s="1"/>
  <c r="AE151" i="5"/>
  <c r="AG151" i="5" s="1"/>
  <c r="N1342" i="5"/>
  <c r="P1342" i="5" s="1"/>
  <c r="R1342" i="5" s="1"/>
  <c r="T1342" i="5" s="1"/>
  <c r="V1342" i="5" s="1"/>
  <c r="X1342" i="5" s="1"/>
  <c r="Z1342" i="5" s="1"/>
  <c r="AA1342" i="5" s="1"/>
  <c r="AC1342" i="5" s="1"/>
  <c r="AE483" i="5"/>
  <c r="AG483" i="5" s="1"/>
  <c r="AA483" i="5"/>
  <c r="AC483" i="5" s="1"/>
  <c r="AA621" i="5"/>
  <c r="AC621" i="5" s="1"/>
  <c r="AA1855" i="5"/>
  <c r="AC1855" i="5" s="1"/>
  <c r="AA1081" i="5"/>
  <c r="AC1081" i="5" s="1"/>
  <c r="AE425" i="5"/>
  <c r="AG425" i="5" s="1"/>
  <c r="AA929" i="5"/>
  <c r="AC929" i="5" s="1"/>
  <c r="X226" i="5"/>
  <c r="Z226" i="5" s="1"/>
  <c r="AA226" i="5" s="1"/>
  <c r="AC226" i="5" s="1"/>
  <c r="AE599" i="5"/>
  <c r="AA599" i="5"/>
  <c r="AC599" i="5" s="1"/>
  <c r="AA102" i="5"/>
  <c r="AC102" i="5" s="1"/>
  <c r="R1352" i="5"/>
  <c r="T1352" i="5" s="1"/>
  <c r="V1352" i="5" s="1"/>
  <c r="X1352" i="5" s="1"/>
  <c r="Z1352" i="5" s="1"/>
  <c r="AA1352" i="5" s="1"/>
  <c r="AC1352" i="5" s="1"/>
  <c r="AA230" i="5"/>
  <c r="AC230" i="5" s="1"/>
  <c r="AE1333" i="5"/>
  <c r="AG1333" i="5" s="1"/>
  <c r="AA1333" i="5"/>
  <c r="AC1333" i="5" s="1"/>
  <c r="AA1103" i="5"/>
  <c r="AC1103" i="5" s="1"/>
  <c r="AE209" i="5"/>
  <c r="AG209" i="5" s="1"/>
  <c r="AA1415" i="5"/>
  <c r="AC1415" i="5" s="1"/>
  <c r="AE39" i="5"/>
  <c r="R1203" i="5"/>
  <c r="T1203" i="5" s="1"/>
  <c r="V1203" i="5" s="1"/>
  <c r="X1203" i="5" s="1"/>
  <c r="Z1203" i="5" s="1"/>
  <c r="AA1203" i="5" s="1"/>
  <c r="AC1203" i="5" s="1"/>
  <c r="AE1204" i="5"/>
  <c r="AG1204" i="5" s="1"/>
  <c r="AA1204" i="5"/>
  <c r="AC1204" i="5" s="1"/>
  <c r="Z1388" i="5"/>
  <c r="AA1388" i="5" s="1"/>
  <c r="AC1388" i="5" s="1"/>
  <c r="AE1617" i="5"/>
  <c r="AG1617" i="5" s="1"/>
  <c r="AA1617" i="5"/>
  <c r="AC1617" i="5" s="1"/>
  <c r="AE385" i="5"/>
  <c r="AG385" i="5" s="1"/>
  <c r="AA385" i="5"/>
  <c r="AC385" i="5" s="1"/>
  <c r="AE546" i="5"/>
  <c r="AG546" i="5" s="1"/>
  <c r="AA546" i="5"/>
  <c r="AC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A565" i="5"/>
  <c r="AC565" i="5" s="1"/>
  <c r="AE854" i="5"/>
  <c r="AG854" i="5" s="1"/>
  <c r="AA854" i="5"/>
  <c r="AC854" i="5" s="1"/>
  <c r="AA1528" i="5"/>
  <c r="AC1528" i="5" s="1"/>
  <c r="AA1789" i="5"/>
  <c r="AC1789" i="5" s="1"/>
  <c r="AE1006" i="5"/>
  <c r="AG1006" i="5" s="1"/>
  <c r="AA1006" i="5"/>
  <c r="AC1006" i="5" s="1"/>
  <c r="AA205" i="5"/>
  <c r="AC205" i="5" s="1"/>
  <c r="AA1165" i="5"/>
  <c r="AC1165" i="5" s="1"/>
  <c r="AA1056" i="5"/>
  <c r="AC1056" i="5" s="1"/>
  <c r="AA285" i="5"/>
  <c r="AC285" i="5" s="1"/>
  <c r="R1085" i="5"/>
  <c r="T1085" i="5" s="1"/>
  <c r="V1085" i="5" s="1"/>
  <c r="X1085" i="5" s="1"/>
  <c r="Z1085" i="5" s="1"/>
  <c r="AA1085" i="5" s="1"/>
  <c r="AC1085" i="5" s="1"/>
  <c r="AA1106" i="5"/>
  <c r="AC1106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A52" i="5"/>
  <c r="AC52" i="5" s="1"/>
  <c r="AE1270" i="5"/>
  <c r="AG1270" i="5" s="1"/>
  <c r="AE294" i="5"/>
  <c r="AG294" i="5" s="1"/>
  <c r="AA294" i="5"/>
  <c r="AC294" i="5" s="1"/>
  <c r="AA1581" i="5"/>
  <c r="AC1581" i="5" s="1"/>
  <c r="AA1539" i="5"/>
  <c r="AC1539" i="5" s="1"/>
  <c r="AA531" i="5"/>
  <c r="AC531" i="5" s="1"/>
  <c r="AE122" i="5"/>
  <c r="AG122" i="5" s="1"/>
  <c r="AA122" i="5"/>
  <c r="AC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AA1082" i="5"/>
  <c r="AC1082" i="5" s="1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AA1222" i="5"/>
  <c r="AC1222" i="5" s="1"/>
  <c r="T1470" i="5"/>
  <c r="V1470" i="5" s="1"/>
  <c r="X1470" i="5" s="1"/>
  <c r="Z1470" i="5" s="1"/>
  <c r="AA1470" i="5" s="1"/>
  <c r="AC1470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A952" i="5"/>
  <c r="AC952" i="5" s="1"/>
  <c r="AA48" i="5"/>
  <c r="AC48" i="5" s="1"/>
  <c r="AA813" i="5"/>
  <c r="AC813" i="5" s="1"/>
  <c r="AE796" i="5"/>
  <c r="AE849" i="5"/>
  <c r="AE420" i="5"/>
  <c r="AE621" i="5"/>
  <c r="AE350" i="5"/>
  <c r="AE614" i="5"/>
  <c r="AE1439" i="5"/>
  <c r="AE549" i="5"/>
  <c r="AE353" i="5"/>
  <c r="AE1675" i="5"/>
  <c r="AE1096" i="5"/>
  <c r="AE557" i="5"/>
  <c r="P1075" i="5"/>
  <c r="R1075" i="5" s="1"/>
  <c r="T1075" i="5" s="1"/>
  <c r="V1075" i="5" s="1"/>
  <c r="X1075" i="5" s="1"/>
  <c r="Z1075" i="5" s="1"/>
  <c r="AA1075" i="5" s="1"/>
  <c r="AC1075" i="5" s="1"/>
  <c r="R973" i="5"/>
  <c r="T973" i="5" s="1"/>
  <c r="V973" i="5" s="1"/>
  <c r="X973" i="5" s="1"/>
  <c r="Z973" i="5" s="1"/>
  <c r="AA973" i="5" s="1"/>
  <c r="AC973" i="5" s="1"/>
  <c r="T1745" i="5"/>
  <c r="V1745" i="5" s="1"/>
  <c r="X1745" i="5" s="1"/>
  <c r="Z1745" i="5" s="1"/>
  <c r="AA1745" i="5" s="1"/>
  <c r="AC1745" i="5" s="1"/>
  <c r="AE1390" i="5"/>
  <c r="AE1763" i="5"/>
  <c r="AE595" i="5"/>
  <c r="P96" i="5"/>
  <c r="N1304" i="5"/>
  <c r="AE955" i="5"/>
  <c r="AE1051" i="5"/>
  <c r="AE355" i="5"/>
  <c r="R1755" i="5"/>
  <c r="T1755" i="5" s="1"/>
  <c r="V1755" i="5" s="1"/>
  <c r="X1755" i="5" s="1"/>
  <c r="Z1755" i="5" s="1"/>
  <c r="AA1755" i="5" s="1"/>
  <c r="AC1755" i="5" s="1"/>
  <c r="AE935" i="5"/>
  <c r="AE1085" i="5"/>
  <c r="AE591" i="5"/>
  <c r="AE917" i="5"/>
  <c r="AE1079" i="5"/>
  <c r="AE608" i="5"/>
  <c r="AE753" i="5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P45" i="5"/>
  <c r="R45" i="5" s="1"/>
  <c r="T45" i="5" s="1"/>
  <c r="V45" i="5" s="1"/>
  <c r="X45" i="5" s="1"/>
  <c r="Z45" i="5" s="1"/>
  <c r="AA45" i="5" s="1"/>
  <c r="AC45" i="5" s="1"/>
  <c r="AE1585" i="5"/>
  <c r="N256" i="5"/>
  <c r="L1382" i="5"/>
  <c r="N1382" i="5" s="1"/>
  <c r="P1382" i="5" s="1"/>
  <c r="AE605" i="5"/>
  <c r="L311" i="5"/>
  <c r="N1410" i="5"/>
  <c r="P1410" i="5" s="1"/>
  <c r="R1410" i="5" s="1"/>
  <c r="T1410" i="5" s="1"/>
  <c r="V1410" i="5" s="1"/>
  <c r="X1410" i="5" s="1"/>
  <c r="Z1410" i="5" s="1"/>
  <c r="AA1410" i="5" s="1"/>
  <c r="AC1410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E1625" i="5"/>
  <c r="P1341" i="5"/>
  <c r="R1341" i="5" s="1"/>
  <c r="T1341" i="5" s="1"/>
  <c r="V1341" i="5" s="1"/>
  <c r="X1341" i="5" s="1"/>
  <c r="AE1608" i="5"/>
  <c r="AE1058" i="5"/>
  <c r="AE711" i="5"/>
  <c r="AE1611" i="5"/>
  <c r="AE1345" i="5"/>
  <c r="AE1708" i="5"/>
  <c r="AE666" i="5"/>
  <c r="AE1152" i="5"/>
  <c r="AE918" i="5"/>
  <c r="AE201" i="5"/>
  <c r="AE183" i="5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E1421" i="5"/>
  <c r="AE317" i="5"/>
  <c r="AE1327" i="5"/>
  <c r="AE1301" i="5"/>
  <c r="AE959" i="5"/>
  <c r="AG959" i="5" s="1"/>
  <c r="AE1834" i="5"/>
  <c r="AE1340" i="5"/>
  <c r="AE1347" i="5"/>
  <c r="AE1358" i="5"/>
  <c r="AE538" i="5"/>
  <c r="AE1334" i="5"/>
  <c r="AE1849" i="5"/>
  <c r="AE268" i="5"/>
  <c r="AE775" i="5"/>
  <c r="AG775" i="5" s="1"/>
  <c r="AE1573" i="5"/>
  <c r="AE1397" i="5"/>
  <c r="AG1397" i="5" s="1"/>
  <c r="AE1009" i="5"/>
  <c r="AE1400" i="5"/>
  <c r="AE1217" i="5"/>
  <c r="AE499" i="5"/>
  <c r="AE1520" i="5"/>
  <c r="AE1375" i="5"/>
  <c r="AE329" i="5"/>
  <c r="AG329" i="5" s="1"/>
  <c r="AE1840" i="5"/>
  <c r="AE1042" i="5"/>
  <c r="AE1137" i="5"/>
  <c r="AE653" i="5"/>
  <c r="AE264" i="5"/>
  <c r="AE1732" i="5"/>
  <c r="AE392" i="5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E1532" i="5"/>
  <c r="AE728" i="5"/>
  <c r="AE712" i="5"/>
  <c r="AE1522" i="5"/>
  <c r="AE376" i="5"/>
  <c r="AE1261" i="5"/>
  <c r="AE1620" i="5"/>
  <c r="AG1620" i="5" s="1"/>
  <c r="AE983" i="5"/>
  <c r="AG983" i="5" s="1"/>
  <c r="AE1430" i="5"/>
  <c r="AE291" i="5"/>
  <c r="AE1097" i="5"/>
  <c r="AE588" i="5"/>
  <c r="AE1820" i="5"/>
  <c r="AG1820" i="5" s="1"/>
  <c r="AE1141" i="5"/>
  <c r="AE612" i="5"/>
  <c r="AG612" i="5" s="1"/>
  <c r="AE791" i="5"/>
  <c r="AE358" i="5"/>
  <c r="AG358" i="5" s="1"/>
  <c r="AE319" i="5"/>
  <c r="AE1259" i="5"/>
  <c r="AG1259" i="5" s="1"/>
  <c r="AE677" i="5"/>
  <c r="AE1819" i="5"/>
  <c r="AE972" i="5"/>
  <c r="AE945" i="5"/>
  <c r="AG945" i="5" s="1"/>
  <c r="AE377" i="5"/>
  <c r="AG377" i="5" s="1"/>
  <c r="AE1716" i="5"/>
  <c r="AG1716" i="5" s="1"/>
  <c r="AE1290" i="5"/>
  <c r="AE1017" i="5"/>
  <c r="AG1017" i="5" s="1"/>
  <c r="AE299" i="5"/>
  <c r="AE1159" i="5"/>
  <c r="AG1159" i="5" s="1"/>
  <c r="AE1500" i="5"/>
  <c r="AE727" i="5"/>
  <c r="AE723" i="5"/>
  <c r="AE1695" i="5"/>
  <c r="AG1695" i="5" s="1"/>
  <c r="AE1335" i="5"/>
  <c r="AG1335" i="5" s="1"/>
  <c r="AE1780" i="5"/>
  <c r="AG1780" i="5" s="1"/>
  <c r="AE1073" i="5"/>
  <c r="AE454" i="5"/>
  <c r="AG454" i="5" s="1"/>
  <c r="AE1693" i="5"/>
  <c r="AG1693" i="5" s="1"/>
  <c r="AE1054" i="5"/>
  <c r="AE1156" i="5"/>
  <c r="AE1377" i="5"/>
  <c r="AE1021" i="5"/>
  <c r="AE697" i="5"/>
  <c r="AG697" i="5" s="1"/>
  <c r="AE337" i="5"/>
  <c r="AG337" i="5" s="1"/>
  <c r="AE333" i="5"/>
  <c r="AE1365" i="5"/>
  <c r="AE1701" i="5"/>
  <c r="AG1701" i="5" s="1"/>
  <c r="AE507" i="5"/>
  <c r="AG507" i="5" s="1"/>
  <c r="AE1201" i="5"/>
  <c r="AE1222" i="5"/>
  <c r="AE792" i="5"/>
  <c r="AE1068" i="5"/>
  <c r="AE879" i="5"/>
  <c r="AG879" i="5" s="1"/>
  <c r="AE1018" i="5"/>
  <c r="AE308" i="5"/>
  <c r="AG308" i="5" s="1"/>
  <c r="AE952" i="5"/>
  <c r="AE412" i="5"/>
  <c r="AG412" i="5" s="1"/>
  <c r="AE652" i="5"/>
  <c r="AE443" i="5"/>
  <c r="AE1317" i="5"/>
  <c r="AE1361" i="5"/>
  <c r="AE1673" i="5"/>
  <c r="AE1470" i="5"/>
  <c r="AE1762" i="5"/>
  <c r="AE933" i="5"/>
  <c r="AE1210" i="5"/>
  <c r="AE1451" i="5"/>
  <c r="AG1451" i="5" s="1"/>
  <c r="AE1306" i="5"/>
  <c r="AE1208" i="5"/>
  <c r="AE1313" i="5"/>
  <c r="AE553" i="5"/>
  <c r="AE276" i="5"/>
  <c r="AG276" i="5" s="1"/>
  <c r="AE1182" i="5"/>
  <c r="AG1182" i="5" s="1"/>
  <c r="AE1647" i="5"/>
  <c r="AG1647" i="5" s="1"/>
  <c r="AE630" i="5"/>
  <c r="AE1798" i="5"/>
  <c r="AE1257" i="5"/>
  <c r="AE397" i="5"/>
  <c r="AE1721" i="5"/>
  <c r="AE1882" i="5"/>
  <c r="AE1032" i="5"/>
  <c r="AE1856" i="5"/>
  <c r="AG1856" i="5" s="1"/>
  <c r="AE963" i="5"/>
  <c r="AE1008" i="5"/>
  <c r="AE1278" i="5"/>
  <c r="AE1587" i="5"/>
  <c r="AG1587" i="5" s="1"/>
  <c r="AE603" i="5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E1503" i="5"/>
  <c r="AG1503" i="5" s="1"/>
  <c r="AE807" i="5"/>
  <c r="AG807" i="5" s="1"/>
  <c r="AE1714" i="5"/>
  <c r="AE1387" i="5"/>
  <c r="AE1630" i="5"/>
  <c r="AE1045" i="5"/>
  <c r="AG1045" i="5" s="1"/>
  <c r="AE1836" i="5"/>
  <c r="AG1836" i="5" s="1"/>
  <c r="AE1003" i="5"/>
  <c r="AG1003" i="5" s="1"/>
  <c r="AE1295" i="5"/>
  <c r="AG1295" i="5" s="1"/>
  <c r="AE889" i="5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E985" i="5"/>
  <c r="AG985" i="5" s="1"/>
  <c r="AE607" i="5"/>
  <c r="AE826" i="5"/>
  <c r="AE909" i="5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E971" i="5"/>
  <c r="AE1488" i="5"/>
  <c r="AG1488" i="5" s="1"/>
  <c r="AE184" i="5"/>
  <c r="AE903" i="5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E1846" i="5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E819" i="5"/>
  <c r="AE324" i="5"/>
  <c r="AE1570" i="5"/>
  <c r="AE692" i="5"/>
  <c r="AG692" i="5" s="1"/>
  <c r="AE234" i="5"/>
  <c r="AG234" i="5" s="1"/>
  <c r="AE375" i="5"/>
  <c r="AG375" i="5" s="1"/>
  <c r="AE526" i="5"/>
  <c r="AE894" i="5"/>
  <c r="AE1635" i="5"/>
  <c r="AE389" i="5"/>
  <c r="AE1389" i="5"/>
  <c r="AE1176" i="5"/>
  <c r="AE1605" i="5"/>
  <c r="AE493" i="5"/>
  <c r="AE1872" i="5"/>
  <c r="AG1872" i="5" s="1"/>
  <c r="AE1311" i="5"/>
  <c r="AE1403" i="5"/>
  <c r="AE714" i="5"/>
  <c r="AE321" i="5"/>
  <c r="AE658" i="5"/>
  <c r="AE613" i="5"/>
  <c r="AE1829" i="5"/>
  <c r="AE1446" i="5"/>
  <c r="AE520" i="5"/>
  <c r="AG520" i="5" s="1"/>
  <c r="AE743" i="5"/>
  <c r="AG743" i="5" s="1"/>
  <c r="AE1140" i="5"/>
  <c r="AE1712" i="5"/>
  <c r="AE1759" i="5"/>
  <c r="AE1322" i="5"/>
  <c r="AE1373" i="5"/>
  <c r="AE1547" i="5"/>
  <c r="AE1402" i="5"/>
  <c r="AE1528" i="5"/>
  <c r="AG1528" i="5" s="1"/>
  <c r="AE1052" i="5"/>
  <c r="AG1052" i="5" s="1"/>
  <c r="AE1660" i="5"/>
  <c r="AG1660" i="5" s="1"/>
  <c r="AE1808" i="5"/>
  <c r="AE1372" i="5"/>
  <c r="AE486" i="5"/>
  <c r="AG486" i="5" s="1"/>
  <c r="AE1324" i="5"/>
  <c r="AE1711" i="5"/>
  <c r="AE1818" i="5"/>
  <c r="AE168" i="5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E435" i="5"/>
  <c r="AE208" i="5"/>
  <c r="AE941" i="5"/>
  <c r="AE1167" i="5"/>
  <c r="AG1167" i="5" s="1"/>
  <c r="AE1165" i="5"/>
  <c r="AG1165" i="5" s="1"/>
  <c r="AE1367" i="5"/>
  <c r="AE1515" i="5"/>
  <c r="AE863" i="5"/>
  <c r="AE1279" i="5"/>
  <c r="AE552" i="5"/>
  <c r="AE594" i="5"/>
  <c r="AE1519" i="5"/>
  <c r="AE934" i="5"/>
  <c r="AE1486" i="5"/>
  <c r="AG1486" i="5" s="1"/>
  <c r="AE1039" i="5"/>
  <c r="AE1754" i="5"/>
  <c r="AE1103" i="5"/>
  <c r="AE1700" i="5"/>
  <c r="AG1700" i="5" s="1"/>
  <c r="AE886" i="5"/>
  <c r="AE802" i="5"/>
  <c r="AE371" i="5"/>
  <c r="AE1077" i="5"/>
  <c r="AE707" i="5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E1550" i="5"/>
  <c r="AE535" i="5"/>
  <c r="AG535" i="5" s="1"/>
  <c r="AE1143" i="5"/>
  <c r="AG1143" i="5" s="1"/>
  <c r="AE1414" i="5"/>
  <c r="AG1414" i="5" s="1"/>
  <c r="AE1407" i="5"/>
  <c r="AG1407" i="5" s="1"/>
  <c r="AE1524" i="5"/>
  <c r="AE1128" i="5"/>
  <c r="AE1861" i="5"/>
  <c r="AG1861" i="5" s="1"/>
  <c r="AE1424" i="5"/>
  <c r="AE456" i="5"/>
  <c r="AE1698" i="5"/>
  <c r="AE52" i="5"/>
  <c r="AG52" i="5" s="1"/>
  <c r="AE1615" i="5"/>
  <c r="AE259" i="5"/>
  <c r="AG259" i="5" s="1"/>
  <c r="AE1703" i="5"/>
  <c r="AG1703" i="5" s="1"/>
  <c r="AE28" i="5"/>
  <c r="AE558" i="5"/>
  <c r="AE516" i="5"/>
  <c r="AE800" i="5"/>
  <c r="AE1811" i="5"/>
  <c r="AE1264" i="5"/>
  <c r="AE870" i="5"/>
  <c r="AE1342" i="5"/>
  <c r="AG1342" i="5" s="1"/>
  <c r="AE1169" i="5"/>
  <c r="AG1169" i="5" s="1"/>
  <c r="AE687" i="5"/>
  <c r="AG687" i="5" s="1"/>
  <c r="AE1543" i="5"/>
  <c r="AE1549" i="5"/>
  <c r="AG1549" i="5" s="1"/>
  <c r="AE1214" i="5"/>
  <c r="AF1214" i="5" s="1"/>
  <c r="AE1649" i="5"/>
  <c r="AE116" i="5"/>
  <c r="AE1239" i="5"/>
  <c r="AG1239" i="5" s="1"/>
  <c r="AE1392" i="5"/>
  <c r="AE700" i="5"/>
  <c r="AG700" i="5" s="1"/>
  <c r="AE444" i="5"/>
  <c r="AG444" i="5" s="1"/>
  <c r="AE1388" i="5"/>
  <c r="AE152" i="5"/>
  <c r="AE644" i="5"/>
  <c r="AG644" i="5" s="1"/>
  <c r="AE1672" i="5"/>
  <c r="AE57" i="5"/>
  <c r="AE982" i="5"/>
  <c r="AE450" i="5"/>
  <c r="AE1860" i="5"/>
  <c r="AG1860" i="5" s="1"/>
  <c r="AE1124" i="5"/>
  <c r="AG1124" i="5" s="1"/>
  <c r="AE1593" i="5"/>
  <c r="AG1593" i="5" s="1"/>
  <c r="AE938" i="5"/>
  <c r="AE908" i="5"/>
  <c r="AE247" i="5"/>
  <c r="AG247" i="5" s="1"/>
  <c r="AE287" i="5"/>
  <c r="AE764" i="5"/>
  <c r="AE1770" i="5"/>
  <c r="AE758" i="5"/>
  <c r="AG758" i="5" s="1"/>
  <c r="AE1748" i="5"/>
  <c r="AG1748" i="5" s="1"/>
  <c r="AE1040" i="5"/>
  <c r="AG1040" i="5" s="1"/>
  <c r="AE1030" i="5"/>
  <c r="AG1030" i="5" s="1"/>
  <c r="AE218" i="5"/>
  <c r="AE1344" i="5"/>
  <c r="AG1344" i="5" s="1"/>
  <c r="AE1502" i="5"/>
  <c r="AG1502" i="5" s="1"/>
  <c r="AE1119" i="5"/>
  <c r="AG1119" i="5" s="1"/>
  <c r="AE1224" i="5"/>
  <c r="AE1314" i="5"/>
  <c r="AE1349" i="5"/>
  <c r="AE919" i="5"/>
  <c r="AG919" i="5" s="1"/>
  <c r="AE1434" i="5"/>
  <c r="AG1434" i="5" s="1"/>
  <c r="AE691" i="5"/>
  <c r="AG691" i="5" s="1"/>
  <c r="AE978" i="5"/>
  <c r="AG978" i="5" s="1"/>
  <c r="AE1463" i="5"/>
  <c r="AE1316" i="5"/>
  <c r="AG1316" i="5" s="1"/>
  <c r="AE619" i="5"/>
  <c r="AE705" i="5"/>
  <c r="AE1383" i="5"/>
  <c r="AE1427" i="5"/>
  <c r="AE647" i="5"/>
  <c r="AG647" i="5" s="1"/>
  <c r="AE1648" i="5"/>
  <c r="AG1648" i="5" s="1"/>
  <c r="AE332" i="5"/>
  <c r="AG332" i="5" s="1"/>
  <c r="AE1873" i="5"/>
  <c r="AE1728" i="5"/>
  <c r="AE898" i="5"/>
  <c r="AG898" i="5" s="1"/>
  <c r="AE1527" i="5"/>
  <c r="AE1419" i="5"/>
  <c r="AE1491" i="5"/>
  <c r="AE1016" i="5"/>
  <c r="AE1707" i="5"/>
  <c r="AG1707" i="5" s="1"/>
  <c r="AE875" i="5"/>
  <c r="AG875" i="5" s="1"/>
  <c r="AE1634" i="5"/>
  <c r="AE900" i="5"/>
  <c r="AG900" i="5" s="1"/>
  <c r="AE125" i="5"/>
  <c r="AE352" i="5"/>
  <c r="AE781" i="5"/>
  <c r="AE338" i="5"/>
  <c r="AE1877" i="5"/>
  <c r="AE1667" i="5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E138" i="5"/>
  <c r="AE892" i="5"/>
  <c r="AE1785" i="5"/>
  <c r="AG1785" i="5" s="1"/>
  <c r="AE1144" i="5"/>
  <c r="AG1144" i="5" s="1"/>
  <c r="AE830" i="5"/>
  <c r="AG830" i="5" s="1"/>
  <c r="AE1193" i="5"/>
  <c r="AE1697" i="5"/>
  <c r="AE828" i="5"/>
  <c r="AE1622" i="5"/>
  <c r="AG1622" i="5" s="1"/>
  <c r="AE1234" i="5"/>
  <c r="AE366" i="5"/>
  <c r="AE1644" i="5"/>
  <c r="AE144" i="5"/>
  <c r="AG144" i="5" s="1"/>
  <c r="AE360" i="5"/>
  <c r="AG360" i="5" s="1"/>
  <c r="AE463" i="5"/>
  <c r="AE1538" i="5"/>
  <c r="AE1253" i="5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E1043" i="5"/>
  <c r="AE477" i="5"/>
  <c r="AG477" i="5" s="1"/>
  <c r="AE205" i="5"/>
  <c r="AG205" i="5" s="1"/>
  <c r="AE1799" i="5"/>
  <c r="AF1798" i="5" s="1"/>
  <c r="AE803" i="5"/>
  <c r="AG803" i="5" s="1"/>
  <c r="AE304" i="5"/>
  <c r="AG304" i="5" s="1"/>
  <c r="AE873" i="5"/>
  <c r="AE1227" i="5"/>
  <c r="AE855" i="5"/>
  <c r="AE439" i="5"/>
  <c r="AE662" i="5"/>
  <c r="AE1271" i="5"/>
  <c r="AG1271" i="5" s="1"/>
  <c r="AE489" i="5"/>
  <c r="AG489" i="5" s="1"/>
  <c r="AE1784" i="5"/>
  <c r="AG1784" i="5" s="1"/>
  <c r="AE1553" i="5"/>
  <c r="AG1553" i="5" s="1"/>
  <c r="AE1691" i="5"/>
  <c r="AE1606" i="5"/>
  <c r="AG1606" i="5" s="1"/>
  <c r="AE1381" i="5"/>
  <c r="AE1569" i="5"/>
  <c r="AE1447" i="5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E1482" i="5"/>
  <c r="AE1453" i="5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E1315" i="5"/>
  <c r="AE601" i="5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E784" i="5"/>
  <c r="AE84" i="5"/>
  <c r="AE1022" i="5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E823" i="5"/>
  <c r="AE1160" i="5"/>
  <c r="AE977" i="5"/>
  <c r="AG977" i="5" s="1"/>
  <c r="AE479" i="5"/>
  <c r="AF479" i="5" s="1"/>
  <c r="AE135" i="5"/>
  <c r="AG135" i="5" s="1"/>
  <c r="AE1870" i="5"/>
  <c r="AG1870" i="5" s="1"/>
  <c r="AE747" i="5"/>
  <c r="AG747" i="5" s="1"/>
  <c r="AE615" i="5"/>
  <c r="AE1853" i="5"/>
  <c r="AE1209" i="5"/>
  <c r="AE610" i="5"/>
  <c r="AE1484" i="5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E530" i="5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E1116" i="5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E1865" i="5"/>
  <c r="AG1865" i="5" s="1"/>
  <c r="AE1129" i="5"/>
  <c r="AG1129" i="5" s="1"/>
  <c r="AE1034" i="5"/>
  <c r="AG1034" i="5" s="1"/>
  <c r="AE1014" i="5"/>
  <c r="AG1014" i="5" s="1"/>
  <c r="AE1492" i="5"/>
  <c r="AE68" i="5"/>
  <c r="AG68" i="5" s="1"/>
  <c r="AE118" i="5"/>
  <c r="AG118" i="5" s="1"/>
  <c r="AE14" i="5"/>
  <c r="AG14" i="5" s="1"/>
  <c r="AE1303" i="5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E719" i="5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E1263" i="5"/>
  <c r="AG1263" i="5" s="1"/>
  <c r="AE336" i="5"/>
  <c r="AG336" i="5" s="1"/>
  <c r="AE326" i="5"/>
  <c r="AG326" i="5" s="1"/>
  <c r="AE115" i="5"/>
  <c r="AF115" i="5" s="1"/>
  <c r="AE585" i="5"/>
  <c r="AG585" i="5" s="1"/>
  <c r="AE1441" i="5"/>
  <c r="AG1441" i="5" s="1"/>
  <c r="AE1221" i="5"/>
  <c r="AG1221" i="5" s="1"/>
  <c r="AE899" i="5"/>
  <c r="AG899" i="5" s="1"/>
  <c r="AE1534" i="5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E1633" i="5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E17" i="5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E720" i="5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E245" i="5"/>
  <c r="AG245" i="5" s="1"/>
  <c r="AE413" i="5"/>
  <c r="AG413" i="5" s="1"/>
  <c r="AE956" i="5"/>
  <c r="AG956" i="5" s="1"/>
  <c r="AE1438" i="5"/>
  <c r="AG1438" i="5" s="1"/>
  <c r="AE674" i="5"/>
  <c r="AF674" i="5" s="1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E574" i="5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E216" i="5"/>
  <c r="AG216" i="5" s="1"/>
  <c r="AE965" i="5"/>
  <c r="AG965" i="5" s="1"/>
  <c r="AE255" i="5"/>
  <c r="AG255" i="5" s="1"/>
  <c r="AE1555" i="5"/>
  <c r="AF1554" i="5" s="1"/>
  <c r="AE1868" i="5"/>
  <c r="AG1868" i="5" s="1"/>
  <c r="AE390" i="5"/>
  <c r="AE733" i="5"/>
  <c r="AG733" i="5" s="1"/>
  <c r="AE1458" i="5"/>
  <c r="AE1668" i="5"/>
  <c r="AG1668" i="5" s="1"/>
  <c r="AE1802" i="5"/>
  <c r="AE1268" i="5"/>
  <c r="AE999" i="5"/>
  <c r="AG999" i="5" s="1"/>
  <c r="AE512" i="5"/>
  <c r="AG512" i="5" s="1"/>
  <c r="AE212" i="5"/>
  <c r="AG212" i="5" s="1"/>
  <c r="AE1832" i="5"/>
  <c r="AG1832" i="5" s="1"/>
  <c r="AE1423" i="5"/>
  <c r="AF1423" i="5" s="1"/>
  <c r="AE836" i="5"/>
  <c r="AG836" i="5" s="1"/>
  <c r="AE53" i="5"/>
  <c r="AG53" i="5" s="1"/>
  <c r="AE1355" i="5"/>
  <c r="AG1355" i="5" s="1"/>
  <c r="AE670" i="5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E32" i="5"/>
  <c r="AE1541" i="5"/>
  <c r="AG1541" i="5" s="1"/>
  <c r="AE281" i="5"/>
  <c r="AG281" i="5" s="1"/>
  <c r="AE1817" i="5"/>
  <c r="AG1817" i="5" s="1"/>
  <c r="AE1792" i="5"/>
  <c r="AG1792" i="5" s="1"/>
  <c r="AE676" i="5"/>
  <c r="AF676" i="5" s="1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F1629" i="5" s="1"/>
  <c r="AE1741" i="5"/>
  <c r="AG1741" i="5" s="1"/>
  <c r="AE710" i="5"/>
  <c r="AG710" i="5" s="1"/>
  <c r="AE120" i="5"/>
  <c r="AE650" i="5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F1607" i="5" s="1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F27" i="5" s="1"/>
  <c r="AE942" i="5"/>
  <c r="AG942" i="5" s="1"/>
  <c r="AE63" i="5"/>
  <c r="AG63" i="5" s="1"/>
  <c r="AE1876" i="5"/>
  <c r="AG1876" i="5" s="1"/>
  <c r="AE1019" i="5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F1759" i="5" s="1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F1846" i="5" s="1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F1377" i="5" s="1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F1843" i="5" s="1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F935" i="5" s="1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F1067" i="5" s="1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F1238" i="5" s="1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F1360" i="5" s="1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F1282" i="5" s="1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R1382" i="5"/>
  <c r="T1382" i="5" s="1"/>
  <c r="V1382" i="5" s="1"/>
  <c r="X1382" i="5" s="1"/>
  <c r="Z1382" i="5" s="1"/>
  <c r="AA1382" i="5" s="1"/>
  <c r="AC1382" i="5" s="1"/>
  <c r="N5" i="5"/>
  <c r="P5" i="5" s="1"/>
  <c r="R5" i="5" s="1"/>
  <c r="T5" i="5" s="1"/>
  <c r="V5" i="5" s="1"/>
  <c r="X5" i="5" s="1"/>
  <c r="Z5" i="5" s="1"/>
  <c r="AA5" i="5" s="1"/>
  <c r="AC5" i="5" s="1"/>
  <c r="P256" i="5"/>
  <c r="R256" i="5" s="1"/>
  <c r="T256" i="5" s="1"/>
  <c r="V256" i="5" s="1"/>
  <c r="X256" i="5" s="1"/>
  <c r="Z256" i="5" s="1"/>
  <c r="AA256" i="5" s="1"/>
  <c r="AC256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N151" i="5"/>
  <c r="P151" i="5" s="1"/>
  <c r="L1743" i="5"/>
  <c r="P428" i="5"/>
  <c r="R428" i="5" s="1"/>
  <c r="T428" i="5" s="1"/>
  <c r="V428" i="5" s="1"/>
  <c r="X428" i="5" s="1"/>
  <c r="Z428" i="5" s="1"/>
  <c r="AA428" i="5" s="1"/>
  <c r="AC428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25" i="5"/>
  <c r="R425" i="5" s="1"/>
  <c r="T425" i="5" s="1"/>
  <c r="V425" i="5" s="1"/>
  <c r="X425" i="5" s="1"/>
  <c r="Z425" i="5" s="1"/>
  <c r="AA425" i="5" s="1"/>
  <c r="AC425" i="5" s="1"/>
  <c r="P450" i="5"/>
  <c r="R450" i="5" s="1"/>
  <c r="T450" i="5" s="1"/>
  <c r="V450" i="5" s="1"/>
  <c r="X450" i="5" s="1"/>
  <c r="Z450" i="5" s="1"/>
  <c r="AA450" i="5" s="1"/>
  <c r="AC450" i="5" s="1"/>
  <c r="N1118" i="5"/>
  <c r="P1118" i="5" s="1"/>
  <c r="R1118" i="5" s="1"/>
  <c r="T1118" i="5" s="1"/>
  <c r="V1118" i="5" s="1"/>
  <c r="X1118" i="5" s="1"/>
  <c r="Z1118" i="5" s="1"/>
  <c r="AA1118" i="5" s="1"/>
  <c r="AC1118" i="5" s="1"/>
  <c r="V380" i="5"/>
  <c r="X380" i="5" s="1"/>
  <c r="Z380" i="5" s="1"/>
  <c r="AA380" i="5" s="1"/>
  <c r="AC380" i="5" s="1"/>
  <c r="N635" i="5"/>
  <c r="P635" i="5" s="1"/>
  <c r="L452" i="5"/>
  <c r="N452" i="5" s="1"/>
  <c r="P452" i="5" s="1"/>
  <c r="N912" i="5"/>
  <c r="L1788" i="5"/>
  <c r="N1788" i="5" s="1"/>
  <c r="L1757" i="5"/>
  <c r="N1757" i="5" s="1"/>
  <c r="P1757" i="5" s="1"/>
  <c r="R540" i="5"/>
  <c r="T540" i="5" s="1"/>
  <c r="V540" i="5" s="1"/>
  <c r="X540" i="5" s="1"/>
  <c r="Z540" i="5" s="1"/>
  <c r="AA540" i="5" s="1"/>
  <c r="AC540" i="5" s="1"/>
  <c r="N200" i="5"/>
  <c r="P200" i="5" s="1"/>
  <c r="R200" i="5" s="1"/>
  <c r="T200" i="5" s="1"/>
  <c r="V200" i="5" s="1"/>
  <c r="X200" i="5" s="1"/>
  <c r="Z200" i="5" s="1"/>
  <c r="AA200" i="5" s="1"/>
  <c r="AC200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202" i="5"/>
  <c r="P1202" i="5" s="1"/>
  <c r="R1202" i="5" s="1"/>
  <c r="T1202" i="5" s="1"/>
  <c r="V1202" i="5" s="1"/>
  <c r="X1202" i="5" s="1"/>
  <c r="Z1202" i="5" s="1"/>
  <c r="AA1202" i="5" s="1"/>
  <c r="AC1202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N627" i="5"/>
  <c r="P627" i="5" s="1"/>
  <c r="R627" i="5" s="1"/>
  <c r="T627" i="5" s="1"/>
  <c r="V627" i="5" s="1"/>
  <c r="X627" i="5" s="1"/>
  <c r="Z627" i="5" s="1"/>
  <c r="AA627" i="5" s="1"/>
  <c r="AC627" i="5" s="1"/>
  <c r="R381" i="5"/>
  <c r="T381" i="5" s="1"/>
  <c r="V381" i="5" s="1"/>
  <c r="X381" i="5" s="1"/>
  <c r="Z381" i="5" s="1"/>
  <c r="AA381" i="5" s="1"/>
  <c r="AC381" i="5" s="1"/>
  <c r="AG971" i="5"/>
  <c r="P1439" i="5"/>
  <c r="R1439" i="5" s="1"/>
  <c r="T1439" i="5" s="1"/>
  <c r="V1439" i="5" s="1"/>
  <c r="X1439" i="5" s="1"/>
  <c r="Z1439" i="5" s="1"/>
  <c r="AA1439" i="5" s="1"/>
  <c r="AC1439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N1391" i="5"/>
  <c r="P1391" i="5" s="1"/>
  <c r="R1391" i="5" s="1"/>
  <c r="T1391" i="5" s="1"/>
  <c r="V1391" i="5" s="1"/>
  <c r="X1391" i="5" s="1"/>
  <c r="Z1391" i="5" s="1"/>
  <c r="AA1391" i="5" s="1"/>
  <c r="AC139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V1158" i="5"/>
  <c r="X1158" i="5" s="1"/>
  <c r="Z1158" i="5" s="1"/>
  <c r="AA1158" i="5" s="1"/>
  <c r="AC1158" i="5" s="1"/>
  <c r="Z258" i="5"/>
  <c r="AA258" i="5" s="1"/>
  <c r="AC258" i="5" s="1"/>
  <c r="R1319" i="5"/>
  <c r="T1319" i="5" s="1"/>
  <c r="V1319" i="5" s="1"/>
  <c r="X1319" i="5" s="1"/>
  <c r="Z1319" i="5" s="1"/>
  <c r="AA1319" i="5" s="1"/>
  <c r="AC1319" i="5" s="1"/>
  <c r="R1639" i="5"/>
  <c r="T1639" i="5" s="1"/>
  <c r="V1639" i="5" s="1"/>
  <c r="X1639" i="5" s="1"/>
  <c r="Z1639" i="5" s="1"/>
  <c r="AA1639" i="5" s="1"/>
  <c r="AC1639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N231" i="5"/>
  <c r="P231" i="5" s="1"/>
  <c r="R231" i="5" s="1"/>
  <c r="T231" i="5" s="1"/>
  <c r="V231" i="5" s="1"/>
  <c r="X231" i="5" s="1"/>
  <c r="Z231" i="5" s="1"/>
  <c r="AA231" i="5" s="1"/>
  <c r="AC231" i="5" s="1"/>
  <c r="X100" i="5"/>
  <c r="Z100" i="5" s="1"/>
  <c r="AA100" i="5" s="1"/>
  <c r="AC100" i="5" s="1"/>
  <c r="R96" i="5"/>
  <c r="T96" i="5" s="1"/>
  <c r="V96" i="5" s="1"/>
  <c r="X96" i="5" s="1"/>
  <c r="Z96" i="5" s="1"/>
  <c r="AA96" i="5" s="1"/>
  <c r="AC96" i="5" s="1"/>
  <c r="P1722" i="5"/>
  <c r="R1722" i="5" s="1"/>
  <c r="T1722" i="5" s="1"/>
  <c r="V1722" i="5" s="1"/>
  <c r="X1722" i="5" s="1"/>
  <c r="Z1722" i="5" s="1"/>
  <c r="AA1722" i="5" s="1"/>
  <c r="AC1722" i="5" s="1"/>
  <c r="N864" i="5"/>
  <c r="P864" i="5" s="1"/>
  <c r="R864" i="5" s="1"/>
  <c r="T864" i="5" s="1"/>
  <c r="V864" i="5" s="1"/>
  <c r="X864" i="5" s="1"/>
  <c r="Z864" i="5" s="1"/>
  <c r="AA864" i="5" s="1"/>
  <c r="AC864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AG359" i="5"/>
  <c r="P317" i="5"/>
  <c r="R317" i="5" s="1"/>
  <c r="T317" i="5" s="1"/>
  <c r="V317" i="5" s="1"/>
  <c r="X317" i="5" s="1"/>
  <c r="Z317" i="5" s="1"/>
  <c r="AA317" i="5" s="1"/>
  <c r="AC317" i="5" s="1"/>
  <c r="R1379" i="5"/>
  <c r="T1379" i="5" s="1"/>
  <c r="V1379" i="5" s="1"/>
  <c r="X1379" i="5" s="1"/>
  <c r="Z1379" i="5" s="1"/>
  <c r="AA1379" i="5" s="1"/>
  <c r="AC1379" i="5" s="1"/>
  <c r="T1737" i="5"/>
  <c r="V1737" i="5" s="1"/>
  <c r="X1737" i="5" s="1"/>
  <c r="Z1737" i="5" s="1"/>
  <c r="AA1737" i="5" s="1"/>
  <c r="AC1737" i="5" s="1"/>
  <c r="N1816" i="5"/>
  <c r="P1816" i="5" s="1"/>
  <c r="R1816" i="5" s="1"/>
  <c r="T1816" i="5" s="1"/>
  <c r="V1816" i="5" s="1"/>
  <c r="X1816" i="5" s="1"/>
  <c r="Z1816" i="5" s="1"/>
  <c r="AA1816" i="5" s="1"/>
  <c r="AC1816" i="5" s="1"/>
  <c r="T926" i="5"/>
  <c r="V926" i="5" s="1"/>
  <c r="X926" i="5" s="1"/>
  <c r="Z926" i="5" s="1"/>
  <c r="AA926" i="5" s="1"/>
  <c r="AC926" i="5" s="1"/>
  <c r="N228" i="5"/>
  <c r="P228" i="5" s="1"/>
  <c r="R228" i="5" s="1"/>
  <c r="T228" i="5" s="1"/>
  <c r="V228" i="5" s="1"/>
  <c r="X228" i="5" s="1"/>
  <c r="Z228" i="5" s="1"/>
  <c r="AA228" i="5" s="1"/>
  <c r="AC228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R1796" i="5"/>
  <c r="T1796" i="5" s="1"/>
  <c r="V1796" i="5" s="1"/>
  <c r="X1796" i="5" s="1"/>
  <c r="Z1796" i="5" s="1"/>
  <c r="AA1796" i="5" s="1"/>
  <c r="AC1796" i="5" s="1"/>
  <c r="P925" i="5"/>
  <c r="R925" i="5" s="1"/>
  <c r="T925" i="5" s="1"/>
  <c r="V925" i="5" s="1"/>
  <c r="X925" i="5" s="1"/>
  <c r="Z925" i="5" s="1"/>
  <c r="AA925" i="5" s="1"/>
  <c r="AC925" i="5" s="1"/>
  <c r="N76" i="5"/>
  <c r="P76" i="5" s="1"/>
  <c r="R76" i="5" s="1"/>
  <c r="T76" i="5" s="1"/>
  <c r="V76" i="5" s="1"/>
  <c r="X76" i="5" s="1"/>
  <c r="Z76" i="5" s="1"/>
  <c r="AA76" i="5" s="1"/>
  <c r="AC76" i="5" s="1"/>
  <c r="N1071" i="5"/>
  <c r="P1071" i="5" s="1"/>
  <c r="R1071" i="5" s="1"/>
  <c r="T1071" i="5" s="1"/>
  <c r="V1071" i="5" s="1"/>
  <c r="X1071" i="5" s="1"/>
  <c r="Z1071" i="5" s="1"/>
  <c r="AA1071" i="5" s="1"/>
  <c r="AC1071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T1074" i="5"/>
  <c r="V1074" i="5" s="1"/>
  <c r="X1074" i="5" s="1"/>
  <c r="Z1074" i="5" s="1"/>
  <c r="AA1074" i="5" s="1"/>
  <c r="AC107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N1571" i="5"/>
  <c r="P1571" i="5" s="1"/>
  <c r="R1571" i="5" s="1"/>
  <c r="T1571" i="5" s="1"/>
  <c r="V1571" i="5" s="1"/>
  <c r="X1571" i="5" s="1"/>
  <c r="Z1571" i="5" s="1"/>
  <c r="AA1571" i="5" s="1"/>
  <c r="AC1571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N438" i="5"/>
  <c r="P438" i="5" s="1"/>
  <c r="R438" i="5" s="1"/>
  <c r="T438" i="5" s="1"/>
  <c r="V438" i="5" s="1"/>
  <c r="X438" i="5" s="1"/>
  <c r="Z438" i="5" s="1"/>
  <c r="AA438" i="5" s="1"/>
  <c r="AC438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P755" i="5"/>
  <c r="R755" i="5" s="1"/>
  <c r="T755" i="5" s="1"/>
  <c r="V755" i="5" s="1"/>
  <c r="X755" i="5" s="1"/>
  <c r="Z755" i="5" s="1"/>
  <c r="AA755" i="5" s="1"/>
  <c r="AC755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N1648" i="5"/>
  <c r="P1648" i="5" s="1"/>
  <c r="R1648" i="5" s="1"/>
  <c r="T1648" i="5" s="1"/>
  <c r="V1648" i="5" s="1"/>
  <c r="X1648" i="5" s="1"/>
  <c r="Z1648" i="5" s="1"/>
  <c r="AA1648" i="5" s="1"/>
  <c r="AC1648" i="5" s="1"/>
  <c r="P1304" i="5"/>
  <c r="R1304" i="5" s="1"/>
  <c r="T1304" i="5" s="1"/>
  <c r="V1304" i="5" s="1"/>
  <c r="X1304" i="5" s="1"/>
  <c r="Z1304" i="5" s="1"/>
  <c r="AA1304" i="5" s="1"/>
  <c r="AC1304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X580" i="5"/>
  <c r="Z580" i="5" s="1"/>
  <c r="AA580" i="5" s="1"/>
  <c r="AC580" i="5" s="1"/>
  <c r="R1139" i="5"/>
  <c r="T1139" i="5" s="1"/>
  <c r="V1139" i="5" s="1"/>
  <c r="X1139" i="5" s="1"/>
  <c r="Z1139" i="5" s="1"/>
  <c r="AA1139" i="5" s="1"/>
  <c r="AC1139" i="5" s="1"/>
  <c r="L1710" i="5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N1686" i="5"/>
  <c r="P748" i="5"/>
  <c r="R748" i="5" s="1"/>
  <c r="T748" i="5" s="1"/>
  <c r="V748" i="5" s="1"/>
  <c r="X748" i="5" s="1"/>
  <c r="Z748" i="5" s="1"/>
  <c r="AA748" i="5" s="1"/>
  <c r="AC748" i="5" s="1"/>
  <c r="L1838" i="5"/>
  <c r="N1874" i="5"/>
  <c r="P1874" i="5" s="1"/>
  <c r="R1874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R1752" i="5"/>
  <c r="T1752" i="5" s="1"/>
  <c r="V1752" i="5" s="1"/>
  <c r="X1752" i="5" s="1"/>
  <c r="Z1752" i="5" s="1"/>
  <c r="AA1752" i="5" s="1"/>
  <c r="AC1752" i="5" s="1"/>
  <c r="N513" i="5"/>
  <c r="P513" i="5" s="1"/>
  <c r="R513" i="5" s="1"/>
  <c r="T513" i="5" s="1"/>
  <c r="V513" i="5" s="1"/>
  <c r="X513" i="5" s="1"/>
  <c r="Z513" i="5" s="1"/>
  <c r="AA513" i="5" s="1"/>
  <c r="AC513" i="5" s="1"/>
  <c r="T1178" i="5"/>
  <c r="V1178" i="5" s="1"/>
  <c r="X1178" i="5" s="1"/>
  <c r="Z1178" i="5" s="1"/>
  <c r="AA1178" i="5" s="1"/>
  <c r="AC1178" i="5" s="1"/>
  <c r="L1293" i="5"/>
  <c r="N752" i="5"/>
  <c r="P752" i="5" s="1"/>
  <c r="R752" i="5" s="1"/>
  <c r="T752" i="5" s="1"/>
  <c r="V752" i="5" s="1"/>
  <c r="X752" i="5" s="1"/>
  <c r="Z752" i="5" s="1"/>
  <c r="AA752" i="5" s="1"/>
  <c r="AC752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N18" i="5"/>
  <c r="P18" i="5" s="1"/>
  <c r="R18" i="5" s="1"/>
  <c r="T18" i="5" s="1"/>
  <c r="V18" i="5" s="1"/>
  <c r="X18" i="5" s="1"/>
  <c r="Z18" i="5" s="1"/>
  <c r="AA18" i="5" s="1"/>
  <c r="AC18" i="5" s="1"/>
  <c r="N1287" i="5"/>
  <c r="P1287" i="5" s="1"/>
  <c r="R1287" i="5" s="1"/>
  <c r="T1287" i="5" s="1"/>
  <c r="V1287" i="5" s="1"/>
  <c r="X1287" i="5" s="1"/>
  <c r="Z1287" i="5" s="1"/>
  <c r="AA1287" i="5" s="1"/>
  <c r="AC1287" i="5" s="1"/>
  <c r="V1776" i="5"/>
  <c r="X1776" i="5" s="1"/>
  <c r="Z1776" i="5" s="1"/>
  <c r="AA1776" i="5" s="1"/>
  <c r="AC1776" i="5" s="1"/>
  <c r="N1406" i="5"/>
  <c r="P1406" i="5" s="1"/>
  <c r="R1406" i="5" s="1"/>
  <c r="T1406" i="5" s="1"/>
  <c r="V1406" i="5" s="1"/>
  <c r="X1406" i="5" s="1"/>
  <c r="Z1406" i="5" s="1"/>
  <c r="AA1406" i="5" s="1"/>
  <c r="AC1406" i="5" s="1"/>
  <c r="R114" i="5"/>
  <c r="T114" i="5" s="1"/>
  <c r="V114" i="5" s="1"/>
  <c r="X114" i="5" s="1"/>
  <c r="Z114" i="5" s="1"/>
  <c r="AA114" i="5" s="1"/>
  <c r="AC114" i="5" s="1"/>
  <c r="N1409" i="5"/>
  <c r="P1409" i="5" s="1"/>
  <c r="R1409" i="5" s="1"/>
  <c r="T1409" i="5" s="1"/>
  <c r="V1409" i="5" s="1"/>
  <c r="X1409" i="5" s="1"/>
  <c r="Z1409" i="5" s="1"/>
  <c r="AA1409" i="5" s="1"/>
  <c r="AC1409" i="5" s="1"/>
  <c r="N223" i="5"/>
  <c r="P223" i="5" s="1"/>
  <c r="R223" i="5" s="1"/>
  <c r="T223" i="5" s="1"/>
  <c r="V223" i="5" s="1"/>
  <c r="X223" i="5" s="1"/>
  <c r="Z223" i="5" s="1"/>
  <c r="AA223" i="5" s="1"/>
  <c r="AC223" i="5" s="1"/>
  <c r="N148" i="5"/>
  <c r="P148" i="5" s="1"/>
  <c r="T884" i="5"/>
  <c r="V884" i="5" s="1"/>
  <c r="X884" i="5" s="1"/>
  <c r="Z884" i="5" s="1"/>
  <c r="AA884" i="5" s="1"/>
  <c r="AC884" i="5" s="1"/>
  <c r="N1418" i="5"/>
  <c r="P1418" i="5" s="1"/>
  <c r="R1418" i="5" s="1"/>
  <c r="T1418" i="5" s="1"/>
  <c r="V1418" i="5" s="1"/>
  <c r="X1418" i="5" s="1"/>
  <c r="Z1418" i="5" s="1"/>
  <c r="AA1418" i="5" s="1"/>
  <c r="AC1418" i="5" s="1"/>
  <c r="P856" i="5"/>
  <c r="R856" i="5" s="1"/>
  <c r="T856" i="5" s="1"/>
  <c r="V856" i="5" s="1"/>
  <c r="X856" i="5" s="1"/>
  <c r="Z856" i="5" s="1"/>
  <c r="AA856" i="5" s="1"/>
  <c r="AC856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P1626" i="5"/>
  <c r="R1626" i="5" s="1"/>
  <c r="T1626" i="5" s="1"/>
  <c r="V1626" i="5" s="1"/>
  <c r="X1626" i="5" s="1"/>
  <c r="Z1626" i="5" s="1"/>
  <c r="AA1626" i="5" s="1"/>
  <c r="AC1626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N251" i="5"/>
  <c r="P251" i="5" s="1"/>
  <c r="R251" i="5" s="1"/>
  <c r="T251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N311" i="5"/>
  <c r="P311" i="5" s="1"/>
  <c r="R311" i="5" s="1"/>
  <c r="T311" i="5" s="1"/>
  <c r="V311" i="5" s="1"/>
  <c r="X311" i="5" s="1"/>
  <c r="Z311" i="5" s="1"/>
  <c r="AA311" i="5" s="1"/>
  <c r="AC311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R721" i="5"/>
  <c r="T721" i="5" s="1"/>
  <c r="V721" i="5" s="1"/>
  <c r="X721" i="5" s="1"/>
  <c r="Z721" i="5" s="1"/>
  <c r="AA721" i="5" s="1"/>
  <c r="AC721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L586" i="5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N1563" i="5"/>
  <c r="P1563" i="5" s="1"/>
  <c r="R1563" i="5" s="1"/>
  <c r="T1563" i="5" s="1"/>
  <c r="V1563" i="5" s="1"/>
  <c r="X1563" i="5" s="1"/>
  <c r="Z1563" i="5" s="1"/>
  <c r="AA1563" i="5" s="1"/>
  <c r="AC1563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AG800" i="5"/>
  <c r="AG530" i="5"/>
  <c r="AG1314" i="5"/>
  <c r="R1376" i="5"/>
  <c r="T1376" i="5" s="1"/>
  <c r="V1376" i="5" s="1"/>
  <c r="X1376" i="5" s="1"/>
  <c r="Z1376" i="5" s="1"/>
  <c r="AA1376" i="5" s="1"/>
  <c r="AC1376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R1053" i="5"/>
  <c r="T1053" i="5" s="1"/>
  <c r="V1053" i="5" s="1"/>
  <c r="X1053" i="5" s="1"/>
  <c r="Z1053" i="5" s="1"/>
  <c r="AA1053" i="5" s="1"/>
  <c r="AC105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AG480" i="5"/>
  <c r="P982" i="5"/>
  <c r="R982" i="5" s="1"/>
  <c r="T982" i="5" s="1"/>
  <c r="V982" i="5" s="1"/>
  <c r="X982" i="5" s="1"/>
  <c r="Z982" i="5" s="1"/>
  <c r="AA982" i="5" s="1"/>
  <c r="AC982" i="5" s="1"/>
  <c r="AG1519" i="5"/>
  <c r="P1621" i="5"/>
  <c r="R1621" i="5" s="1"/>
  <c r="T1621" i="5" s="1"/>
  <c r="V1621" i="5" s="1"/>
  <c r="X1621" i="5" s="1"/>
  <c r="Z1621" i="5" s="1"/>
  <c r="AA1621" i="5" s="1"/>
  <c r="AC1621" i="5" s="1"/>
  <c r="AG670" i="5"/>
  <c r="AG1569" i="5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N1854" i="5"/>
  <c r="P1854" i="5" s="1"/>
  <c r="R1854" i="5" s="1"/>
  <c r="T1854" i="5" s="1"/>
  <c r="V1854" i="5" s="1"/>
  <c r="X1854" i="5" s="1"/>
  <c r="Z1854" i="5" s="1"/>
  <c r="AA1854" i="5" s="1"/>
  <c r="AC1854" i="5" s="1"/>
  <c r="N56" i="5"/>
  <c r="P56" i="5" s="1"/>
  <c r="R56" i="5" s="1"/>
  <c r="T56" i="5" s="1"/>
  <c r="V56" i="5" s="1"/>
  <c r="X56" i="5" s="1"/>
  <c r="Z56" i="5" s="1"/>
  <c r="AA56" i="5" s="1"/>
  <c r="AC56" i="5" s="1"/>
  <c r="N1219" i="5"/>
  <c r="P1219" i="5" s="1"/>
  <c r="R1219" i="5" s="1"/>
  <c r="T1219" i="5" s="1"/>
  <c r="V1219" i="5" s="1"/>
  <c r="X1219" i="5" s="1"/>
  <c r="Z1219" i="5" s="1"/>
  <c r="AA1219" i="5" s="1"/>
  <c r="AC1219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T1874" i="5"/>
  <c r="V1874" i="5" s="1"/>
  <c r="X1874" i="5" s="1"/>
  <c r="Z1874" i="5" s="1"/>
  <c r="AA1874" i="5" s="1"/>
  <c r="AC1874" i="5" s="1"/>
  <c r="V706" i="5"/>
  <c r="X706" i="5" s="1"/>
  <c r="Z706" i="5" s="1"/>
  <c r="AA706" i="5" s="1"/>
  <c r="AC706" i="5" s="1"/>
  <c r="P481" i="5"/>
  <c r="R481" i="5" s="1"/>
  <c r="T481" i="5" s="1"/>
  <c r="V481" i="5" s="1"/>
  <c r="X481" i="5" s="1"/>
  <c r="Z481" i="5" s="1"/>
  <c r="AA481" i="5" s="1"/>
  <c r="AC481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P104" i="5"/>
  <c r="R104" i="5" s="1"/>
  <c r="T104" i="5" s="1"/>
  <c r="V104" i="5" s="1"/>
  <c r="X104" i="5" s="1"/>
  <c r="Z104" i="5" s="1"/>
  <c r="AA104" i="5" s="1"/>
  <c r="AC104" i="5" s="1"/>
  <c r="N1758" i="5"/>
  <c r="P1758" i="5" s="1"/>
  <c r="R1758" i="5" s="1"/>
  <c r="T1758" i="5" s="1"/>
  <c r="V1758" i="5" s="1"/>
  <c r="X1758" i="5" s="1"/>
  <c r="Z1758" i="5" s="1"/>
  <c r="AA1758" i="5" s="1"/>
  <c r="AC1758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Z1341" i="5"/>
  <c r="AA1341" i="5" s="1"/>
  <c r="AC1341" i="5" s="1"/>
  <c r="L843" i="5"/>
  <c r="P506" i="5"/>
  <c r="R506" i="5" s="1"/>
  <c r="T506" i="5" s="1"/>
  <c r="V506" i="5" s="1"/>
  <c r="X506" i="5" s="1"/>
  <c r="Z506" i="5" s="1"/>
  <c r="AA506" i="5" s="1"/>
  <c r="AC506" i="5" s="1"/>
  <c r="N1478" i="5"/>
  <c r="P1478" i="5" s="1"/>
  <c r="R1478" i="5" s="1"/>
  <c r="T1478" i="5" s="1"/>
  <c r="V1478" i="5" s="1"/>
  <c r="X1478" i="5" s="1"/>
  <c r="Z1478" i="5" s="1"/>
  <c r="AA1478" i="5" s="1"/>
  <c r="AC1478" i="5" s="1"/>
  <c r="P1459" i="5"/>
  <c r="R1459" i="5" s="1"/>
  <c r="T1459" i="5" s="1"/>
  <c r="V1459" i="5" s="1"/>
  <c r="X1459" i="5" s="1"/>
  <c r="Z1459" i="5" s="1"/>
  <c r="AA1459" i="5" s="1"/>
  <c r="AC1459" i="5" s="1"/>
  <c r="L1487" i="5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393" i="5"/>
  <c r="P393" i="5" s="1"/>
  <c r="R393" i="5" s="1"/>
  <c r="T393" i="5" s="1"/>
  <c r="V393" i="5" s="1"/>
  <c r="X393" i="5" s="1"/>
  <c r="Z393" i="5" s="1"/>
  <c r="AA393" i="5" s="1"/>
  <c r="AC393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P196" i="5"/>
  <c r="R196" i="5" s="1"/>
  <c r="T196" i="5" s="1"/>
  <c r="V196" i="5" s="1"/>
  <c r="X196" i="5" s="1"/>
  <c r="Z196" i="5" s="1"/>
  <c r="AA196" i="5" s="1"/>
  <c r="AC196" i="5" s="1"/>
  <c r="N771" i="5"/>
  <c r="P771" i="5" s="1"/>
  <c r="R771" i="5" s="1"/>
  <c r="T771" i="5" s="1"/>
  <c r="V771" i="5" s="1"/>
  <c r="X771" i="5" s="1"/>
  <c r="Z771" i="5" s="1"/>
  <c r="AA771" i="5" s="1"/>
  <c r="AC771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N881" i="5"/>
  <c r="P881" i="5" s="1"/>
  <c r="R881" i="5" s="1"/>
  <c r="T881" i="5" s="1"/>
  <c r="V881" i="5" s="1"/>
  <c r="X881" i="5" s="1"/>
  <c r="Z881" i="5" s="1"/>
  <c r="AA881" i="5" s="1"/>
  <c r="AC881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N188" i="5"/>
  <c r="P188" i="5" s="1"/>
  <c r="R188" i="5" s="1"/>
  <c r="T188" i="5" s="1"/>
  <c r="V188" i="5" s="1"/>
  <c r="X188" i="5" s="1"/>
  <c r="Z188" i="5" s="1"/>
  <c r="AA188" i="5" s="1"/>
  <c r="AC188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AG1802" i="5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N745" i="5"/>
  <c r="P745" i="5" s="1"/>
  <c r="R745" i="5" s="1"/>
  <c r="T745" i="5" s="1"/>
  <c r="V745" i="5" s="1"/>
  <c r="X745" i="5" s="1"/>
  <c r="Z745" i="5" s="1"/>
  <c r="AA745" i="5" s="1"/>
  <c r="AC745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T24" i="5"/>
  <c r="V24" i="5" s="1"/>
  <c r="X24" i="5" s="1"/>
  <c r="Z24" i="5" s="1"/>
  <c r="AA24" i="5" s="1"/>
  <c r="AC24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R985" i="5"/>
  <c r="T985" i="5" s="1"/>
  <c r="V985" i="5" s="1"/>
  <c r="X985" i="5" s="1"/>
  <c r="Z985" i="5" s="1"/>
  <c r="AA985" i="5" s="1"/>
  <c r="AC985" i="5" s="1"/>
  <c r="L280" i="5"/>
  <c r="N280" i="5" s="1"/>
  <c r="AG419" i="5"/>
  <c r="AG1393" i="5"/>
  <c r="AG764" i="5"/>
  <c r="AG1250" i="5"/>
  <c r="AG1812" i="5"/>
  <c r="AG1186" i="5"/>
  <c r="AG324" i="5"/>
  <c r="AG819" i="5"/>
  <c r="AG389" i="5"/>
  <c r="AG746" i="5"/>
  <c r="AG1403" i="5"/>
  <c r="AG941" i="5"/>
  <c r="AG645" i="5"/>
  <c r="AG909" i="5"/>
  <c r="AG1430" i="5"/>
  <c r="AG1085" i="5"/>
  <c r="AG1313" i="5"/>
  <c r="AG595" i="5"/>
  <c r="AG432" i="5"/>
  <c r="AG955" i="5"/>
  <c r="AG392" i="5"/>
  <c r="AG727" i="5"/>
  <c r="AG508" i="5"/>
  <c r="AG1317" i="5"/>
  <c r="AG935" i="5"/>
  <c r="AG591" i="5"/>
  <c r="AG613" i="5"/>
  <c r="AG629" i="5"/>
  <c r="AG753" i="5"/>
  <c r="AG820" i="5"/>
  <c r="AG728" i="5"/>
  <c r="AG416" i="5"/>
  <c r="AG582" i="5"/>
  <c r="AG1187" i="5"/>
  <c r="AG1373" i="5"/>
  <c r="AG306" i="5"/>
  <c r="AG1107" i="5"/>
  <c r="AG1694" i="5"/>
  <c r="AG1275" i="5"/>
  <c r="AG457" i="5"/>
  <c r="AG858" i="5"/>
  <c r="AG242" i="5"/>
  <c r="AG1432" i="5"/>
  <c r="AG1840" i="5"/>
  <c r="N769" i="5"/>
  <c r="P769" i="5" s="1"/>
  <c r="R769" i="5" s="1"/>
  <c r="T769" i="5" s="1"/>
  <c r="V769" i="5" s="1"/>
  <c r="X769" i="5" s="1"/>
  <c r="Z769" i="5" s="1"/>
  <c r="AA769" i="5" s="1"/>
  <c r="AC769" i="5" s="1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826" i="5"/>
  <c r="AG435" i="5"/>
  <c r="AG1043" i="5"/>
  <c r="AG1249" i="5"/>
  <c r="AG1813" i="5"/>
  <c r="AG918" i="5"/>
  <c r="AG905" i="5"/>
  <c r="AG1044" i="5"/>
  <c r="AG561" i="5"/>
  <c r="AG1381" i="5"/>
  <c r="AG1402" i="5"/>
  <c r="AG1482" i="5"/>
  <c r="AG289" i="5"/>
  <c r="AG187" i="5"/>
  <c r="AG986" i="5"/>
  <c r="AG240" i="5"/>
  <c r="AG1489" i="5"/>
  <c r="AG1400" i="5"/>
  <c r="AG264" i="5"/>
  <c r="AG1140" i="5"/>
  <c r="AG1625" i="5"/>
  <c r="AG1522" i="5"/>
  <c r="AG1532" i="5"/>
  <c r="AG588" i="5"/>
  <c r="AG1534" i="5"/>
  <c r="AG1618" i="5"/>
  <c r="AG1723" i="5"/>
  <c r="AG1154" i="5"/>
  <c r="AG1490" i="5"/>
  <c r="AG1711" i="5"/>
  <c r="AG1833" i="5"/>
  <c r="AG1358" i="5"/>
  <c r="AG1552" i="5"/>
  <c r="AG183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R1757" i="5"/>
  <c r="T1757" i="5" s="1"/>
  <c r="V1757" i="5" s="1"/>
  <c r="X1757" i="5" s="1"/>
  <c r="Z1757" i="5" s="1"/>
  <c r="AA1757" i="5" s="1"/>
  <c r="AC1757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N233" i="5"/>
  <c r="P233" i="5" s="1"/>
  <c r="R233" i="5" s="1"/>
  <c r="T233" i="5" s="1"/>
  <c r="V233" i="5" s="1"/>
  <c r="X233" i="5" s="1"/>
  <c r="Z233" i="5" s="1"/>
  <c r="AA233" i="5" s="1"/>
  <c r="AC233" i="5" s="1"/>
  <c r="N1066" i="5"/>
  <c r="P1066" i="5" s="1"/>
  <c r="R1066" i="5" s="1"/>
  <c r="T1066" i="5" s="1"/>
  <c r="V1066" i="5" s="1"/>
  <c r="X1066" i="5" s="1"/>
  <c r="Z1066" i="5" s="1"/>
  <c r="AA1066" i="5" s="1"/>
  <c r="AC10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R1227" i="5"/>
  <c r="T1227" i="5" s="1"/>
  <c r="V1227" i="5" s="1"/>
  <c r="X1227" i="5" s="1"/>
  <c r="Z1227" i="5" s="1"/>
  <c r="AA1227" i="5" s="1"/>
  <c r="AC1227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N1790" i="5"/>
  <c r="P1790" i="5" s="1"/>
  <c r="R1790" i="5" s="1"/>
  <c r="T1790" i="5" s="1"/>
  <c r="V1790" i="5" s="1"/>
  <c r="X1790" i="5" s="1"/>
  <c r="Z1790" i="5" s="1"/>
  <c r="AA1790" i="5" s="1"/>
  <c r="AC1790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P1603" i="5"/>
  <c r="R1603" i="5" s="1"/>
  <c r="T1603" i="5" s="1"/>
  <c r="V1603" i="5" s="1"/>
  <c r="X1603" i="5" s="1"/>
  <c r="Z1603" i="5" s="1"/>
  <c r="AA1603" i="5" s="1"/>
  <c r="AC1603" i="5" s="1"/>
  <c r="P1339" i="5"/>
  <c r="R1339" i="5" s="1"/>
  <c r="T1339" i="5" s="1"/>
  <c r="V1339" i="5" s="1"/>
  <c r="X1339" i="5" s="1"/>
  <c r="Z1339" i="5" s="1"/>
  <c r="AA1339" i="5" s="1"/>
  <c r="AC1339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R902" i="5"/>
  <c r="T902" i="5" s="1"/>
  <c r="V902" i="5" s="1"/>
  <c r="X902" i="5" s="1"/>
  <c r="Z902" i="5" s="1"/>
  <c r="AA902" i="5" s="1"/>
  <c r="AC902" i="5" s="1"/>
  <c r="P1686" i="5"/>
  <c r="R1686" i="5" s="1"/>
  <c r="T1686" i="5" s="1"/>
  <c r="V1686" i="5" s="1"/>
  <c r="X1686" i="5" s="1"/>
  <c r="Z1686" i="5" s="1"/>
  <c r="AA1686" i="5" s="1"/>
  <c r="AC1686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N1351" i="5"/>
  <c r="P1351" i="5" s="1"/>
  <c r="R1351" i="5" s="1"/>
  <c r="T1351" i="5" s="1"/>
  <c r="V1351" i="5" s="1"/>
  <c r="X1351" i="5" s="1"/>
  <c r="Z1351" i="5" s="1"/>
  <c r="AA1351" i="5" s="1"/>
  <c r="AC1351" i="5" s="1"/>
  <c r="R151" i="5"/>
  <c r="T151" i="5" s="1"/>
  <c r="V151" i="5" s="1"/>
  <c r="X151" i="5" s="1"/>
  <c r="Z151" i="5" s="1"/>
  <c r="AA151" i="5" s="1"/>
  <c r="AC151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824" i="5"/>
  <c r="P1824" i="5" s="1"/>
  <c r="R1824" i="5" s="1"/>
  <c r="T1824" i="5" s="1"/>
  <c r="V1824" i="5" s="1"/>
  <c r="X1824" i="5" s="1"/>
  <c r="Z1824" i="5" s="1"/>
  <c r="AA1824" i="5" s="1"/>
  <c r="AC1824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028" i="5"/>
  <c r="P1028" i="5" s="1"/>
  <c r="R1028" i="5" s="1"/>
  <c r="T1028" i="5" s="1"/>
  <c r="V1028" i="5" s="1"/>
  <c r="X1028" i="5" s="1"/>
  <c r="Z1028" i="5" s="1"/>
  <c r="AA1028" i="5" s="1"/>
  <c r="AC1028" i="5" s="1"/>
  <c r="P1731" i="5"/>
  <c r="R1731" i="5" s="1"/>
  <c r="T1731" i="5" s="1"/>
  <c r="V1731" i="5" s="1"/>
  <c r="X1731" i="5" s="1"/>
  <c r="Z1731" i="5" s="1"/>
  <c r="AA1731" i="5" s="1"/>
  <c r="AC1731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N1743" i="5"/>
  <c r="P1743" i="5" s="1"/>
  <c r="R1743" i="5" s="1"/>
  <c r="T1743" i="5" s="1"/>
  <c r="V1743" i="5" s="1"/>
  <c r="X1743" i="5" s="1"/>
  <c r="Z1743" i="5" s="1"/>
  <c r="AA1743" i="5" s="1"/>
  <c r="AC1743" i="5" s="1"/>
  <c r="P91" i="5"/>
  <c r="R91" i="5" s="1"/>
  <c r="T91" i="5" s="1"/>
  <c r="V91" i="5" s="1"/>
  <c r="X91" i="5" s="1"/>
  <c r="Z91" i="5" s="1"/>
  <c r="AA91" i="5" s="1"/>
  <c r="AC91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N1026" i="5"/>
  <c r="P1026" i="5" s="1"/>
  <c r="R1026" i="5" s="1"/>
  <c r="T1026" i="5" s="1"/>
  <c r="V1026" i="5" s="1"/>
  <c r="X1026" i="5" s="1"/>
  <c r="Z1026" i="5" s="1"/>
  <c r="AA1026" i="5" s="1"/>
  <c r="AC1026" i="5" s="1"/>
  <c r="P207" i="5"/>
  <c r="R207" i="5" s="1"/>
  <c r="T207" i="5" s="1"/>
  <c r="V207" i="5" s="1"/>
  <c r="X207" i="5" s="1"/>
  <c r="Z207" i="5" s="1"/>
  <c r="AA207" i="5" s="1"/>
  <c r="AC207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T79" i="5"/>
  <c r="V79" i="5" s="1"/>
  <c r="X79" i="5" s="1"/>
  <c r="Z79" i="5" s="1"/>
  <c r="AA79" i="5" s="1"/>
  <c r="AC79" i="5" s="1"/>
  <c r="R1223" i="5"/>
  <c r="T1223" i="5" s="1"/>
  <c r="V1223" i="5" s="1"/>
  <c r="X1223" i="5" s="1"/>
  <c r="Z1223" i="5" s="1"/>
  <c r="AA1223" i="5" s="1"/>
  <c r="AC1223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AG946" i="5"/>
  <c r="AG666" i="5"/>
  <c r="AG428" i="5"/>
  <c r="AG638" i="5"/>
  <c r="AG183" i="5"/>
  <c r="AG312" i="5"/>
  <c r="AG835" i="5"/>
  <c r="R148" i="5"/>
  <c r="T148" i="5" s="1"/>
  <c r="V148" i="5" s="1"/>
  <c r="X148" i="5" s="1"/>
  <c r="Z148" i="5" s="1"/>
  <c r="AA148" i="5" s="1"/>
  <c r="AC148" i="5" s="1"/>
  <c r="R286" i="5"/>
  <c r="T286" i="5" s="1"/>
  <c r="V286" i="5" s="1"/>
  <c r="X286" i="5" s="1"/>
  <c r="Z286" i="5" s="1"/>
  <c r="AA286" i="5" s="1"/>
  <c r="AC286" i="5" s="1"/>
  <c r="N322" i="5"/>
  <c r="P322" i="5" s="1"/>
  <c r="R322" i="5" s="1"/>
  <c r="T322" i="5" s="1"/>
  <c r="V322" i="5" s="1"/>
  <c r="X322" i="5" s="1"/>
  <c r="Z322" i="5" s="1"/>
  <c r="AA322" i="5" s="1"/>
  <c r="AC322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N1038" i="5"/>
  <c r="P1038" i="5" s="1"/>
  <c r="R1038" i="5" s="1"/>
  <c r="T1038" i="5" s="1"/>
  <c r="V1038" i="5" s="1"/>
  <c r="X1038" i="5" s="1"/>
  <c r="Z1038" i="5" s="1"/>
  <c r="AA1038" i="5" s="1"/>
  <c r="AC1038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530" i="5"/>
  <c r="P1530" i="5" s="1"/>
  <c r="R1530" i="5" s="1"/>
  <c r="T1530" i="5" s="1"/>
  <c r="V1530" i="5" s="1"/>
  <c r="X1530" i="5" s="1"/>
  <c r="Z1530" i="5" s="1"/>
  <c r="AA1530" i="5" s="1"/>
  <c r="AC1530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1683" i="5"/>
  <c r="AG335" i="5"/>
  <c r="AG923" i="5"/>
  <c r="AG292" i="5"/>
  <c r="AF1156" i="5"/>
  <c r="AG201" i="5"/>
  <c r="AG448" i="5"/>
  <c r="AG426" i="5"/>
  <c r="X1231" i="5"/>
  <c r="Z1231" i="5" s="1"/>
  <c r="AA1231" i="5" s="1"/>
  <c r="AC1231" i="5" s="1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P1666" i="5"/>
  <c r="R1666" i="5" s="1"/>
  <c r="T1666" i="5" s="1"/>
  <c r="V1666" i="5" s="1"/>
  <c r="X1666" i="5" s="1"/>
  <c r="Z1666" i="5" s="1"/>
  <c r="AA1666" i="5" s="1"/>
  <c r="AC1666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P965" i="5"/>
  <c r="R965" i="5" s="1"/>
  <c r="T965" i="5" s="1"/>
  <c r="V965" i="5" s="1"/>
  <c r="X965" i="5" s="1"/>
  <c r="Z965" i="5" s="1"/>
  <c r="AA965" i="5" s="1"/>
  <c r="AC965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N460" i="5"/>
  <c r="P460" i="5" s="1"/>
  <c r="R460" i="5" s="1"/>
  <c r="T460" i="5" s="1"/>
  <c r="V460" i="5" s="1"/>
  <c r="X460" i="5" s="1"/>
  <c r="Z460" i="5" s="1"/>
  <c r="AA460" i="5" s="1"/>
  <c r="AC460" i="5" s="1"/>
  <c r="P108" i="5"/>
  <c r="R108" i="5" s="1"/>
  <c r="T108" i="5" s="1"/>
  <c r="V108" i="5" s="1"/>
  <c r="X108" i="5" s="1"/>
  <c r="Z108" i="5" s="1"/>
  <c r="AA108" i="5" s="1"/>
  <c r="AC108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P912" i="5"/>
  <c r="R912" i="5" s="1"/>
  <c r="T912" i="5" s="1"/>
  <c r="V912" i="5" s="1"/>
  <c r="X912" i="5" s="1"/>
  <c r="Z912" i="5" s="1"/>
  <c r="AA912" i="5" s="1"/>
  <c r="AC912" i="5" s="1"/>
  <c r="N320" i="5"/>
  <c r="P320" i="5" s="1"/>
  <c r="R320" i="5" s="1"/>
  <c r="T320" i="5" s="1"/>
  <c r="V320" i="5" s="1"/>
  <c r="X320" i="5" s="1"/>
  <c r="Z320" i="5" s="1"/>
  <c r="AA320" i="5" s="1"/>
  <c r="AC320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1234" i="5"/>
  <c r="AG1728" i="5"/>
  <c r="AG108" i="5"/>
  <c r="AG373" i="5"/>
  <c r="AG17" i="5"/>
  <c r="AG556" i="5"/>
  <c r="AG1742" i="5"/>
  <c r="AG1324" i="5"/>
  <c r="AG799" i="5"/>
  <c r="AG400" i="5"/>
  <c r="AG1086" i="5"/>
  <c r="AG1491" i="5"/>
  <c r="AG610" i="5"/>
  <c r="AG184" i="5"/>
  <c r="AG307" i="5"/>
  <c r="AG1447" i="5"/>
  <c r="AG1021" i="5"/>
  <c r="AG1658" i="5"/>
  <c r="AG903" i="5"/>
  <c r="AG589" i="5"/>
  <c r="AG828" i="5"/>
  <c r="AG1395" i="5"/>
  <c r="AG214" i="5"/>
  <c r="AG1209" i="5"/>
  <c r="AG1103" i="5"/>
  <c r="AG232" i="5"/>
  <c r="AG1412" i="5"/>
  <c r="AG1116" i="5"/>
  <c r="AG715" i="5"/>
  <c r="AG475" i="5"/>
  <c r="AG1818" i="5"/>
  <c r="AG1610" i="5"/>
  <c r="AG1419" i="5"/>
  <c r="AG4" i="5"/>
  <c r="AG41" i="5"/>
  <c r="AG845" i="5"/>
  <c r="AG32" i="5"/>
  <c r="AG1484" i="5"/>
  <c r="AG1698" i="5"/>
  <c r="AG783" i="5"/>
  <c r="AG1676" i="5"/>
  <c r="AG1168" i="5"/>
  <c r="AG1649" i="5"/>
  <c r="AG1706" i="5"/>
  <c r="AG1016" i="5"/>
  <c r="AG243" i="5"/>
  <c r="AG443" i="5"/>
  <c r="AG2" i="5"/>
  <c r="AG137" i="5"/>
  <c r="AG168" i="5"/>
  <c r="AG142" i="5"/>
  <c r="AG1724" i="5"/>
  <c r="AG1268" i="5"/>
  <c r="AG1498" i="5"/>
  <c r="AG450" i="5"/>
  <c r="AG1508" i="5"/>
  <c r="AG1811" i="5"/>
  <c r="AG1022" i="5"/>
  <c r="AG159" i="5"/>
  <c r="AG1697" i="5"/>
  <c r="AG125" i="5"/>
  <c r="AG1808" i="5"/>
  <c r="AG440" i="5"/>
  <c r="AG1401" i="5"/>
  <c r="N742" i="5"/>
  <c r="P742" i="5" s="1"/>
  <c r="R742" i="5" s="1"/>
  <c r="T742" i="5" s="1"/>
  <c r="V742" i="5" s="1"/>
  <c r="X742" i="5" s="1"/>
  <c r="Z742" i="5" s="1"/>
  <c r="AA742" i="5" s="1"/>
  <c r="AC742" i="5" s="1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N64" i="5"/>
  <c r="P64" i="5" s="1"/>
  <c r="R64" i="5" s="1"/>
  <c r="T64" i="5" s="1"/>
  <c r="V64" i="5" s="1"/>
  <c r="X64" i="5" s="1"/>
  <c r="Z64" i="5" s="1"/>
  <c r="AA64" i="5" s="1"/>
  <c r="AC64" i="5" s="1"/>
  <c r="N1433" i="5"/>
  <c r="P1433" i="5" s="1"/>
  <c r="R1433" i="5" s="1"/>
  <c r="T1433" i="5" s="1"/>
  <c r="V1433" i="5" s="1"/>
  <c r="X1433" i="5" s="1"/>
  <c r="Z1433" i="5" s="1"/>
  <c r="AA1433" i="5" s="1"/>
  <c r="AC1433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N1293" i="5"/>
  <c r="P1293" i="5" s="1"/>
  <c r="R1293" i="5" s="1"/>
  <c r="T1293" i="5" s="1"/>
  <c r="V1293" i="5" s="1"/>
  <c r="X1293" i="5" s="1"/>
  <c r="Z1293" i="5" s="1"/>
  <c r="AA1293" i="5" s="1"/>
  <c r="AC1293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1710" i="5"/>
  <c r="P1710" i="5" s="1"/>
  <c r="R1710" i="5" s="1"/>
  <c r="T1710" i="5" s="1"/>
  <c r="V1710" i="5" s="1"/>
  <c r="X1710" i="5" s="1"/>
  <c r="Z1710" i="5" s="1"/>
  <c r="AA1710" i="5" s="1"/>
  <c r="AC1710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AG270" i="5"/>
  <c r="AG35" i="5"/>
  <c r="AG399" i="5"/>
  <c r="AG650" i="5"/>
  <c r="AG1256" i="5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N843" i="5"/>
  <c r="P843" i="5" s="1"/>
  <c r="R843" i="5" s="1"/>
  <c r="T843" i="5" s="1"/>
  <c r="V843" i="5" s="1"/>
  <c r="X843" i="5" s="1"/>
  <c r="Z843" i="5" s="1"/>
  <c r="AA843" i="5" s="1"/>
  <c r="AC843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N586" i="5"/>
  <c r="P586" i="5" s="1"/>
  <c r="R586" i="5" s="1"/>
  <c r="T586" i="5" s="1"/>
  <c r="V586" i="5" s="1"/>
  <c r="X586" i="5" s="1"/>
  <c r="Z586" i="5" s="1"/>
  <c r="AA586" i="5" s="1"/>
  <c r="AC586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P280" i="5"/>
  <c r="R280" i="5" s="1"/>
  <c r="T280" i="5" s="1"/>
  <c r="V280" i="5" s="1"/>
  <c r="X280" i="5" s="1"/>
  <c r="Z280" i="5" s="1"/>
  <c r="AA280" i="5" s="1"/>
  <c r="AC280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N7" i="5"/>
  <c r="P7" i="5" s="1"/>
  <c r="R7" i="5" s="1"/>
  <c r="T7" i="5" s="1"/>
  <c r="V7" i="5" s="1"/>
  <c r="X7" i="5" s="1"/>
  <c r="Z7" i="5" s="1"/>
  <c r="AA7" i="5" s="1"/>
  <c r="AC7" i="5" s="1"/>
  <c r="AG1135" i="5"/>
  <c r="AG1633" i="5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R1490" i="5"/>
  <c r="T1490" i="5" s="1"/>
  <c r="V1490" i="5" s="1"/>
  <c r="X1490" i="5" s="1"/>
  <c r="Z1490" i="5" s="1"/>
  <c r="AA1490" i="5" s="1"/>
  <c r="AC1490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AG605" i="5"/>
  <c r="AG574" i="5"/>
  <c r="AG1543" i="5"/>
  <c r="AG784" i="5"/>
  <c r="AG204" i="5"/>
  <c r="N655" i="5"/>
  <c r="P655" i="5" s="1"/>
  <c r="R655" i="5" s="1"/>
  <c r="T655" i="5" s="1"/>
  <c r="V655" i="5" s="1"/>
  <c r="X655" i="5" s="1"/>
  <c r="Z655" i="5" s="1"/>
  <c r="AA655" i="5" s="1"/>
  <c r="AC655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T321" i="5"/>
  <c r="V321" i="5" s="1"/>
  <c r="X321" i="5" s="1"/>
  <c r="Z321" i="5" s="1"/>
  <c r="AA321" i="5" s="1"/>
  <c r="AC321" i="5" s="1"/>
  <c r="N1487" i="5"/>
  <c r="P1487" i="5" s="1"/>
  <c r="R1487" i="5" s="1"/>
  <c r="T1487" i="5" s="1"/>
  <c r="V1487" i="5" s="1"/>
  <c r="X1487" i="5" s="1"/>
  <c r="Z1487" i="5" s="1"/>
  <c r="AA1487" i="5" s="1"/>
  <c r="AC1487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N1838" i="5"/>
  <c r="P1838" i="5" s="1"/>
  <c r="R1838" i="5" s="1"/>
  <c r="T1838" i="5" s="1"/>
  <c r="V1838" i="5" s="1"/>
  <c r="X1838" i="5" s="1"/>
  <c r="Z1838" i="5" s="1"/>
  <c r="AA1838" i="5" s="1"/>
  <c r="AC1838" i="5" s="1"/>
  <c r="AG614" i="5"/>
  <c r="AG1608" i="5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N1413" i="5"/>
  <c r="P1413" i="5" s="1"/>
  <c r="R1413" i="5" s="1"/>
  <c r="T1413" i="5" s="1"/>
  <c r="V1413" i="5" s="1"/>
  <c r="X1413" i="5" s="1"/>
  <c r="Z1413" i="5" s="1"/>
  <c r="AA1413" i="5" s="1"/>
  <c r="AC1413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N1198" i="5"/>
  <c r="P1198" i="5" s="1"/>
  <c r="R1198" i="5" s="1"/>
  <c r="T1198" i="5" s="1"/>
  <c r="V1198" i="5" s="1"/>
  <c r="X1198" i="5" s="1"/>
  <c r="Z1198" i="5" s="1"/>
  <c r="AA1198" i="5" s="1"/>
  <c r="AC1198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AG1290" i="5"/>
  <c r="AG49" i="5"/>
  <c r="AG1427" i="5"/>
  <c r="AG1453" i="5"/>
  <c r="N1384" i="5"/>
  <c r="P1384" i="5" s="1"/>
  <c r="R1384" i="5" s="1"/>
  <c r="T1384" i="5" s="1"/>
  <c r="V1384" i="5" s="1"/>
  <c r="X1384" i="5" s="1"/>
  <c r="Z1384" i="5" s="1"/>
  <c r="AA1384" i="5" s="1"/>
  <c r="AC1384" i="5" s="1"/>
  <c r="V251" i="5"/>
  <c r="X251" i="5" s="1"/>
  <c r="Z251" i="5" s="1"/>
  <c r="AA251" i="5" s="1"/>
  <c r="AC251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R452" i="5"/>
  <c r="T452" i="5" s="1"/>
  <c r="V452" i="5" s="1"/>
  <c r="X452" i="5" s="1"/>
  <c r="Z452" i="5" s="1"/>
  <c r="AA452" i="5" s="1"/>
  <c r="AC45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P1788" i="5"/>
  <c r="R1788" i="5" s="1"/>
  <c r="T1788" i="5" s="1"/>
  <c r="V1788" i="5" s="1"/>
  <c r="X1788" i="5" s="1"/>
  <c r="Z1788" i="5" s="1"/>
  <c r="AA1788" i="5" s="1"/>
  <c r="AC1788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AG117" i="5"/>
  <c r="AG1224" i="5"/>
  <c r="AG705" i="5"/>
  <c r="AG1463" i="5"/>
  <c r="AG1846" i="5"/>
  <c r="AG720" i="5"/>
  <c r="Z1108" i="5"/>
  <c r="AA1108" i="5" s="1"/>
  <c r="AC1108" i="5" s="1"/>
  <c r="R635" i="5"/>
  <c r="T635" i="5" s="1"/>
  <c r="V635" i="5" s="1"/>
  <c r="X635" i="5" s="1"/>
  <c r="Z635" i="5" s="1"/>
  <c r="AA635" i="5" s="1"/>
  <c r="AC6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128" i="5"/>
  <c r="AG1550" i="5"/>
  <c r="AG1315" i="5"/>
  <c r="AG1672" i="5"/>
  <c r="AG456" i="5"/>
  <c r="AG1160" i="5"/>
  <c r="AG823" i="5"/>
  <c r="AG1388" i="5"/>
  <c r="AG1214" i="5"/>
  <c r="AG1156" i="5"/>
  <c r="AG1800" i="5"/>
  <c r="AG601" i="5"/>
  <c r="AG1377" i="5"/>
  <c r="AG1106" i="5"/>
  <c r="AG1424" i="5"/>
  <c r="AG1853" i="5"/>
  <c r="AG1721" i="5"/>
  <c r="AG1436" i="5"/>
  <c r="AG972" i="5"/>
  <c r="AG1365" i="5"/>
  <c r="AG57" i="5"/>
  <c r="AG152" i="5"/>
  <c r="AG1031" i="5"/>
  <c r="AG516" i="5"/>
  <c r="AG982" i="5"/>
  <c r="AG1527" i="5"/>
  <c r="AG84" i="5"/>
  <c r="AG116" i="5"/>
  <c r="AF1639" i="5"/>
  <c r="AG1526" i="5"/>
  <c r="AG1473" i="5"/>
  <c r="AG1524" i="5"/>
  <c r="AG1200" i="5"/>
  <c r="AG716" i="5"/>
  <c r="AG1253" i="5"/>
  <c r="AG1372" i="5"/>
  <c r="AG1485" i="5"/>
  <c r="AG353" i="5"/>
  <c r="AG1326" i="5"/>
  <c r="AG1443" i="5"/>
  <c r="AG1712" i="5"/>
  <c r="AG1560" i="5"/>
  <c r="AG1013" i="5"/>
  <c r="AG366" i="5"/>
  <c r="AG1205" i="5"/>
  <c r="AG892" i="5"/>
  <c r="AG138" i="5"/>
  <c r="AG1866" i="5"/>
  <c r="AG963" i="5"/>
  <c r="AG1644" i="5"/>
  <c r="AG1334" i="5"/>
  <c r="AG423" i="5"/>
  <c r="AG1349" i="5"/>
  <c r="AG1054" i="5"/>
  <c r="AG1685" i="5"/>
  <c r="AG806" i="5"/>
  <c r="AG1009" i="5"/>
  <c r="AG794" i="5"/>
  <c r="AG1181" i="5"/>
  <c r="AG969" i="5"/>
  <c r="AG894" i="5"/>
  <c r="AG1630" i="5"/>
  <c r="AG1547" i="5"/>
  <c r="AG350" i="5"/>
  <c r="AG439" i="5"/>
  <c r="AG1322" i="5"/>
  <c r="AG557" i="5"/>
  <c r="AG1732" i="5"/>
  <c r="AG1068" i="5"/>
  <c r="AG1387" i="5"/>
  <c r="AG1073" i="5"/>
  <c r="AG1215" i="5"/>
  <c r="AG1882" i="5"/>
  <c r="AG1798" i="5"/>
  <c r="AG607" i="5"/>
  <c r="AG238" i="5"/>
  <c r="AG398" i="5"/>
  <c r="AG28" i="5"/>
  <c r="AG1210" i="5"/>
  <c r="AG967" i="5"/>
  <c r="AF1492" i="5"/>
  <c r="AG653" i="5"/>
  <c r="AG707" i="5"/>
  <c r="AG1284" i="5"/>
  <c r="AG1376" i="5"/>
  <c r="AG1691" i="5"/>
  <c r="AG465" i="5"/>
  <c r="AG1679" i="5"/>
  <c r="AG1687" i="5"/>
  <c r="AG1562" i="5"/>
  <c r="AG603" i="5"/>
  <c r="AG1222" i="5"/>
  <c r="AG1278" i="5"/>
  <c r="AG1008" i="5"/>
  <c r="AG723" i="5"/>
  <c r="AG1096" i="5"/>
  <c r="AG564" i="5"/>
  <c r="AG1311" i="5"/>
  <c r="AG1340" i="5"/>
  <c r="AG1257" i="5"/>
  <c r="AG1301" i="5"/>
  <c r="AG1682" i="5"/>
  <c r="AG1431" i="5"/>
  <c r="AG411" i="5"/>
  <c r="AG1848" i="5"/>
  <c r="AG1345" i="5"/>
  <c r="AG630" i="5"/>
  <c r="AG1383" i="5"/>
  <c r="AG1565" i="5"/>
  <c r="AG1637" i="5"/>
  <c r="AG1426" i="5"/>
  <c r="AG621" i="5"/>
  <c r="AG719" i="5"/>
  <c r="AG1640" i="5"/>
  <c r="AG938" i="5"/>
  <c r="AG1303" i="5"/>
  <c r="AG21" i="5"/>
  <c r="AG89" i="5"/>
  <c r="AG1759" i="5"/>
  <c r="AG869" i="5"/>
  <c r="AG1492" i="5"/>
  <c r="AG218" i="5"/>
  <c r="AG499" i="5"/>
  <c r="AG402" i="5"/>
  <c r="AG482" i="5"/>
  <c r="AG552" i="5"/>
  <c r="AG1714" i="5"/>
  <c r="AG889" i="5"/>
  <c r="AG513" i="5"/>
  <c r="AG791" i="5"/>
  <c r="AF1426" i="5"/>
  <c r="AF398" i="5"/>
  <c r="AF971" i="5"/>
  <c r="AF819" i="5"/>
  <c r="AG103" i="5"/>
  <c r="AF1134" i="5"/>
  <c r="AG1307" i="5"/>
  <c r="AF1252" i="5"/>
  <c r="AF1314" i="5"/>
  <c r="AF1344" i="5"/>
  <c r="AG538" i="5"/>
  <c r="AG1413" i="5"/>
  <c r="AG1261" i="5"/>
  <c r="AG1763" i="5"/>
  <c r="AG594" i="5"/>
  <c r="AG1667" i="5"/>
  <c r="AG949" i="5"/>
  <c r="AG952" i="5"/>
  <c r="AG549" i="5"/>
  <c r="AG886" i="5"/>
  <c r="AG1019" i="5"/>
  <c r="AG796" i="5"/>
  <c r="AG1717" i="5"/>
  <c r="AG1097" i="5"/>
  <c r="AF330" i="5" l="1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sharedStrings.xml><?xml version="1.0" encoding="utf-8"?>
<sst xmlns="http://schemas.openxmlformats.org/spreadsheetml/2006/main" count="72" uniqueCount="62">
  <si>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</si>
  <si>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</si>
  <si>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</si>
  <si>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</si>
  <si>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</si>
  <si>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</si>
  <si>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</si>
  <si>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</si>
  <si>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</si>
  <si>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</si>
  <si>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</si>
  <si>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</si>
  <si>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</si>
  <si>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</si>
  <si>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</si>
  <si>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</si>
  <si>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</si>
  <si>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</si>
  <si>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</si>
  <si>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</si>
  <si>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</si>
  <si>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</si>
  <si>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</si>
  <si>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</si>
  <si>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Chart title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</si>
  <si>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</si>
  <si>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</si>
  <si>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</si>
  <si>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</si>
  <si>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</si>
  <si>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</si>
  <si>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</si>
  <si>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</si>
  <si>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NO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</si>
  <si>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</si>
  <si>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</si>
  <si>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</si>
  <si>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</si>
  <si>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</si>
  <si>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</si>
  <si>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</si>
  <si>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</si>
  <si>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</si>
  <si>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</si>
  <si>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</si>
  <si>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</si>
  <si>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</si>
  <si>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</si>
  <si>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</si>
  <si>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</si>
  <si>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</si>
  <si>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</si>
  <si>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YES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</si>
  <si>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</si>
  <si>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</si>
  <si>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</si>
  <si>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</si>
  <si>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</si>
  <si>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</si>
  <si>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potentially more for a disabled child</t>
  </si>
  <si>
    <t>&lt; you can change this box, but I probably wouldn't</t>
  </si>
  <si>
    <t>Doesn't include the thresholds around student maintenance loans.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</si>
</sst>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kids, inc simple student loan modelling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0.34690000000000054</c:v>
                </c:pt>
                <c:pt idx="202">
                  <c:v>0.42250000000000454</c:v>
                </c:pt>
                <c:pt idx="203">
                  <c:v>0.42249999999999999</c:v>
                </c:pt>
                <c:pt idx="204">
                  <c:v>0.42249999999999999</c:v>
                </c:pt>
                <c:pt idx="205">
                  <c:v>0.42249999999999999</c:v>
                </c:pt>
                <c:pt idx="206">
                  <c:v>0.42249999999999999</c:v>
                </c:pt>
                <c:pt idx="207">
                  <c:v>0.42249999999999999</c:v>
                </c:pt>
                <c:pt idx="208">
                  <c:v>0.42249999999999999</c:v>
                </c:pt>
                <c:pt idx="209">
                  <c:v>0.42249999999999999</c:v>
                </c:pt>
                <c:pt idx="210">
                  <c:v>0.42249999999999999</c:v>
                </c:pt>
                <c:pt idx="211">
                  <c:v>0.42249999999999999</c:v>
                </c:pt>
                <c:pt idx="212">
                  <c:v>0.42249999999999999</c:v>
                </c:pt>
                <c:pt idx="213">
                  <c:v>0.42249999999999999</c:v>
                </c:pt>
                <c:pt idx="214">
                  <c:v>0.42249999999999999</c:v>
                </c:pt>
                <c:pt idx="215">
                  <c:v>0.42249999999999999</c:v>
                </c:pt>
                <c:pt idx="216">
                  <c:v>0.42249999999999999</c:v>
                </c:pt>
                <c:pt idx="217">
                  <c:v>0.42249999999999999</c:v>
                </c:pt>
                <c:pt idx="218">
                  <c:v>0.42249999999999999</c:v>
                </c:pt>
                <c:pt idx="219">
                  <c:v>0.42249999999999999</c:v>
                </c:pt>
                <c:pt idx="220">
                  <c:v>0.42249999999999999</c:v>
                </c:pt>
                <c:pt idx="221">
                  <c:v>0.42249999999999999</c:v>
                </c:pt>
                <c:pt idx="222">
                  <c:v>0.42249999999999999</c:v>
                </c:pt>
                <c:pt idx="223">
                  <c:v>0.42249999999999999</c:v>
                </c:pt>
                <c:pt idx="224">
                  <c:v>0.42249999999999999</c:v>
                </c:pt>
                <c:pt idx="225">
                  <c:v>0.42249999999999999</c:v>
                </c:pt>
                <c:pt idx="226">
                  <c:v>0.42249999999999999</c:v>
                </c:pt>
                <c:pt idx="227">
                  <c:v>0.42249999999999999</c:v>
                </c:pt>
                <c:pt idx="228">
                  <c:v>0.42249999999999999</c:v>
                </c:pt>
                <c:pt idx="229">
                  <c:v>0.42249999999999999</c:v>
                </c:pt>
                <c:pt idx="230">
                  <c:v>0.42249999999999999</c:v>
                </c:pt>
                <c:pt idx="231">
                  <c:v>0.42249999999999999</c:v>
                </c:pt>
                <c:pt idx="232">
                  <c:v>0.42249999999999999</c:v>
                </c:pt>
                <c:pt idx="233">
                  <c:v>0.42249999999999999</c:v>
                </c:pt>
                <c:pt idx="234">
                  <c:v>0.42249999999999999</c:v>
                </c:pt>
                <c:pt idx="235">
                  <c:v>0.42249999999999999</c:v>
                </c:pt>
                <c:pt idx="236">
                  <c:v>0.42249999999999999</c:v>
                </c:pt>
                <c:pt idx="237">
                  <c:v>0.42249999999999999</c:v>
                </c:pt>
                <c:pt idx="238">
                  <c:v>0.42249999999999543</c:v>
                </c:pt>
                <c:pt idx="239">
                  <c:v>0.42249999999999999</c:v>
                </c:pt>
                <c:pt idx="240">
                  <c:v>0.42249999999999999</c:v>
                </c:pt>
                <c:pt idx="241">
                  <c:v>0.42249999999999999</c:v>
                </c:pt>
                <c:pt idx="242">
                  <c:v>0.42249999999999999</c:v>
                </c:pt>
                <c:pt idx="243">
                  <c:v>0.42249999999999999</c:v>
                </c:pt>
                <c:pt idx="244">
                  <c:v>0.42249999999999999</c:v>
                </c:pt>
                <c:pt idx="245">
                  <c:v>0.42249999999999999</c:v>
                </c:pt>
                <c:pt idx="246">
                  <c:v>0.42249999999999999</c:v>
                </c:pt>
                <c:pt idx="247">
                  <c:v>0.42249999999999999</c:v>
                </c:pt>
                <c:pt idx="248">
                  <c:v>0.42249999999999999</c:v>
                </c:pt>
                <c:pt idx="249">
                  <c:v>0.42249999999999999</c:v>
                </c:pt>
                <c:pt idx="250">
                  <c:v>0.42249999999999999</c:v>
                </c:pt>
                <c:pt idx="251">
                  <c:v>0.42249999999999999</c:v>
                </c:pt>
                <c:pt idx="252">
                  <c:v>0.42249999999999999</c:v>
                </c:pt>
                <c:pt idx="253">
                  <c:v>0.42249999999999999</c:v>
                </c:pt>
                <c:pt idx="254">
                  <c:v>0.42249999999999999</c:v>
                </c:pt>
                <c:pt idx="255">
                  <c:v>0.42249999999999999</c:v>
                </c:pt>
                <c:pt idx="256">
                  <c:v>0.42249999999999999</c:v>
                </c:pt>
                <c:pt idx="257">
                  <c:v>0.42249999999999999</c:v>
                </c:pt>
                <c:pt idx="258">
                  <c:v>0.42249999999999999</c:v>
                </c:pt>
                <c:pt idx="259">
                  <c:v>0.42249999999999999</c:v>
                </c:pt>
                <c:pt idx="260">
                  <c:v>0.42249999999999999</c:v>
                </c:pt>
                <c:pt idx="261">
                  <c:v>0.42249999999999999</c:v>
                </c:pt>
                <c:pt idx="262">
                  <c:v>0.42249999999999999</c:v>
                </c:pt>
                <c:pt idx="263">
                  <c:v>0.42249999999999999</c:v>
                </c:pt>
                <c:pt idx="264">
                  <c:v>0.42249999999999999</c:v>
                </c:pt>
                <c:pt idx="265">
                  <c:v>0.42249999999999999</c:v>
                </c:pt>
                <c:pt idx="266">
                  <c:v>0.42249999999999999</c:v>
                </c:pt>
                <c:pt idx="267">
                  <c:v>0.42249999999999999</c:v>
                </c:pt>
                <c:pt idx="268">
                  <c:v>0.42249999999999999</c:v>
                </c:pt>
                <c:pt idx="269">
                  <c:v>0.42249999999999999</c:v>
                </c:pt>
                <c:pt idx="270">
                  <c:v>0.42249999999999999</c:v>
                </c:pt>
                <c:pt idx="271">
                  <c:v>0.42249999999999999</c:v>
                </c:pt>
                <c:pt idx="272">
                  <c:v>0.42249999999999999</c:v>
                </c:pt>
                <c:pt idx="273">
                  <c:v>0.42249999999999999</c:v>
                </c:pt>
                <c:pt idx="274">
                  <c:v>0.42249999999999999</c:v>
                </c:pt>
                <c:pt idx="275">
                  <c:v>0.42249999999999999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0.42249999999999999</c:v>
                </c:pt>
                <c:pt idx="279">
                  <c:v>0.42249999999999999</c:v>
                </c:pt>
                <c:pt idx="280">
                  <c:v>0.42249999999999999</c:v>
                </c:pt>
                <c:pt idx="281">
                  <c:v>0.42249999999999999</c:v>
                </c:pt>
                <c:pt idx="282">
                  <c:v>0.42249999999999999</c:v>
                </c:pt>
                <c:pt idx="283">
                  <c:v>0.42249999999999999</c:v>
                </c:pt>
                <c:pt idx="284">
                  <c:v>0.42249999999999999</c:v>
                </c:pt>
                <c:pt idx="285">
                  <c:v>0.42249999999999999</c:v>
                </c:pt>
                <c:pt idx="286">
                  <c:v>0.42249999999999999</c:v>
                </c:pt>
                <c:pt idx="287">
                  <c:v>0.42249999999999999</c:v>
                </c:pt>
                <c:pt idx="288">
                  <c:v>0.42249999999999999</c:v>
                </c:pt>
                <c:pt idx="289">
                  <c:v>0.42249999999999999</c:v>
                </c:pt>
                <c:pt idx="290">
                  <c:v>0.42249999999999999</c:v>
                </c:pt>
                <c:pt idx="291">
                  <c:v>0.42249999999999999</c:v>
                </c:pt>
                <c:pt idx="292">
                  <c:v>0.42249999999999999</c:v>
                </c:pt>
                <c:pt idx="293">
                  <c:v>0.42249999999999999</c:v>
                </c:pt>
                <c:pt idx="294">
                  <c:v>0.42249999999999999</c:v>
                </c:pt>
                <c:pt idx="295">
                  <c:v>0.42249999999999999</c:v>
                </c:pt>
                <c:pt idx="296">
                  <c:v>0.42249999999999999</c:v>
                </c:pt>
                <c:pt idx="297">
                  <c:v>0.42249999999999999</c:v>
                </c:pt>
                <c:pt idx="298">
                  <c:v>0.42249999999999999</c:v>
                </c:pt>
                <c:pt idx="299">
                  <c:v>0.42249999999999999</c:v>
                </c:pt>
                <c:pt idx="300">
                  <c:v>0.42249999999999999</c:v>
                </c:pt>
                <c:pt idx="301">
                  <c:v>0.42249999999999999</c:v>
                </c:pt>
                <c:pt idx="302">
                  <c:v>0.42249999999999999</c:v>
                </c:pt>
                <c:pt idx="303">
                  <c:v>0.42249999999999999</c:v>
                </c:pt>
                <c:pt idx="304">
                  <c:v>0.42249999999999999</c:v>
                </c:pt>
                <c:pt idx="305">
                  <c:v>0.42249999999999999</c:v>
                </c:pt>
                <c:pt idx="306">
                  <c:v>0.42249999999999999</c:v>
                </c:pt>
                <c:pt idx="307">
                  <c:v>0.42249999999999999</c:v>
                </c:pt>
                <c:pt idx="308">
                  <c:v>0.42249999999999999</c:v>
                </c:pt>
                <c:pt idx="309">
                  <c:v>0.42249999999999999</c:v>
                </c:pt>
                <c:pt idx="310">
                  <c:v>0.42249999999999999</c:v>
                </c:pt>
                <c:pt idx="311">
                  <c:v>0.42249999999999999</c:v>
                </c:pt>
                <c:pt idx="312">
                  <c:v>0.42249999999999999</c:v>
                </c:pt>
                <c:pt idx="313">
                  <c:v>0.42249999999999999</c:v>
                </c:pt>
                <c:pt idx="314">
                  <c:v>0.42249999999999999</c:v>
                </c:pt>
                <c:pt idx="315">
                  <c:v>0.42250000000000909</c:v>
                </c:pt>
                <c:pt idx="316">
                  <c:v>0.42249999999999999</c:v>
                </c:pt>
                <c:pt idx="317">
                  <c:v>0.42249999999999999</c:v>
                </c:pt>
                <c:pt idx="318">
                  <c:v>0.42249999999999999</c:v>
                </c:pt>
                <c:pt idx="319">
                  <c:v>0.42249999999999999</c:v>
                </c:pt>
                <c:pt idx="320">
                  <c:v>0.42249999999999999</c:v>
                </c:pt>
                <c:pt idx="321">
                  <c:v>0.42249999999999999</c:v>
                </c:pt>
                <c:pt idx="322">
                  <c:v>0.42249999999999999</c:v>
                </c:pt>
                <c:pt idx="323">
                  <c:v>0.42249999999999999</c:v>
                </c:pt>
                <c:pt idx="324">
                  <c:v>0.42249999999999999</c:v>
                </c:pt>
                <c:pt idx="325">
                  <c:v>0.42249999999999999</c:v>
                </c:pt>
                <c:pt idx="326">
                  <c:v>0.42249999999999999</c:v>
                </c:pt>
                <c:pt idx="327">
                  <c:v>0.42249999999999999</c:v>
                </c:pt>
                <c:pt idx="328">
                  <c:v>0.42249999999999999</c:v>
                </c:pt>
                <c:pt idx="329">
                  <c:v>0.42249999999999999</c:v>
                </c:pt>
                <c:pt idx="330">
                  <c:v>0.42249999999999999</c:v>
                </c:pt>
                <c:pt idx="331">
                  <c:v>0.42249999999999999</c:v>
                </c:pt>
                <c:pt idx="332">
                  <c:v>0.42249999999999999</c:v>
                </c:pt>
                <c:pt idx="333">
                  <c:v>0.42249999999999999</c:v>
                </c:pt>
                <c:pt idx="334">
                  <c:v>0.42249999999999999</c:v>
                </c:pt>
                <c:pt idx="335">
                  <c:v>0.42249999999999999</c:v>
                </c:pt>
                <c:pt idx="336">
                  <c:v>0.42249999999999999</c:v>
                </c:pt>
                <c:pt idx="337">
                  <c:v>0.42249999999999999</c:v>
                </c:pt>
                <c:pt idx="338">
                  <c:v>0.42249999999999999</c:v>
                </c:pt>
                <c:pt idx="339">
                  <c:v>0.42249999999999999</c:v>
                </c:pt>
                <c:pt idx="340">
                  <c:v>0.42249999999999999</c:v>
                </c:pt>
                <c:pt idx="341">
                  <c:v>0.42249999999999999</c:v>
                </c:pt>
                <c:pt idx="342">
                  <c:v>0.42249999999999999</c:v>
                </c:pt>
                <c:pt idx="343">
                  <c:v>0.42249999999999999</c:v>
                </c:pt>
                <c:pt idx="344">
                  <c:v>0.42249999999999999</c:v>
                </c:pt>
                <c:pt idx="345">
                  <c:v>0.42249999999999999</c:v>
                </c:pt>
                <c:pt idx="346">
                  <c:v>0.42249999999999999</c:v>
                </c:pt>
                <c:pt idx="347">
                  <c:v>0.42249999999999999</c:v>
                </c:pt>
                <c:pt idx="348">
                  <c:v>0.42249999999999999</c:v>
                </c:pt>
                <c:pt idx="349">
                  <c:v>0.42249999999999999</c:v>
                </c:pt>
                <c:pt idx="350">
                  <c:v>0.42249999999999999</c:v>
                </c:pt>
                <c:pt idx="351">
                  <c:v>0.42249999999999999</c:v>
                </c:pt>
                <c:pt idx="352">
                  <c:v>0.42249999999999999</c:v>
                </c:pt>
                <c:pt idx="353">
                  <c:v>0.42249999999999999</c:v>
                </c:pt>
                <c:pt idx="354">
                  <c:v>0.42249999999999999</c:v>
                </c:pt>
                <c:pt idx="355">
                  <c:v>0.42249999999999999</c:v>
                </c:pt>
                <c:pt idx="356">
                  <c:v>0.42249999999999999</c:v>
                </c:pt>
                <c:pt idx="357">
                  <c:v>0.42249999999999999</c:v>
                </c:pt>
                <c:pt idx="358">
                  <c:v>0.42249999999999999</c:v>
                </c:pt>
                <c:pt idx="359">
                  <c:v>0.42249999999999999</c:v>
                </c:pt>
                <c:pt idx="360">
                  <c:v>0.42249999999999999</c:v>
                </c:pt>
                <c:pt idx="361">
                  <c:v>0.42249999999999999</c:v>
                </c:pt>
                <c:pt idx="362">
                  <c:v>0.42249999999999999</c:v>
                </c:pt>
                <c:pt idx="363">
                  <c:v>0.42249999999999999</c:v>
                </c:pt>
                <c:pt idx="364">
                  <c:v>0.42249999999999999</c:v>
                </c:pt>
                <c:pt idx="365">
                  <c:v>0.42249999999999999</c:v>
                </c:pt>
                <c:pt idx="366">
                  <c:v>0.42249999999999999</c:v>
                </c:pt>
                <c:pt idx="367">
                  <c:v>0.42249999999999999</c:v>
                </c:pt>
                <c:pt idx="368">
                  <c:v>0.42249999999999999</c:v>
                </c:pt>
                <c:pt idx="369">
                  <c:v>0.42249999999999999</c:v>
                </c:pt>
                <c:pt idx="370">
                  <c:v>0.42249999999999999</c:v>
                </c:pt>
                <c:pt idx="371">
                  <c:v>0.42249999999999999</c:v>
                </c:pt>
                <c:pt idx="372">
                  <c:v>0.42249999999999999</c:v>
                </c:pt>
                <c:pt idx="373">
                  <c:v>0.42249999999999999</c:v>
                </c:pt>
                <c:pt idx="374">
                  <c:v>0.42249999999999999</c:v>
                </c:pt>
                <c:pt idx="375">
                  <c:v>0.42249999999999999</c:v>
                </c:pt>
                <c:pt idx="376">
                  <c:v>0.42249999999999999</c:v>
                </c:pt>
                <c:pt idx="377">
                  <c:v>0.42249999999999999</c:v>
                </c:pt>
                <c:pt idx="378">
                  <c:v>0.42249999999999999</c:v>
                </c:pt>
                <c:pt idx="379">
                  <c:v>0.42249999999999999</c:v>
                </c:pt>
                <c:pt idx="380">
                  <c:v>0.42249999999999999</c:v>
                </c:pt>
                <c:pt idx="381">
                  <c:v>0.42249999999999999</c:v>
                </c:pt>
                <c:pt idx="382">
                  <c:v>0.42249999999999999</c:v>
                </c:pt>
                <c:pt idx="383">
                  <c:v>0.42249999999999999</c:v>
                </c:pt>
                <c:pt idx="384">
                  <c:v>0.42249999999999999</c:v>
                </c:pt>
                <c:pt idx="385">
                  <c:v>0.42249999999999999</c:v>
                </c:pt>
                <c:pt idx="386">
                  <c:v>0.42249999999999999</c:v>
                </c:pt>
                <c:pt idx="387">
                  <c:v>0.42249999999999999</c:v>
                </c:pt>
                <c:pt idx="388">
                  <c:v>0.42249999999999999</c:v>
                </c:pt>
                <c:pt idx="389">
                  <c:v>0.42249999999999999</c:v>
                </c:pt>
                <c:pt idx="390">
                  <c:v>0.42249999999999999</c:v>
                </c:pt>
                <c:pt idx="391">
                  <c:v>0.42249999999999999</c:v>
                </c:pt>
                <c:pt idx="392">
                  <c:v>0.42249999999999999</c:v>
                </c:pt>
                <c:pt idx="393">
                  <c:v>0.42249999999999999</c:v>
                </c:pt>
                <c:pt idx="394">
                  <c:v>0.42249999999999999</c:v>
                </c:pt>
                <c:pt idx="395">
                  <c:v>0.42249999999999999</c:v>
                </c:pt>
                <c:pt idx="396">
                  <c:v>0.42249999999999999</c:v>
                </c:pt>
                <c:pt idx="397">
                  <c:v>0.42249999999999999</c:v>
                </c:pt>
                <c:pt idx="398">
                  <c:v>0.42249999999999999</c:v>
                </c:pt>
                <c:pt idx="399">
                  <c:v>0.42249999999999999</c:v>
                </c:pt>
                <c:pt idx="400">
                  <c:v>0.42249999999999999</c:v>
                </c:pt>
                <c:pt idx="401">
                  <c:v>0.42249999999999999</c:v>
                </c:pt>
                <c:pt idx="402">
                  <c:v>0.42249999999999999</c:v>
                </c:pt>
                <c:pt idx="403">
                  <c:v>0.42249999999999999</c:v>
                </c:pt>
                <c:pt idx="404">
                  <c:v>0.42249999999999999</c:v>
                </c:pt>
                <c:pt idx="405">
                  <c:v>0.42249999999999999</c:v>
                </c:pt>
                <c:pt idx="406">
                  <c:v>0.42249999999999999</c:v>
                </c:pt>
                <c:pt idx="407">
                  <c:v>0.42249999999999999</c:v>
                </c:pt>
                <c:pt idx="408">
                  <c:v>0.42249999999999999</c:v>
                </c:pt>
                <c:pt idx="409">
                  <c:v>0.42249999999999999</c:v>
                </c:pt>
                <c:pt idx="410">
                  <c:v>0.42249999999999999</c:v>
                </c:pt>
                <c:pt idx="411">
                  <c:v>0.42249999999999999</c:v>
                </c:pt>
                <c:pt idx="412">
                  <c:v>0.42249999999999999</c:v>
                </c:pt>
                <c:pt idx="413">
                  <c:v>0.42249999999999999</c:v>
                </c:pt>
                <c:pt idx="414">
                  <c:v>0.42249999999999999</c:v>
                </c:pt>
                <c:pt idx="415">
                  <c:v>0.42249999999999999</c:v>
                </c:pt>
                <c:pt idx="416">
                  <c:v>0.42249999999999999</c:v>
                </c:pt>
                <c:pt idx="417">
                  <c:v>0.42249999999999999</c:v>
                </c:pt>
                <c:pt idx="418">
                  <c:v>0.42249999999999999</c:v>
                </c:pt>
                <c:pt idx="419">
                  <c:v>0.42249999999999999</c:v>
                </c:pt>
                <c:pt idx="420">
                  <c:v>0.42249999999999999</c:v>
                </c:pt>
                <c:pt idx="421">
                  <c:v>0.42249999999999999</c:v>
                </c:pt>
                <c:pt idx="422">
                  <c:v>0.42249999999999999</c:v>
                </c:pt>
                <c:pt idx="423">
                  <c:v>0.42249999999999999</c:v>
                </c:pt>
                <c:pt idx="424">
                  <c:v>0.42249999999999999</c:v>
                </c:pt>
                <c:pt idx="425">
                  <c:v>0.42249999999999999</c:v>
                </c:pt>
                <c:pt idx="426">
                  <c:v>0.42249999999999999</c:v>
                </c:pt>
                <c:pt idx="427">
                  <c:v>0.42249999999999999</c:v>
                </c:pt>
                <c:pt idx="428">
                  <c:v>0.42249999999999999</c:v>
                </c:pt>
                <c:pt idx="429">
                  <c:v>0.42249999999999999</c:v>
                </c:pt>
                <c:pt idx="430">
                  <c:v>0.42249999999999999</c:v>
                </c:pt>
                <c:pt idx="431">
                  <c:v>0.42249999999999999</c:v>
                </c:pt>
                <c:pt idx="432">
                  <c:v>0.42249999999999999</c:v>
                </c:pt>
                <c:pt idx="433">
                  <c:v>0.42249999999999999</c:v>
                </c:pt>
                <c:pt idx="434">
                  <c:v>0.42249999999999999</c:v>
                </c:pt>
                <c:pt idx="435">
                  <c:v>0.42249999999999999</c:v>
                </c:pt>
                <c:pt idx="436">
                  <c:v>0.42249999999999999</c:v>
                </c:pt>
                <c:pt idx="437">
                  <c:v>0.42249999999999999</c:v>
                </c:pt>
                <c:pt idx="438">
                  <c:v>0.42249999999999999</c:v>
                </c:pt>
                <c:pt idx="439">
                  <c:v>0.42249999999999999</c:v>
                </c:pt>
                <c:pt idx="440">
                  <c:v>0.42249999999999999</c:v>
                </c:pt>
                <c:pt idx="441">
                  <c:v>0.42249999999999999</c:v>
                </c:pt>
                <c:pt idx="442">
                  <c:v>0.42249999999999999</c:v>
                </c:pt>
                <c:pt idx="443">
                  <c:v>0.42249999999999999</c:v>
                </c:pt>
                <c:pt idx="444">
                  <c:v>0.42249999999999999</c:v>
                </c:pt>
                <c:pt idx="445">
                  <c:v>0.42249999999999999</c:v>
                </c:pt>
                <c:pt idx="446">
                  <c:v>0.42249999999999999</c:v>
                </c:pt>
                <c:pt idx="447">
                  <c:v>0.42249999999999999</c:v>
                </c:pt>
                <c:pt idx="448">
                  <c:v>0.42249999999999999</c:v>
                </c:pt>
                <c:pt idx="449">
                  <c:v>0.42249999999999999</c:v>
                </c:pt>
                <c:pt idx="450">
                  <c:v>0.42249999999999999</c:v>
                </c:pt>
                <c:pt idx="451">
                  <c:v>0.42249999999999999</c:v>
                </c:pt>
                <c:pt idx="452">
                  <c:v>0.42249999999999999</c:v>
                </c:pt>
                <c:pt idx="453">
                  <c:v>0.42249999999999999</c:v>
                </c:pt>
                <c:pt idx="454">
                  <c:v>0.42249999999999999</c:v>
                </c:pt>
                <c:pt idx="455">
                  <c:v>0.42249999999999999</c:v>
                </c:pt>
                <c:pt idx="456">
                  <c:v>0.42249999999999999</c:v>
                </c:pt>
                <c:pt idx="457">
                  <c:v>0.42249999999999999</c:v>
                </c:pt>
                <c:pt idx="458">
                  <c:v>0.42249999999999999</c:v>
                </c:pt>
                <c:pt idx="459">
                  <c:v>0.42249999999999999</c:v>
                </c:pt>
                <c:pt idx="460">
                  <c:v>0.42249999999999999</c:v>
                </c:pt>
                <c:pt idx="461">
                  <c:v>0.42249999999999999</c:v>
                </c:pt>
                <c:pt idx="462">
                  <c:v>0.42249999999999999</c:v>
                </c:pt>
                <c:pt idx="463">
                  <c:v>0.42249999999999999</c:v>
                </c:pt>
                <c:pt idx="464">
                  <c:v>0.42249999999999999</c:v>
                </c:pt>
                <c:pt idx="465">
                  <c:v>0.42249999999999999</c:v>
                </c:pt>
                <c:pt idx="466">
                  <c:v>0.42249999999999999</c:v>
                </c:pt>
                <c:pt idx="467">
                  <c:v>0.42249999999999999</c:v>
                </c:pt>
                <c:pt idx="468">
                  <c:v>0.42249999999999999</c:v>
                </c:pt>
                <c:pt idx="469">
                  <c:v>0.42249999999999999</c:v>
                </c:pt>
                <c:pt idx="470">
                  <c:v>0.42249999999999999</c:v>
                </c:pt>
                <c:pt idx="471">
                  <c:v>0.42249999999999999</c:v>
                </c:pt>
                <c:pt idx="472">
                  <c:v>0.42249999999999999</c:v>
                </c:pt>
                <c:pt idx="473">
                  <c:v>0.42249999999999999</c:v>
                </c:pt>
                <c:pt idx="474">
                  <c:v>0.42249999999999999</c:v>
                </c:pt>
                <c:pt idx="475">
                  <c:v>0.42249999999999999</c:v>
                </c:pt>
                <c:pt idx="476">
                  <c:v>0.42249999999999999</c:v>
                </c:pt>
                <c:pt idx="477">
                  <c:v>0.42249999999999999</c:v>
                </c:pt>
                <c:pt idx="478">
                  <c:v>0.42249999999999999</c:v>
                </c:pt>
                <c:pt idx="479">
                  <c:v>0.42249999999999999</c:v>
                </c:pt>
                <c:pt idx="480">
                  <c:v>0.42249999999999999</c:v>
                </c:pt>
                <c:pt idx="481">
                  <c:v>0.42249999999999999</c:v>
                </c:pt>
                <c:pt idx="482">
                  <c:v>0.42249999999999999</c:v>
                </c:pt>
                <c:pt idx="483">
                  <c:v>0.42249999999999999</c:v>
                </c:pt>
                <c:pt idx="484">
                  <c:v>0.42249999999999999</c:v>
                </c:pt>
                <c:pt idx="485">
                  <c:v>0.42249999999999999</c:v>
                </c:pt>
                <c:pt idx="486">
                  <c:v>0.42249999999999999</c:v>
                </c:pt>
                <c:pt idx="487">
                  <c:v>0.42249999999999999</c:v>
                </c:pt>
                <c:pt idx="488">
                  <c:v>0.42249999999999999</c:v>
                </c:pt>
                <c:pt idx="489">
                  <c:v>0.42249999999999999</c:v>
                </c:pt>
                <c:pt idx="490">
                  <c:v>0.42249999999999999</c:v>
                </c:pt>
                <c:pt idx="491">
                  <c:v>0.42249999999999999</c:v>
                </c:pt>
                <c:pt idx="492">
                  <c:v>0.42249999999999999</c:v>
                </c:pt>
                <c:pt idx="493">
                  <c:v>0.42249999999999999</c:v>
                </c:pt>
                <c:pt idx="494">
                  <c:v>0.42249999999999999</c:v>
                </c:pt>
                <c:pt idx="495">
                  <c:v>0.42249999999999999</c:v>
                </c:pt>
                <c:pt idx="496">
                  <c:v>0.42249999999999999</c:v>
                </c:pt>
                <c:pt idx="497">
                  <c:v>0.42249999999999999</c:v>
                </c:pt>
                <c:pt idx="498">
                  <c:v>0.42249999999999999</c:v>
                </c:pt>
                <c:pt idx="499">
                  <c:v>0.42249999999999999</c:v>
                </c:pt>
                <c:pt idx="500">
                  <c:v>0.68613999999999575</c:v>
                </c:pt>
                <c:pt idx="501">
                  <c:v>0.68613999999999575</c:v>
                </c:pt>
                <c:pt idx="502">
                  <c:v>0.71239000000001396</c:v>
                </c:pt>
                <c:pt idx="503">
                  <c:v>0.77363999999999578</c:v>
                </c:pt>
                <c:pt idx="504">
                  <c:v>0.77363999999999578</c:v>
                </c:pt>
                <c:pt idx="505">
                  <c:v>0.77363999999999578</c:v>
                </c:pt>
                <c:pt idx="506">
                  <c:v>0.77364000000001398</c:v>
                </c:pt>
                <c:pt idx="507">
                  <c:v>0.77363999999999578</c:v>
                </c:pt>
                <c:pt idx="508">
                  <c:v>0.77363999999999578</c:v>
                </c:pt>
                <c:pt idx="509">
                  <c:v>0.77363999999999578</c:v>
                </c:pt>
                <c:pt idx="510">
                  <c:v>0.77364000000001398</c:v>
                </c:pt>
                <c:pt idx="511">
                  <c:v>0.77363999999999578</c:v>
                </c:pt>
                <c:pt idx="512">
                  <c:v>0.77363999999999578</c:v>
                </c:pt>
                <c:pt idx="513">
                  <c:v>0.77363999999999578</c:v>
                </c:pt>
                <c:pt idx="514">
                  <c:v>0.77363999999999578</c:v>
                </c:pt>
                <c:pt idx="515">
                  <c:v>0.77364000000001398</c:v>
                </c:pt>
                <c:pt idx="516">
                  <c:v>0.77363999999997757</c:v>
                </c:pt>
                <c:pt idx="517">
                  <c:v>0.77364000000001398</c:v>
                </c:pt>
                <c:pt idx="518">
                  <c:v>0.77363999999997757</c:v>
                </c:pt>
                <c:pt idx="519">
                  <c:v>0.77364000000001398</c:v>
                </c:pt>
                <c:pt idx="520">
                  <c:v>0.77364000000001398</c:v>
                </c:pt>
                <c:pt idx="521">
                  <c:v>0.77363999999997757</c:v>
                </c:pt>
                <c:pt idx="522">
                  <c:v>0.77364000000001398</c:v>
                </c:pt>
                <c:pt idx="523">
                  <c:v>0.77364000000001398</c:v>
                </c:pt>
                <c:pt idx="524">
                  <c:v>0.77363999999997757</c:v>
                </c:pt>
                <c:pt idx="525">
                  <c:v>0.77364000000001398</c:v>
                </c:pt>
                <c:pt idx="526">
                  <c:v>0.77363999999997757</c:v>
                </c:pt>
                <c:pt idx="527">
                  <c:v>0.77364000000001398</c:v>
                </c:pt>
                <c:pt idx="528">
                  <c:v>0.77364000000001398</c:v>
                </c:pt>
                <c:pt idx="529">
                  <c:v>0.77363999999997757</c:v>
                </c:pt>
                <c:pt idx="530">
                  <c:v>0.77364000000001398</c:v>
                </c:pt>
                <c:pt idx="531">
                  <c:v>0.77363999999997757</c:v>
                </c:pt>
                <c:pt idx="532">
                  <c:v>0.77364000000001398</c:v>
                </c:pt>
                <c:pt idx="533">
                  <c:v>0.77364000000001398</c:v>
                </c:pt>
                <c:pt idx="534">
                  <c:v>0.77363999999997757</c:v>
                </c:pt>
                <c:pt idx="535">
                  <c:v>0.77364000000001398</c:v>
                </c:pt>
                <c:pt idx="536">
                  <c:v>0.77364000000001398</c:v>
                </c:pt>
                <c:pt idx="537">
                  <c:v>0.77363999999997757</c:v>
                </c:pt>
                <c:pt idx="538">
                  <c:v>0.77364000000001398</c:v>
                </c:pt>
                <c:pt idx="539">
                  <c:v>0.77363999999997757</c:v>
                </c:pt>
                <c:pt idx="540">
                  <c:v>0.77364000000001398</c:v>
                </c:pt>
                <c:pt idx="541">
                  <c:v>0.77364000000001398</c:v>
                </c:pt>
                <c:pt idx="542">
                  <c:v>0.77363999999997757</c:v>
                </c:pt>
                <c:pt idx="543">
                  <c:v>0.77364000000001398</c:v>
                </c:pt>
                <c:pt idx="544">
                  <c:v>0.77363999999997757</c:v>
                </c:pt>
                <c:pt idx="545">
                  <c:v>0.77364000000001398</c:v>
                </c:pt>
                <c:pt idx="546">
                  <c:v>0.77364000000001398</c:v>
                </c:pt>
                <c:pt idx="547">
                  <c:v>0.77363999999997757</c:v>
                </c:pt>
                <c:pt idx="548">
                  <c:v>0.77364000000001398</c:v>
                </c:pt>
                <c:pt idx="549">
                  <c:v>0.77364000000001398</c:v>
                </c:pt>
                <c:pt idx="550">
                  <c:v>0.77363999999997757</c:v>
                </c:pt>
                <c:pt idx="551">
                  <c:v>0.77364000000001398</c:v>
                </c:pt>
                <c:pt idx="552">
                  <c:v>0.77363999999997757</c:v>
                </c:pt>
                <c:pt idx="553">
                  <c:v>0.77364000000001398</c:v>
                </c:pt>
                <c:pt idx="554">
                  <c:v>0.77364000000001398</c:v>
                </c:pt>
                <c:pt idx="555">
                  <c:v>0.77363999999997757</c:v>
                </c:pt>
                <c:pt idx="556">
                  <c:v>0.77364000000001398</c:v>
                </c:pt>
                <c:pt idx="557">
                  <c:v>0.77363999999997757</c:v>
                </c:pt>
                <c:pt idx="558">
                  <c:v>0.77364000000001398</c:v>
                </c:pt>
                <c:pt idx="559">
                  <c:v>0.77363999999997757</c:v>
                </c:pt>
                <c:pt idx="560">
                  <c:v>0.77364000000001398</c:v>
                </c:pt>
                <c:pt idx="561">
                  <c:v>0.77364000000001398</c:v>
                </c:pt>
                <c:pt idx="562">
                  <c:v>0.77363999999997757</c:v>
                </c:pt>
                <c:pt idx="563">
                  <c:v>0.77364000000001398</c:v>
                </c:pt>
                <c:pt idx="564">
                  <c:v>0.77364000000001398</c:v>
                </c:pt>
                <c:pt idx="565">
                  <c:v>0.77363999999997757</c:v>
                </c:pt>
                <c:pt idx="566">
                  <c:v>0.77364000000001398</c:v>
                </c:pt>
                <c:pt idx="567">
                  <c:v>0.77363999999997757</c:v>
                </c:pt>
                <c:pt idx="568">
                  <c:v>0.77364000000001398</c:v>
                </c:pt>
                <c:pt idx="569">
                  <c:v>0.77364000000001398</c:v>
                </c:pt>
                <c:pt idx="570">
                  <c:v>0.77363999999997757</c:v>
                </c:pt>
                <c:pt idx="571">
                  <c:v>0.77364000000001398</c:v>
                </c:pt>
                <c:pt idx="572">
                  <c:v>0.77363999999997757</c:v>
                </c:pt>
                <c:pt idx="573">
                  <c:v>0.77364000000001398</c:v>
                </c:pt>
                <c:pt idx="574">
                  <c:v>0.77364000000001398</c:v>
                </c:pt>
                <c:pt idx="575">
                  <c:v>0.77363999999997757</c:v>
                </c:pt>
                <c:pt idx="576">
                  <c:v>0.77364000000001398</c:v>
                </c:pt>
                <c:pt idx="577">
                  <c:v>0.77364000000001398</c:v>
                </c:pt>
                <c:pt idx="578">
                  <c:v>0.77363999999997757</c:v>
                </c:pt>
                <c:pt idx="579">
                  <c:v>0.77364000000001398</c:v>
                </c:pt>
                <c:pt idx="580">
                  <c:v>0.77364000000001398</c:v>
                </c:pt>
                <c:pt idx="581">
                  <c:v>0.77363999999997757</c:v>
                </c:pt>
                <c:pt idx="582">
                  <c:v>0.77364000000001398</c:v>
                </c:pt>
                <c:pt idx="583">
                  <c:v>0.77363999999997757</c:v>
                </c:pt>
                <c:pt idx="584">
                  <c:v>0.77364000000001398</c:v>
                </c:pt>
                <c:pt idx="585">
                  <c:v>0.77364000000001398</c:v>
                </c:pt>
                <c:pt idx="586">
                  <c:v>0.77363999999997757</c:v>
                </c:pt>
                <c:pt idx="587">
                  <c:v>0.77364000000001398</c:v>
                </c:pt>
                <c:pt idx="588">
                  <c:v>0.77363999999997757</c:v>
                </c:pt>
                <c:pt idx="589">
                  <c:v>0.77364000000001398</c:v>
                </c:pt>
                <c:pt idx="590">
                  <c:v>0.77364000000001398</c:v>
                </c:pt>
                <c:pt idx="591">
                  <c:v>0.77363999999997757</c:v>
                </c:pt>
                <c:pt idx="592">
                  <c:v>0.77364000000001398</c:v>
                </c:pt>
                <c:pt idx="593">
                  <c:v>0.77363999999997757</c:v>
                </c:pt>
                <c:pt idx="594">
                  <c:v>0.77364000000001398</c:v>
                </c:pt>
                <c:pt idx="595">
                  <c:v>0.77363999999997757</c:v>
                </c:pt>
                <c:pt idx="596">
                  <c:v>0.77364000000001398</c:v>
                </c:pt>
                <c:pt idx="597">
                  <c:v>0.77363999999997757</c:v>
                </c:pt>
                <c:pt idx="598">
                  <c:v>0.77364000000001398</c:v>
                </c:pt>
                <c:pt idx="599">
                  <c:v>0.77364000000001398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  <c:pt idx="721">
                  <c:v>0.51</c:v>
                </c:pt>
                <c:pt idx="722">
                  <c:v>0.51</c:v>
                </c:pt>
                <c:pt idx="723">
                  <c:v>0.51</c:v>
                </c:pt>
                <c:pt idx="724">
                  <c:v>0.51</c:v>
                </c:pt>
                <c:pt idx="725">
                  <c:v>0.51</c:v>
                </c:pt>
                <c:pt idx="726">
                  <c:v>0.51</c:v>
                </c:pt>
                <c:pt idx="727">
                  <c:v>0.51</c:v>
                </c:pt>
                <c:pt idx="728">
                  <c:v>0.51</c:v>
                </c:pt>
                <c:pt idx="729">
                  <c:v>0.51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0.51</c:v>
                </c:pt>
                <c:pt idx="735">
                  <c:v>0.51</c:v>
                </c:pt>
                <c:pt idx="736">
                  <c:v>0.51</c:v>
                </c:pt>
                <c:pt idx="737">
                  <c:v>0.51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0.51</c:v>
                </c:pt>
                <c:pt idx="745">
                  <c:v>0.51</c:v>
                </c:pt>
                <c:pt idx="746">
                  <c:v>0.51</c:v>
                </c:pt>
                <c:pt idx="747">
                  <c:v>0.51</c:v>
                </c:pt>
                <c:pt idx="748">
                  <c:v>0.51</c:v>
                </c:pt>
                <c:pt idx="749">
                  <c:v>0.51</c:v>
                </c:pt>
                <c:pt idx="750">
                  <c:v>0.51</c:v>
                </c:pt>
                <c:pt idx="751">
                  <c:v>0.51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0.51</c:v>
                </c:pt>
                <c:pt idx="757">
                  <c:v>0.51</c:v>
                </c:pt>
                <c:pt idx="758">
                  <c:v>0.51</c:v>
                </c:pt>
                <c:pt idx="759">
                  <c:v>0.51</c:v>
                </c:pt>
                <c:pt idx="760">
                  <c:v>0.51</c:v>
                </c:pt>
                <c:pt idx="761">
                  <c:v>0.51</c:v>
                </c:pt>
                <c:pt idx="762">
                  <c:v>0.51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0.51000000000003642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0.51</c:v>
                </c:pt>
                <c:pt idx="824">
                  <c:v>0.51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0.51</c:v>
                </c:pt>
                <c:pt idx="830">
                  <c:v>0.51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0.51</c:v>
                </c:pt>
                <c:pt idx="835">
                  <c:v>0.51</c:v>
                </c:pt>
                <c:pt idx="836">
                  <c:v>0.51</c:v>
                </c:pt>
                <c:pt idx="837">
                  <c:v>0.51</c:v>
                </c:pt>
                <c:pt idx="838">
                  <c:v>0.51</c:v>
                </c:pt>
                <c:pt idx="839">
                  <c:v>0.51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0.51</c:v>
                </c:pt>
                <c:pt idx="844">
                  <c:v>0.51</c:v>
                </c:pt>
                <c:pt idx="845">
                  <c:v>0.51</c:v>
                </c:pt>
                <c:pt idx="846">
                  <c:v>0.51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0.51</c:v>
                </c:pt>
                <c:pt idx="853">
                  <c:v>0.51</c:v>
                </c:pt>
                <c:pt idx="854">
                  <c:v>0.51</c:v>
                </c:pt>
                <c:pt idx="855">
                  <c:v>0.51</c:v>
                </c:pt>
                <c:pt idx="856">
                  <c:v>0.51</c:v>
                </c:pt>
                <c:pt idx="857">
                  <c:v>0.51</c:v>
                </c:pt>
                <c:pt idx="858">
                  <c:v>0.51</c:v>
                </c:pt>
                <c:pt idx="859">
                  <c:v>0.51</c:v>
                </c:pt>
                <c:pt idx="860">
                  <c:v>0.51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0.51</c:v>
                </c:pt>
                <c:pt idx="871">
                  <c:v>0.51</c:v>
                </c:pt>
                <c:pt idx="872">
                  <c:v>0.51</c:v>
                </c:pt>
                <c:pt idx="873">
                  <c:v>0.51</c:v>
                </c:pt>
                <c:pt idx="874">
                  <c:v>0.51</c:v>
                </c:pt>
                <c:pt idx="875">
                  <c:v>0.51</c:v>
                </c:pt>
                <c:pt idx="876">
                  <c:v>0.51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0.51</c:v>
                </c:pt>
                <c:pt idx="881">
                  <c:v>0.51</c:v>
                </c:pt>
                <c:pt idx="882">
                  <c:v>0.51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0.51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0.51</c:v>
                </c:pt>
                <c:pt idx="903">
                  <c:v>0.51</c:v>
                </c:pt>
                <c:pt idx="904">
                  <c:v>0.51</c:v>
                </c:pt>
                <c:pt idx="905">
                  <c:v>0.51</c:v>
                </c:pt>
                <c:pt idx="906">
                  <c:v>0.51</c:v>
                </c:pt>
                <c:pt idx="907">
                  <c:v>0.51</c:v>
                </c:pt>
                <c:pt idx="908">
                  <c:v>0.51</c:v>
                </c:pt>
                <c:pt idx="909">
                  <c:v>0.51</c:v>
                </c:pt>
                <c:pt idx="910">
                  <c:v>0.51</c:v>
                </c:pt>
                <c:pt idx="911">
                  <c:v>0.51</c:v>
                </c:pt>
                <c:pt idx="912">
                  <c:v>0.51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0.51</c:v>
                </c:pt>
                <c:pt idx="920">
                  <c:v>0.51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0.51</c:v>
                </c:pt>
                <c:pt idx="928">
                  <c:v>0.51</c:v>
                </c:pt>
                <c:pt idx="929">
                  <c:v>0.51</c:v>
                </c:pt>
                <c:pt idx="930">
                  <c:v>0.51</c:v>
                </c:pt>
                <c:pt idx="931">
                  <c:v>0.51</c:v>
                </c:pt>
                <c:pt idx="932">
                  <c:v>0.51</c:v>
                </c:pt>
                <c:pt idx="933">
                  <c:v>0.51</c:v>
                </c:pt>
                <c:pt idx="934">
                  <c:v>0.51</c:v>
                </c:pt>
                <c:pt idx="935">
                  <c:v>0.51</c:v>
                </c:pt>
                <c:pt idx="936">
                  <c:v>0.51</c:v>
                </c:pt>
                <c:pt idx="937">
                  <c:v>0.51</c:v>
                </c:pt>
                <c:pt idx="938">
                  <c:v>0.51</c:v>
                </c:pt>
                <c:pt idx="939">
                  <c:v>0.51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0.51</c:v>
                </c:pt>
                <c:pt idx="990">
                  <c:v>0.51</c:v>
                </c:pt>
                <c:pt idx="991">
                  <c:v>0.51</c:v>
                </c:pt>
                <c:pt idx="992">
                  <c:v>0.51</c:v>
                </c:pt>
                <c:pt idx="993">
                  <c:v>0.51</c:v>
                </c:pt>
                <c:pt idx="994">
                  <c:v>0.51</c:v>
                </c:pt>
                <c:pt idx="995">
                  <c:v>0.51</c:v>
                </c:pt>
                <c:pt idx="996">
                  <c:v>0.51</c:v>
                </c:pt>
                <c:pt idx="997">
                  <c:v>0.51</c:v>
                </c:pt>
                <c:pt idx="998">
                  <c:v>0.51</c:v>
                </c:pt>
                <c:pt idx="999">
                  <c:v>0.51</c:v>
                </c:pt>
                <c:pt idx="1000">
                  <c:v>0.71</c:v>
                </c:pt>
                <c:pt idx="1001">
                  <c:v>0.71</c:v>
                </c:pt>
                <c:pt idx="1002">
                  <c:v>0.71</c:v>
                </c:pt>
                <c:pt idx="1003">
                  <c:v>0.71</c:v>
                </c:pt>
                <c:pt idx="1004">
                  <c:v>0.71</c:v>
                </c:pt>
                <c:pt idx="1005">
                  <c:v>0.71</c:v>
                </c:pt>
                <c:pt idx="1006">
                  <c:v>0.71</c:v>
                </c:pt>
                <c:pt idx="1007">
                  <c:v>0.71</c:v>
                </c:pt>
                <c:pt idx="1008">
                  <c:v>0.71</c:v>
                </c:pt>
                <c:pt idx="1009">
                  <c:v>0.71</c:v>
                </c:pt>
                <c:pt idx="1010">
                  <c:v>0.71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0.71</c:v>
                </c:pt>
                <c:pt idx="1015">
                  <c:v>0.71</c:v>
                </c:pt>
                <c:pt idx="1016">
                  <c:v>0.71</c:v>
                </c:pt>
                <c:pt idx="1017">
                  <c:v>0.71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0.71</c:v>
                </c:pt>
                <c:pt idx="1026">
                  <c:v>0.71</c:v>
                </c:pt>
                <c:pt idx="1027">
                  <c:v>0.71</c:v>
                </c:pt>
                <c:pt idx="1028">
                  <c:v>0.71</c:v>
                </c:pt>
                <c:pt idx="1029">
                  <c:v>0.71</c:v>
                </c:pt>
                <c:pt idx="1030">
                  <c:v>0.71</c:v>
                </c:pt>
                <c:pt idx="1031">
                  <c:v>0.71</c:v>
                </c:pt>
                <c:pt idx="1032">
                  <c:v>0.71</c:v>
                </c:pt>
                <c:pt idx="1033">
                  <c:v>0.71</c:v>
                </c:pt>
                <c:pt idx="1034">
                  <c:v>0.71</c:v>
                </c:pt>
                <c:pt idx="1035">
                  <c:v>0.71</c:v>
                </c:pt>
                <c:pt idx="1036">
                  <c:v>0.71</c:v>
                </c:pt>
                <c:pt idx="1037">
                  <c:v>0.71</c:v>
                </c:pt>
                <c:pt idx="1038">
                  <c:v>0.71</c:v>
                </c:pt>
                <c:pt idx="1039">
                  <c:v>0.71</c:v>
                </c:pt>
                <c:pt idx="1040">
                  <c:v>0.71</c:v>
                </c:pt>
                <c:pt idx="1041">
                  <c:v>0.71</c:v>
                </c:pt>
                <c:pt idx="1042">
                  <c:v>0.71</c:v>
                </c:pt>
                <c:pt idx="1043">
                  <c:v>0.71</c:v>
                </c:pt>
                <c:pt idx="1044">
                  <c:v>0.71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0.71</c:v>
                </c:pt>
                <c:pt idx="1051">
                  <c:v>0.71</c:v>
                </c:pt>
                <c:pt idx="1052">
                  <c:v>0.71</c:v>
                </c:pt>
                <c:pt idx="1053">
                  <c:v>0.71</c:v>
                </c:pt>
                <c:pt idx="1054">
                  <c:v>0.71</c:v>
                </c:pt>
                <c:pt idx="1055">
                  <c:v>0.71</c:v>
                </c:pt>
                <c:pt idx="1056">
                  <c:v>0.71</c:v>
                </c:pt>
                <c:pt idx="1057">
                  <c:v>0.71</c:v>
                </c:pt>
                <c:pt idx="1058">
                  <c:v>0.71</c:v>
                </c:pt>
                <c:pt idx="1059">
                  <c:v>0.71</c:v>
                </c:pt>
                <c:pt idx="1060">
                  <c:v>0.71</c:v>
                </c:pt>
                <c:pt idx="1061">
                  <c:v>0.71</c:v>
                </c:pt>
                <c:pt idx="1062">
                  <c:v>0.71</c:v>
                </c:pt>
                <c:pt idx="1063">
                  <c:v>0.71</c:v>
                </c:pt>
                <c:pt idx="1064">
                  <c:v>0.71</c:v>
                </c:pt>
                <c:pt idx="1065">
                  <c:v>0.71</c:v>
                </c:pt>
                <c:pt idx="1066">
                  <c:v>0.71</c:v>
                </c:pt>
                <c:pt idx="1067">
                  <c:v>0.71</c:v>
                </c:pt>
                <c:pt idx="1068">
                  <c:v>0.71</c:v>
                </c:pt>
                <c:pt idx="1069">
                  <c:v>0.71</c:v>
                </c:pt>
                <c:pt idx="1070">
                  <c:v>0.71</c:v>
                </c:pt>
                <c:pt idx="1071">
                  <c:v>0.71</c:v>
                </c:pt>
                <c:pt idx="1072">
                  <c:v>0.71</c:v>
                </c:pt>
                <c:pt idx="1073">
                  <c:v>0.71</c:v>
                </c:pt>
                <c:pt idx="1074">
                  <c:v>0.71</c:v>
                </c:pt>
                <c:pt idx="1075">
                  <c:v>0.71</c:v>
                </c:pt>
                <c:pt idx="1076">
                  <c:v>0.71</c:v>
                </c:pt>
                <c:pt idx="1077">
                  <c:v>0.71</c:v>
                </c:pt>
                <c:pt idx="1078">
                  <c:v>0.71</c:v>
                </c:pt>
                <c:pt idx="1079">
                  <c:v>0.71</c:v>
                </c:pt>
                <c:pt idx="1080">
                  <c:v>0.71</c:v>
                </c:pt>
                <c:pt idx="1081">
                  <c:v>0.71</c:v>
                </c:pt>
                <c:pt idx="1082">
                  <c:v>0.71</c:v>
                </c:pt>
                <c:pt idx="1083">
                  <c:v>0.71</c:v>
                </c:pt>
                <c:pt idx="1084">
                  <c:v>0.71</c:v>
                </c:pt>
                <c:pt idx="1085">
                  <c:v>0.71</c:v>
                </c:pt>
                <c:pt idx="1086">
                  <c:v>0.71</c:v>
                </c:pt>
                <c:pt idx="1087">
                  <c:v>0.71</c:v>
                </c:pt>
                <c:pt idx="1088">
                  <c:v>0.71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0.71</c:v>
                </c:pt>
                <c:pt idx="1096">
                  <c:v>0.71</c:v>
                </c:pt>
                <c:pt idx="1097">
                  <c:v>0.71</c:v>
                </c:pt>
                <c:pt idx="1098">
                  <c:v>0.71</c:v>
                </c:pt>
                <c:pt idx="1099">
                  <c:v>0.71</c:v>
                </c:pt>
                <c:pt idx="1100">
                  <c:v>0.71</c:v>
                </c:pt>
                <c:pt idx="1101">
                  <c:v>0.71</c:v>
                </c:pt>
                <c:pt idx="1102">
                  <c:v>0.71</c:v>
                </c:pt>
                <c:pt idx="1103">
                  <c:v>0.71</c:v>
                </c:pt>
                <c:pt idx="1104">
                  <c:v>0.71</c:v>
                </c:pt>
                <c:pt idx="1105">
                  <c:v>0.71</c:v>
                </c:pt>
                <c:pt idx="1106">
                  <c:v>0.71</c:v>
                </c:pt>
                <c:pt idx="1107">
                  <c:v>0.71</c:v>
                </c:pt>
                <c:pt idx="1108">
                  <c:v>0.71</c:v>
                </c:pt>
                <c:pt idx="1109">
                  <c:v>0.71</c:v>
                </c:pt>
                <c:pt idx="1110">
                  <c:v>0.71</c:v>
                </c:pt>
                <c:pt idx="1111">
                  <c:v>0.71</c:v>
                </c:pt>
                <c:pt idx="1112">
                  <c:v>0.71</c:v>
                </c:pt>
                <c:pt idx="1113">
                  <c:v>0.71</c:v>
                </c:pt>
                <c:pt idx="1114">
                  <c:v>0.71</c:v>
                </c:pt>
                <c:pt idx="1115">
                  <c:v>0.71</c:v>
                </c:pt>
                <c:pt idx="1116">
                  <c:v>0.71</c:v>
                </c:pt>
                <c:pt idx="1117">
                  <c:v>0.71</c:v>
                </c:pt>
                <c:pt idx="1118">
                  <c:v>0.71</c:v>
                </c:pt>
                <c:pt idx="1119">
                  <c:v>0.71</c:v>
                </c:pt>
                <c:pt idx="1120">
                  <c:v>0.71</c:v>
                </c:pt>
                <c:pt idx="1121">
                  <c:v>0.71</c:v>
                </c:pt>
                <c:pt idx="1122">
                  <c:v>0.71</c:v>
                </c:pt>
                <c:pt idx="1123">
                  <c:v>0.71</c:v>
                </c:pt>
                <c:pt idx="1124">
                  <c:v>0.71</c:v>
                </c:pt>
                <c:pt idx="1125">
                  <c:v>0.71</c:v>
                </c:pt>
                <c:pt idx="1126">
                  <c:v>0.71</c:v>
                </c:pt>
                <c:pt idx="1127">
                  <c:v>0.71</c:v>
                </c:pt>
                <c:pt idx="1128">
                  <c:v>0.71</c:v>
                </c:pt>
                <c:pt idx="1129">
                  <c:v>0.71</c:v>
                </c:pt>
                <c:pt idx="1130">
                  <c:v>0.71</c:v>
                </c:pt>
                <c:pt idx="1131">
                  <c:v>0.71</c:v>
                </c:pt>
                <c:pt idx="1132">
                  <c:v>0.71</c:v>
                </c:pt>
                <c:pt idx="1133">
                  <c:v>0.71</c:v>
                </c:pt>
                <c:pt idx="1134">
                  <c:v>0.71</c:v>
                </c:pt>
                <c:pt idx="1135">
                  <c:v>0.71</c:v>
                </c:pt>
                <c:pt idx="1136">
                  <c:v>0.71</c:v>
                </c:pt>
                <c:pt idx="1137">
                  <c:v>0.71</c:v>
                </c:pt>
                <c:pt idx="1138">
                  <c:v>0.71</c:v>
                </c:pt>
                <c:pt idx="1139">
                  <c:v>0.71</c:v>
                </c:pt>
                <c:pt idx="1140">
                  <c:v>0.71</c:v>
                </c:pt>
                <c:pt idx="1141">
                  <c:v>0.71</c:v>
                </c:pt>
                <c:pt idx="1142">
                  <c:v>0.71</c:v>
                </c:pt>
                <c:pt idx="1143">
                  <c:v>0.71</c:v>
                </c:pt>
                <c:pt idx="1144">
                  <c:v>0.71</c:v>
                </c:pt>
                <c:pt idx="1145">
                  <c:v>0.71</c:v>
                </c:pt>
                <c:pt idx="1146">
                  <c:v>0.71</c:v>
                </c:pt>
                <c:pt idx="1147">
                  <c:v>0.71</c:v>
                </c:pt>
                <c:pt idx="1148">
                  <c:v>0.71</c:v>
                </c:pt>
                <c:pt idx="1149">
                  <c:v>0.71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0.71</c:v>
                </c:pt>
                <c:pt idx="1154">
                  <c:v>0.71</c:v>
                </c:pt>
                <c:pt idx="1155">
                  <c:v>0.71</c:v>
                </c:pt>
                <c:pt idx="1156">
                  <c:v>0.71</c:v>
                </c:pt>
                <c:pt idx="1157">
                  <c:v>0.71</c:v>
                </c:pt>
                <c:pt idx="1158">
                  <c:v>0.71</c:v>
                </c:pt>
                <c:pt idx="1159">
                  <c:v>0.71</c:v>
                </c:pt>
                <c:pt idx="1160">
                  <c:v>0.71</c:v>
                </c:pt>
                <c:pt idx="1161">
                  <c:v>0.71</c:v>
                </c:pt>
                <c:pt idx="1162">
                  <c:v>0.71</c:v>
                </c:pt>
                <c:pt idx="1163">
                  <c:v>0.71</c:v>
                </c:pt>
                <c:pt idx="1164">
                  <c:v>0.71</c:v>
                </c:pt>
                <c:pt idx="1165">
                  <c:v>0.71</c:v>
                </c:pt>
                <c:pt idx="1166">
                  <c:v>0.71</c:v>
                </c:pt>
                <c:pt idx="1167">
                  <c:v>0.71</c:v>
                </c:pt>
                <c:pt idx="1168">
                  <c:v>0.71</c:v>
                </c:pt>
                <c:pt idx="1169">
                  <c:v>0.71</c:v>
                </c:pt>
                <c:pt idx="1170">
                  <c:v>0.71</c:v>
                </c:pt>
                <c:pt idx="1171">
                  <c:v>0.71</c:v>
                </c:pt>
                <c:pt idx="1172">
                  <c:v>0.71</c:v>
                </c:pt>
                <c:pt idx="1173">
                  <c:v>0.71</c:v>
                </c:pt>
                <c:pt idx="1174">
                  <c:v>0.71</c:v>
                </c:pt>
                <c:pt idx="1175">
                  <c:v>0.71</c:v>
                </c:pt>
                <c:pt idx="1176">
                  <c:v>0.71</c:v>
                </c:pt>
                <c:pt idx="1177">
                  <c:v>0.71</c:v>
                </c:pt>
                <c:pt idx="1178">
                  <c:v>0.71</c:v>
                </c:pt>
                <c:pt idx="1179">
                  <c:v>0.71</c:v>
                </c:pt>
                <c:pt idx="1180">
                  <c:v>0.71</c:v>
                </c:pt>
                <c:pt idx="1181">
                  <c:v>0.71</c:v>
                </c:pt>
                <c:pt idx="1182">
                  <c:v>0.71</c:v>
                </c:pt>
                <c:pt idx="1183">
                  <c:v>0.71</c:v>
                </c:pt>
                <c:pt idx="1184">
                  <c:v>0.71</c:v>
                </c:pt>
                <c:pt idx="1185">
                  <c:v>0.71</c:v>
                </c:pt>
                <c:pt idx="1186">
                  <c:v>0.71</c:v>
                </c:pt>
                <c:pt idx="1187">
                  <c:v>0.71</c:v>
                </c:pt>
                <c:pt idx="1188">
                  <c:v>0.71</c:v>
                </c:pt>
                <c:pt idx="1189">
                  <c:v>0.71</c:v>
                </c:pt>
                <c:pt idx="1190">
                  <c:v>0.71</c:v>
                </c:pt>
                <c:pt idx="1191">
                  <c:v>0.71</c:v>
                </c:pt>
                <c:pt idx="1192">
                  <c:v>0.71</c:v>
                </c:pt>
                <c:pt idx="1193">
                  <c:v>0.71</c:v>
                </c:pt>
                <c:pt idx="1194">
                  <c:v>0.71</c:v>
                </c:pt>
                <c:pt idx="1195">
                  <c:v>0.71</c:v>
                </c:pt>
                <c:pt idx="1196">
                  <c:v>0.71</c:v>
                </c:pt>
                <c:pt idx="1197">
                  <c:v>0.71</c:v>
                </c:pt>
                <c:pt idx="1198">
                  <c:v>0.71</c:v>
                </c:pt>
                <c:pt idx="1199">
                  <c:v>0.71</c:v>
                </c:pt>
                <c:pt idx="1200">
                  <c:v>0.71</c:v>
                </c:pt>
                <c:pt idx="1201">
                  <c:v>0.71</c:v>
                </c:pt>
                <c:pt idx="1202">
                  <c:v>0.71</c:v>
                </c:pt>
                <c:pt idx="1203">
                  <c:v>0.71</c:v>
                </c:pt>
                <c:pt idx="1204">
                  <c:v>0.71</c:v>
                </c:pt>
                <c:pt idx="1205">
                  <c:v>0.71</c:v>
                </c:pt>
                <c:pt idx="1206">
                  <c:v>0.71</c:v>
                </c:pt>
                <c:pt idx="1207">
                  <c:v>0.71</c:v>
                </c:pt>
                <c:pt idx="1208">
                  <c:v>0.71</c:v>
                </c:pt>
                <c:pt idx="1209">
                  <c:v>0.71</c:v>
                </c:pt>
                <c:pt idx="1210">
                  <c:v>0.71</c:v>
                </c:pt>
                <c:pt idx="1211">
                  <c:v>0.71</c:v>
                </c:pt>
                <c:pt idx="1212">
                  <c:v>0.71</c:v>
                </c:pt>
                <c:pt idx="1213">
                  <c:v>0.71</c:v>
                </c:pt>
                <c:pt idx="1214">
                  <c:v>0.71</c:v>
                </c:pt>
                <c:pt idx="1215">
                  <c:v>0.71</c:v>
                </c:pt>
                <c:pt idx="1216">
                  <c:v>0.71</c:v>
                </c:pt>
                <c:pt idx="1217">
                  <c:v>0.71</c:v>
                </c:pt>
                <c:pt idx="1218">
                  <c:v>0.71</c:v>
                </c:pt>
                <c:pt idx="1219">
                  <c:v>0.71</c:v>
                </c:pt>
                <c:pt idx="1220">
                  <c:v>0.71</c:v>
                </c:pt>
                <c:pt idx="1221">
                  <c:v>0.71</c:v>
                </c:pt>
                <c:pt idx="1222">
                  <c:v>0.71</c:v>
                </c:pt>
                <c:pt idx="1223">
                  <c:v>0.71</c:v>
                </c:pt>
                <c:pt idx="1224">
                  <c:v>0.71</c:v>
                </c:pt>
                <c:pt idx="1225">
                  <c:v>0.71</c:v>
                </c:pt>
                <c:pt idx="1226">
                  <c:v>0.71</c:v>
                </c:pt>
                <c:pt idx="1227">
                  <c:v>0.71</c:v>
                </c:pt>
                <c:pt idx="1228">
                  <c:v>0.71</c:v>
                </c:pt>
                <c:pt idx="1229">
                  <c:v>0.71</c:v>
                </c:pt>
                <c:pt idx="1230">
                  <c:v>0.71</c:v>
                </c:pt>
                <c:pt idx="1231">
                  <c:v>0.71</c:v>
                </c:pt>
                <c:pt idx="1232">
                  <c:v>0.71</c:v>
                </c:pt>
                <c:pt idx="1233">
                  <c:v>0.71</c:v>
                </c:pt>
                <c:pt idx="1234">
                  <c:v>0.71</c:v>
                </c:pt>
                <c:pt idx="1235">
                  <c:v>0.71</c:v>
                </c:pt>
                <c:pt idx="1236">
                  <c:v>0.71</c:v>
                </c:pt>
                <c:pt idx="1237">
                  <c:v>0.71</c:v>
                </c:pt>
                <c:pt idx="1238">
                  <c:v>0.71</c:v>
                </c:pt>
                <c:pt idx="1239">
                  <c:v>0.71</c:v>
                </c:pt>
                <c:pt idx="1240">
                  <c:v>0.71</c:v>
                </c:pt>
                <c:pt idx="1241">
                  <c:v>0.71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0.71</c:v>
                </c:pt>
                <c:pt idx="1246">
                  <c:v>0.71</c:v>
                </c:pt>
                <c:pt idx="1247">
                  <c:v>0.71</c:v>
                </c:pt>
                <c:pt idx="1248">
                  <c:v>0.71</c:v>
                </c:pt>
                <c:pt idx="1249">
                  <c:v>0.71</c:v>
                </c:pt>
                <c:pt idx="1250">
                  <c:v>0.71</c:v>
                </c:pt>
                <c:pt idx="1251">
                  <c:v>0.59</c:v>
                </c:pt>
                <c:pt idx="1252">
                  <c:v>0.51</c:v>
                </c:pt>
                <c:pt idx="1253">
                  <c:v>0.51</c:v>
                </c:pt>
                <c:pt idx="1254">
                  <c:v>0.51</c:v>
                </c:pt>
                <c:pt idx="1255">
                  <c:v>0.51</c:v>
                </c:pt>
                <c:pt idx="1256">
                  <c:v>0.51</c:v>
                </c:pt>
                <c:pt idx="1257">
                  <c:v>0.51</c:v>
                </c:pt>
                <c:pt idx="1258">
                  <c:v>0.51</c:v>
                </c:pt>
                <c:pt idx="1259">
                  <c:v>0.51</c:v>
                </c:pt>
                <c:pt idx="1260">
                  <c:v>0.51</c:v>
                </c:pt>
                <c:pt idx="1261">
                  <c:v>0.51</c:v>
                </c:pt>
                <c:pt idx="1262">
                  <c:v>0.51</c:v>
                </c:pt>
                <c:pt idx="1263">
                  <c:v>0.51</c:v>
                </c:pt>
                <c:pt idx="1264">
                  <c:v>0.51</c:v>
                </c:pt>
                <c:pt idx="1265">
                  <c:v>0.51</c:v>
                </c:pt>
                <c:pt idx="1266">
                  <c:v>0.51</c:v>
                </c:pt>
                <c:pt idx="1267">
                  <c:v>0.51</c:v>
                </c:pt>
                <c:pt idx="1268">
                  <c:v>0.51</c:v>
                </c:pt>
                <c:pt idx="1269">
                  <c:v>0.51</c:v>
                </c:pt>
                <c:pt idx="1270">
                  <c:v>0.51</c:v>
                </c:pt>
                <c:pt idx="1271">
                  <c:v>0.51</c:v>
                </c:pt>
                <c:pt idx="1272">
                  <c:v>0.51</c:v>
                </c:pt>
                <c:pt idx="1273">
                  <c:v>0.51</c:v>
                </c:pt>
                <c:pt idx="1274">
                  <c:v>0.51</c:v>
                </c:pt>
                <c:pt idx="1275">
                  <c:v>0.51</c:v>
                </c:pt>
                <c:pt idx="1276">
                  <c:v>0.51</c:v>
                </c:pt>
                <c:pt idx="1277">
                  <c:v>0.51</c:v>
                </c:pt>
                <c:pt idx="1278">
                  <c:v>0.51</c:v>
                </c:pt>
                <c:pt idx="1279">
                  <c:v>0.51</c:v>
                </c:pt>
                <c:pt idx="1280">
                  <c:v>0.51</c:v>
                </c:pt>
                <c:pt idx="1281">
                  <c:v>0.51</c:v>
                </c:pt>
                <c:pt idx="1282">
                  <c:v>0.51</c:v>
                </c:pt>
                <c:pt idx="1283">
                  <c:v>0.51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0.51</c:v>
                </c:pt>
                <c:pt idx="1288">
                  <c:v>0.51</c:v>
                </c:pt>
                <c:pt idx="1289">
                  <c:v>0.51</c:v>
                </c:pt>
                <c:pt idx="1290">
                  <c:v>0.51</c:v>
                </c:pt>
                <c:pt idx="1291">
                  <c:v>0.51</c:v>
                </c:pt>
                <c:pt idx="1292">
                  <c:v>0.51</c:v>
                </c:pt>
                <c:pt idx="1293">
                  <c:v>0.51</c:v>
                </c:pt>
                <c:pt idx="1294">
                  <c:v>0.51</c:v>
                </c:pt>
                <c:pt idx="1295">
                  <c:v>0.51</c:v>
                </c:pt>
                <c:pt idx="1296">
                  <c:v>0.51</c:v>
                </c:pt>
                <c:pt idx="1297">
                  <c:v>0.51</c:v>
                </c:pt>
                <c:pt idx="1298">
                  <c:v>0.51</c:v>
                </c:pt>
                <c:pt idx="1299">
                  <c:v>0.51</c:v>
                </c:pt>
                <c:pt idx="1300">
                  <c:v>0.51</c:v>
                </c:pt>
                <c:pt idx="1301">
                  <c:v>0.51</c:v>
                </c:pt>
                <c:pt idx="1302">
                  <c:v>0.51</c:v>
                </c:pt>
                <c:pt idx="1303">
                  <c:v>0.51</c:v>
                </c:pt>
                <c:pt idx="1304">
                  <c:v>0.51</c:v>
                </c:pt>
                <c:pt idx="1305">
                  <c:v>0.51</c:v>
                </c:pt>
                <c:pt idx="1306">
                  <c:v>0.51</c:v>
                </c:pt>
                <c:pt idx="1307">
                  <c:v>0.51</c:v>
                </c:pt>
                <c:pt idx="1308">
                  <c:v>0.51</c:v>
                </c:pt>
                <c:pt idx="1309">
                  <c:v>0.51</c:v>
                </c:pt>
                <c:pt idx="1310">
                  <c:v>0.51</c:v>
                </c:pt>
                <c:pt idx="1311">
                  <c:v>0.51</c:v>
                </c:pt>
                <c:pt idx="1312">
                  <c:v>0.51</c:v>
                </c:pt>
                <c:pt idx="1313">
                  <c:v>0.51</c:v>
                </c:pt>
                <c:pt idx="1314">
                  <c:v>0.51</c:v>
                </c:pt>
                <c:pt idx="1315">
                  <c:v>0.51</c:v>
                </c:pt>
                <c:pt idx="1316">
                  <c:v>0.51</c:v>
                </c:pt>
                <c:pt idx="1317">
                  <c:v>0.51</c:v>
                </c:pt>
                <c:pt idx="1318">
                  <c:v>0.51</c:v>
                </c:pt>
                <c:pt idx="1319">
                  <c:v>0.51</c:v>
                </c:pt>
                <c:pt idx="1320">
                  <c:v>0.51</c:v>
                </c:pt>
                <c:pt idx="1321">
                  <c:v>0.51</c:v>
                </c:pt>
                <c:pt idx="1322">
                  <c:v>0.51</c:v>
                </c:pt>
                <c:pt idx="1323">
                  <c:v>0.51</c:v>
                </c:pt>
                <c:pt idx="1324">
                  <c:v>0.51</c:v>
                </c:pt>
                <c:pt idx="1325">
                  <c:v>0.51</c:v>
                </c:pt>
                <c:pt idx="1326">
                  <c:v>0.51</c:v>
                </c:pt>
                <c:pt idx="1327">
                  <c:v>0.51</c:v>
                </c:pt>
                <c:pt idx="1328">
                  <c:v>0.51</c:v>
                </c:pt>
                <c:pt idx="1329">
                  <c:v>0.51</c:v>
                </c:pt>
                <c:pt idx="1330">
                  <c:v>0.51</c:v>
                </c:pt>
                <c:pt idx="1331">
                  <c:v>0.51</c:v>
                </c:pt>
                <c:pt idx="1332">
                  <c:v>0.51</c:v>
                </c:pt>
                <c:pt idx="1333">
                  <c:v>0.51</c:v>
                </c:pt>
                <c:pt idx="1334">
                  <c:v>0.51</c:v>
                </c:pt>
                <c:pt idx="1335">
                  <c:v>0.51</c:v>
                </c:pt>
                <c:pt idx="1336">
                  <c:v>0.51</c:v>
                </c:pt>
                <c:pt idx="1337">
                  <c:v>0.51</c:v>
                </c:pt>
                <c:pt idx="1338">
                  <c:v>0.51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0.51</c:v>
                </c:pt>
                <c:pt idx="1343">
                  <c:v>0.51</c:v>
                </c:pt>
                <c:pt idx="1344">
                  <c:v>0.51</c:v>
                </c:pt>
                <c:pt idx="1345">
                  <c:v>0.51</c:v>
                </c:pt>
                <c:pt idx="1346">
                  <c:v>0.51</c:v>
                </c:pt>
                <c:pt idx="1347">
                  <c:v>0.51</c:v>
                </c:pt>
                <c:pt idx="1348">
                  <c:v>0.51</c:v>
                </c:pt>
                <c:pt idx="1349">
                  <c:v>0.51</c:v>
                </c:pt>
                <c:pt idx="1350">
                  <c:v>0.51</c:v>
                </c:pt>
                <c:pt idx="1351">
                  <c:v>0.51</c:v>
                </c:pt>
                <c:pt idx="1352">
                  <c:v>0.51</c:v>
                </c:pt>
                <c:pt idx="1353">
                  <c:v>0.51</c:v>
                </c:pt>
                <c:pt idx="1354">
                  <c:v>0.51</c:v>
                </c:pt>
                <c:pt idx="1355">
                  <c:v>0.51</c:v>
                </c:pt>
                <c:pt idx="1356">
                  <c:v>0.51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0.51</c:v>
                </c:pt>
                <c:pt idx="1426">
                  <c:v>0.51</c:v>
                </c:pt>
                <c:pt idx="1427">
                  <c:v>0.51</c:v>
                </c:pt>
                <c:pt idx="1428">
                  <c:v>0.51</c:v>
                </c:pt>
                <c:pt idx="1429">
                  <c:v>0.51</c:v>
                </c:pt>
                <c:pt idx="1430">
                  <c:v>0.51</c:v>
                </c:pt>
                <c:pt idx="1431">
                  <c:v>0.51</c:v>
                </c:pt>
                <c:pt idx="1432">
                  <c:v>0.51</c:v>
                </c:pt>
                <c:pt idx="1433">
                  <c:v>0.51</c:v>
                </c:pt>
                <c:pt idx="1434">
                  <c:v>0.51</c:v>
                </c:pt>
                <c:pt idx="1435">
                  <c:v>0.51</c:v>
                </c:pt>
                <c:pt idx="1436">
                  <c:v>0.51</c:v>
                </c:pt>
                <c:pt idx="1437">
                  <c:v>0.51</c:v>
                </c:pt>
                <c:pt idx="1438">
                  <c:v>0.51</c:v>
                </c:pt>
                <c:pt idx="1439">
                  <c:v>0.51</c:v>
                </c:pt>
                <c:pt idx="1440">
                  <c:v>0.51</c:v>
                </c:pt>
                <c:pt idx="1441">
                  <c:v>0.51</c:v>
                </c:pt>
                <c:pt idx="1442">
                  <c:v>0.51</c:v>
                </c:pt>
                <c:pt idx="1443">
                  <c:v>0.51</c:v>
                </c:pt>
                <c:pt idx="1444">
                  <c:v>0.51</c:v>
                </c:pt>
                <c:pt idx="1445">
                  <c:v>0.51</c:v>
                </c:pt>
                <c:pt idx="1446">
                  <c:v>0.51</c:v>
                </c:pt>
                <c:pt idx="1447">
                  <c:v>0.51</c:v>
                </c:pt>
                <c:pt idx="1448">
                  <c:v>0.51</c:v>
                </c:pt>
                <c:pt idx="1449">
                  <c:v>0.51</c:v>
                </c:pt>
                <c:pt idx="1450">
                  <c:v>0.51</c:v>
                </c:pt>
                <c:pt idx="1451">
                  <c:v>0.51</c:v>
                </c:pt>
                <c:pt idx="1452">
                  <c:v>0.51</c:v>
                </c:pt>
                <c:pt idx="1453">
                  <c:v>0.51</c:v>
                </c:pt>
                <c:pt idx="1454">
                  <c:v>0.51</c:v>
                </c:pt>
                <c:pt idx="1455">
                  <c:v>0.51</c:v>
                </c:pt>
                <c:pt idx="1456">
                  <c:v>0.51</c:v>
                </c:pt>
                <c:pt idx="1457">
                  <c:v>0.51</c:v>
                </c:pt>
                <c:pt idx="1458">
                  <c:v>0.51</c:v>
                </c:pt>
                <c:pt idx="1459">
                  <c:v>0.51</c:v>
                </c:pt>
                <c:pt idx="1460">
                  <c:v>0.51</c:v>
                </c:pt>
                <c:pt idx="1461">
                  <c:v>0.51</c:v>
                </c:pt>
                <c:pt idx="1462">
                  <c:v>0.51</c:v>
                </c:pt>
                <c:pt idx="1463">
                  <c:v>0.51</c:v>
                </c:pt>
                <c:pt idx="1464">
                  <c:v>0.51</c:v>
                </c:pt>
                <c:pt idx="1465">
                  <c:v>0.51</c:v>
                </c:pt>
                <c:pt idx="1466">
                  <c:v>0.51</c:v>
                </c:pt>
                <c:pt idx="1467">
                  <c:v>0.51</c:v>
                </c:pt>
                <c:pt idx="1468">
                  <c:v>0.51</c:v>
                </c:pt>
                <c:pt idx="1469">
                  <c:v>0.51</c:v>
                </c:pt>
                <c:pt idx="1470">
                  <c:v>0.51</c:v>
                </c:pt>
                <c:pt idx="1471">
                  <c:v>0.51</c:v>
                </c:pt>
                <c:pt idx="1472">
                  <c:v>0.51</c:v>
                </c:pt>
                <c:pt idx="1473">
                  <c:v>0.51</c:v>
                </c:pt>
                <c:pt idx="1474">
                  <c:v>0.51</c:v>
                </c:pt>
                <c:pt idx="1475">
                  <c:v>0.51</c:v>
                </c:pt>
                <c:pt idx="1476">
                  <c:v>0.51</c:v>
                </c:pt>
                <c:pt idx="1477">
                  <c:v>0.51</c:v>
                </c:pt>
                <c:pt idx="1478">
                  <c:v>0.51</c:v>
                </c:pt>
                <c:pt idx="1479">
                  <c:v>0.51</c:v>
                </c:pt>
                <c:pt idx="1480">
                  <c:v>0.51</c:v>
                </c:pt>
                <c:pt idx="1481">
                  <c:v>0.51</c:v>
                </c:pt>
                <c:pt idx="1482">
                  <c:v>0.51</c:v>
                </c:pt>
                <c:pt idx="1483">
                  <c:v>0.51</c:v>
                </c:pt>
                <c:pt idx="1484">
                  <c:v>0.51</c:v>
                </c:pt>
                <c:pt idx="1485">
                  <c:v>0.51</c:v>
                </c:pt>
                <c:pt idx="1486">
                  <c:v>0.51</c:v>
                </c:pt>
                <c:pt idx="1487">
                  <c:v>0.51</c:v>
                </c:pt>
                <c:pt idx="1488">
                  <c:v>0.51</c:v>
                </c:pt>
                <c:pt idx="1489">
                  <c:v>0.51</c:v>
                </c:pt>
                <c:pt idx="1490">
                  <c:v>0.51</c:v>
                </c:pt>
                <c:pt idx="1491">
                  <c:v>0.51</c:v>
                </c:pt>
                <c:pt idx="1492">
                  <c:v>0.51</c:v>
                </c:pt>
                <c:pt idx="1493">
                  <c:v>0.51</c:v>
                </c:pt>
                <c:pt idx="1494">
                  <c:v>0.51</c:v>
                </c:pt>
                <c:pt idx="1495">
                  <c:v>0.51</c:v>
                </c:pt>
                <c:pt idx="1496">
                  <c:v>0.51</c:v>
                </c:pt>
                <c:pt idx="1497">
                  <c:v>0.51</c:v>
                </c:pt>
                <c:pt idx="1498">
                  <c:v>0.51</c:v>
                </c:pt>
                <c:pt idx="1499">
                  <c:v>0.51</c:v>
                </c:pt>
                <c:pt idx="1500">
                  <c:v>0.56000000000000005</c:v>
                </c:pt>
                <c:pt idx="1501">
                  <c:v>0.56000000000000005</c:v>
                </c:pt>
                <c:pt idx="1502">
                  <c:v>0.56000000000000005</c:v>
                </c:pt>
                <c:pt idx="1503">
                  <c:v>0.56000000000000005</c:v>
                </c:pt>
                <c:pt idx="1504">
                  <c:v>0.56000000000000005</c:v>
                </c:pt>
                <c:pt idx="1505">
                  <c:v>0.56000000000000005</c:v>
                </c:pt>
                <c:pt idx="1506">
                  <c:v>0.56000000000000005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0.56000000000000005</c:v>
                </c:pt>
                <c:pt idx="1510">
                  <c:v>0.56000000000000005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0.56000000000000005</c:v>
                </c:pt>
                <c:pt idx="1515">
                  <c:v>0.56000000000000005</c:v>
                </c:pt>
                <c:pt idx="1516">
                  <c:v>0.56000000000000005</c:v>
                </c:pt>
                <c:pt idx="1517">
                  <c:v>0.56000000000000005</c:v>
                </c:pt>
                <c:pt idx="1518">
                  <c:v>0.56000000000000005</c:v>
                </c:pt>
                <c:pt idx="1519">
                  <c:v>0.56000000000000005</c:v>
                </c:pt>
                <c:pt idx="1520">
                  <c:v>0.56000000000000005</c:v>
                </c:pt>
                <c:pt idx="1521">
                  <c:v>0.56000000000000005</c:v>
                </c:pt>
                <c:pt idx="1522">
                  <c:v>0.56000000000000005</c:v>
                </c:pt>
                <c:pt idx="1523">
                  <c:v>0.56000000000000005</c:v>
                </c:pt>
                <c:pt idx="1524">
                  <c:v>0.56000000000000005</c:v>
                </c:pt>
                <c:pt idx="1525">
                  <c:v>0.56000000000000005</c:v>
                </c:pt>
                <c:pt idx="1526">
                  <c:v>0.56000000000000005</c:v>
                </c:pt>
                <c:pt idx="1527">
                  <c:v>0.56000000000000005</c:v>
                </c:pt>
                <c:pt idx="1528">
                  <c:v>0.56000000000000005</c:v>
                </c:pt>
                <c:pt idx="1529">
                  <c:v>0.56000000000000005</c:v>
                </c:pt>
                <c:pt idx="1530">
                  <c:v>0.56000000000000005</c:v>
                </c:pt>
                <c:pt idx="1531">
                  <c:v>0.56000000000000005</c:v>
                </c:pt>
                <c:pt idx="1532">
                  <c:v>0.56000000000000005</c:v>
                </c:pt>
                <c:pt idx="1533">
                  <c:v>0.56000000000000005</c:v>
                </c:pt>
                <c:pt idx="1534">
                  <c:v>0.56000000000000005</c:v>
                </c:pt>
                <c:pt idx="1535">
                  <c:v>0.56000000000000005</c:v>
                </c:pt>
                <c:pt idx="1536">
                  <c:v>0.56000000000000005</c:v>
                </c:pt>
                <c:pt idx="1537">
                  <c:v>0.56000000000000005</c:v>
                </c:pt>
                <c:pt idx="1538">
                  <c:v>0.56000000000000005</c:v>
                </c:pt>
                <c:pt idx="1539">
                  <c:v>0.56000000000000005</c:v>
                </c:pt>
                <c:pt idx="1540">
                  <c:v>0.56000000000000005</c:v>
                </c:pt>
                <c:pt idx="1541">
                  <c:v>0.56000000000000005</c:v>
                </c:pt>
                <c:pt idx="1542">
                  <c:v>0.56000000000000005</c:v>
                </c:pt>
                <c:pt idx="1543">
                  <c:v>0.56000000000000005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0.56000000000000005</c:v>
                </c:pt>
                <c:pt idx="1550">
                  <c:v>0.56000000000000005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0.56000000000000005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0.56000000000000005</c:v>
                </c:pt>
                <c:pt idx="1568">
                  <c:v>0.56000000000000005</c:v>
                </c:pt>
                <c:pt idx="1569">
                  <c:v>0.56000000000000005</c:v>
                </c:pt>
                <c:pt idx="1570">
                  <c:v>0.56000000000000005</c:v>
                </c:pt>
                <c:pt idx="1571">
                  <c:v>0.56000000000000005</c:v>
                </c:pt>
                <c:pt idx="1572">
                  <c:v>0.56000000000000005</c:v>
                </c:pt>
                <c:pt idx="1573">
                  <c:v>0.56000000000000005</c:v>
                </c:pt>
                <c:pt idx="1574">
                  <c:v>0.56000000000000005</c:v>
                </c:pt>
                <c:pt idx="1575">
                  <c:v>0.56000000000000005</c:v>
                </c:pt>
                <c:pt idx="1576">
                  <c:v>0.56000000000000005</c:v>
                </c:pt>
                <c:pt idx="1577">
                  <c:v>0.56000000000000005</c:v>
                </c:pt>
                <c:pt idx="1578">
                  <c:v>0.56000000000000005</c:v>
                </c:pt>
                <c:pt idx="1579">
                  <c:v>0.56000000000000005</c:v>
                </c:pt>
                <c:pt idx="1580">
                  <c:v>0.56000000000000005</c:v>
                </c:pt>
                <c:pt idx="1581">
                  <c:v>0.56000000000000005</c:v>
                </c:pt>
                <c:pt idx="1582">
                  <c:v>0.56000000000000005</c:v>
                </c:pt>
                <c:pt idx="1583">
                  <c:v>0.56000000000000005</c:v>
                </c:pt>
                <c:pt idx="1584">
                  <c:v>0.56000000000000005</c:v>
                </c:pt>
                <c:pt idx="1585">
                  <c:v>0.56000000000000005</c:v>
                </c:pt>
                <c:pt idx="1586">
                  <c:v>0.56000000000000005</c:v>
                </c:pt>
                <c:pt idx="1587">
                  <c:v>0.56000000000000005</c:v>
                </c:pt>
                <c:pt idx="1588">
                  <c:v>0.56000000000000005</c:v>
                </c:pt>
                <c:pt idx="1589">
                  <c:v>0.56000000000000005</c:v>
                </c:pt>
                <c:pt idx="1590">
                  <c:v>0.56000000000000005</c:v>
                </c:pt>
                <c:pt idx="1591">
                  <c:v>0.56000000000000005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0.56000000000000005</c:v>
                </c:pt>
                <c:pt idx="1595">
                  <c:v>0.56000000000000005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0.56000000000000005</c:v>
                </c:pt>
                <c:pt idx="1619">
                  <c:v>0.56000000000000005</c:v>
                </c:pt>
                <c:pt idx="1620">
                  <c:v>0.56000000000000005</c:v>
                </c:pt>
                <c:pt idx="1621">
                  <c:v>0.56000000000000005</c:v>
                </c:pt>
                <c:pt idx="1622">
                  <c:v>0.56000000000000005</c:v>
                </c:pt>
                <c:pt idx="1623">
                  <c:v>0.56000000000000005</c:v>
                </c:pt>
                <c:pt idx="1624">
                  <c:v>0.56000000000000005</c:v>
                </c:pt>
                <c:pt idx="1625">
                  <c:v>0.56000000000000005</c:v>
                </c:pt>
                <c:pt idx="1626">
                  <c:v>0.56000000000000005</c:v>
                </c:pt>
                <c:pt idx="1627">
                  <c:v>0.56000000000000005</c:v>
                </c:pt>
                <c:pt idx="1628">
                  <c:v>0.56000000000000005</c:v>
                </c:pt>
                <c:pt idx="1629">
                  <c:v>0.56000000000000005</c:v>
                </c:pt>
                <c:pt idx="1630">
                  <c:v>0.56000000000000005</c:v>
                </c:pt>
                <c:pt idx="1631">
                  <c:v>0.56000000000000005</c:v>
                </c:pt>
                <c:pt idx="1632">
                  <c:v>0.56000000000000005</c:v>
                </c:pt>
                <c:pt idx="1633">
                  <c:v>0.56000000000000005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0.56000000000000005</c:v>
                </c:pt>
                <c:pt idx="1639">
                  <c:v>0.56000000000000005</c:v>
                </c:pt>
                <c:pt idx="1640">
                  <c:v>0.56000000000000005</c:v>
                </c:pt>
                <c:pt idx="1641">
                  <c:v>0.56000000000000005</c:v>
                </c:pt>
                <c:pt idx="1642">
                  <c:v>0.56000000000000005</c:v>
                </c:pt>
                <c:pt idx="1643">
                  <c:v>0.56000000000000005</c:v>
                </c:pt>
                <c:pt idx="1644">
                  <c:v>0.56000000000000005</c:v>
                </c:pt>
                <c:pt idx="1645">
                  <c:v>0.56000000000000005</c:v>
                </c:pt>
                <c:pt idx="1646">
                  <c:v>0.56000000000000005</c:v>
                </c:pt>
                <c:pt idx="1647">
                  <c:v>0.56000000000000005</c:v>
                </c:pt>
                <c:pt idx="1648">
                  <c:v>0.56000000000000005</c:v>
                </c:pt>
                <c:pt idx="1649">
                  <c:v>0.56000000000000005</c:v>
                </c:pt>
                <c:pt idx="1650">
                  <c:v>0.56000000000000005</c:v>
                </c:pt>
                <c:pt idx="1651">
                  <c:v>0.56000000000000005</c:v>
                </c:pt>
                <c:pt idx="1652">
                  <c:v>0.56000000000000005</c:v>
                </c:pt>
                <c:pt idx="1653">
                  <c:v>0.56000000000000005</c:v>
                </c:pt>
                <c:pt idx="1654">
                  <c:v>0.56000000000000005</c:v>
                </c:pt>
                <c:pt idx="1655">
                  <c:v>0.56000000000000005</c:v>
                </c:pt>
                <c:pt idx="1656">
                  <c:v>0.56000000000000005</c:v>
                </c:pt>
                <c:pt idx="1657">
                  <c:v>0.56000000000000005</c:v>
                </c:pt>
                <c:pt idx="1658">
                  <c:v>0.56000000000000005</c:v>
                </c:pt>
                <c:pt idx="1659">
                  <c:v>0.56000000000000005</c:v>
                </c:pt>
                <c:pt idx="1660">
                  <c:v>0.56000000000000005</c:v>
                </c:pt>
                <c:pt idx="1661">
                  <c:v>0.56000000000000005</c:v>
                </c:pt>
                <c:pt idx="1662">
                  <c:v>0.56000000000000005</c:v>
                </c:pt>
                <c:pt idx="1663">
                  <c:v>0.56000000000000005</c:v>
                </c:pt>
                <c:pt idx="1664">
                  <c:v>0.56000000000000005</c:v>
                </c:pt>
                <c:pt idx="1665">
                  <c:v>0.56000000000000005</c:v>
                </c:pt>
                <c:pt idx="1666">
                  <c:v>0.56000000000000005</c:v>
                </c:pt>
                <c:pt idx="1667">
                  <c:v>0.56000000000000005</c:v>
                </c:pt>
                <c:pt idx="1668">
                  <c:v>0.56000000000000005</c:v>
                </c:pt>
                <c:pt idx="1669">
                  <c:v>0.56000000000000005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0.56000000000000005</c:v>
                </c:pt>
                <c:pt idx="1675">
                  <c:v>0.56000000000000005</c:v>
                </c:pt>
                <c:pt idx="1676">
                  <c:v>0.56000000000000005</c:v>
                </c:pt>
                <c:pt idx="1677">
                  <c:v>0.56000000000000005</c:v>
                </c:pt>
                <c:pt idx="1678">
                  <c:v>0.56000000000000005</c:v>
                </c:pt>
                <c:pt idx="1679">
                  <c:v>0.56000000000000005</c:v>
                </c:pt>
                <c:pt idx="1680">
                  <c:v>0.56000000000000005</c:v>
                </c:pt>
                <c:pt idx="1681">
                  <c:v>0.56000000000000005</c:v>
                </c:pt>
                <c:pt idx="1682">
                  <c:v>0.56000000000000005</c:v>
                </c:pt>
                <c:pt idx="1683">
                  <c:v>0.56000000000000005</c:v>
                </c:pt>
                <c:pt idx="1684">
                  <c:v>0.56000000000000005</c:v>
                </c:pt>
                <c:pt idx="1685">
                  <c:v>0.56000000000000005</c:v>
                </c:pt>
                <c:pt idx="1686">
                  <c:v>0.56000000000000005</c:v>
                </c:pt>
                <c:pt idx="1687">
                  <c:v>0.56000000000000005</c:v>
                </c:pt>
                <c:pt idx="1688">
                  <c:v>0.56000000000000005</c:v>
                </c:pt>
                <c:pt idx="1689">
                  <c:v>0.56000000000000005</c:v>
                </c:pt>
                <c:pt idx="1690">
                  <c:v>0.56000000000000005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0.56000000000000005</c:v>
                </c:pt>
                <c:pt idx="1697">
                  <c:v>0.56000000000000005</c:v>
                </c:pt>
                <c:pt idx="1698">
                  <c:v>0.56000000000000005</c:v>
                </c:pt>
                <c:pt idx="1699">
                  <c:v>0.56000000000000005</c:v>
                </c:pt>
                <c:pt idx="1700">
                  <c:v>0.56000000000000005</c:v>
                </c:pt>
                <c:pt idx="1701">
                  <c:v>0.56000000000000005</c:v>
                </c:pt>
                <c:pt idx="1702">
                  <c:v>0.56000000000000005</c:v>
                </c:pt>
                <c:pt idx="1703">
                  <c:v>0.56000000000000005</c:v>
                </c:pt>
                <c:pt idx="1704">
                  <c:v>0.56000000000000005</c:v>
                </c:pt>
                <c:pt idx="1705">
                  <c:v>0.56000000000000005</c:v>
                </c:pt>
                <c:pt idx="1706">
                  <c:v>0.56000000000000005</c:v>
                </c:pt>
                <c:pt idx="1707">
                  <c:v>0.56000000000000005</c:v>
                </c:pt>
                <c:pt idx="1708">
                  <c:v>0.56000000000000005</c:v>
                </c:pt>
                <c:pt idx="1709">
                  <c:v>0.56000000000000005</c:v>
                </c:pt>
                <c:pt idx="1710">
                  <c:v>0.56000000000000005</c:v>
                </c:pt>
                <c:pt idx="1711">
                  <c:v>0.56000000000000005</c:v>
                </c:pt>
                <c:pt idx="1712">
                  <c:v>0.56000000000000005</c:v>
                </c:pt>
                <c:pt idx="1713">
                  <c:v>0.56000000000000005</c:v>
                </c:pt>
                <c:pt idx="1714">
                  <c:v>0.56000000000000005</c:v>
                </c:pt>
                <c:pt idx="1715">
                  <c:v>0.56000000000000005</c:v>
                </c:pt>
                <c:pt idx="1716">
                  <c:v>0.56000000000000005</c:v>
                </c:pt>
                <c:pt idx="1717">
                  <c:v>0.56000000000000005</c:v>
                </c:pt>
                <c:pt idx="1718">
                  <c:v>0.56000000000000005</c:v>
                </c:pt>
                <c:pt idx="1719">
                  <c:v>0.56000000000000005</c:v>
                </c:pt>
                <c:pt idx="1720">
                  <c:v>0.56000000000000005</c:v>
                </c:pt>
                <c:pt idx="1721">
                  <c:v>0.56000000000000005</c:v>
                </c:pt>
                <c:pt idx="1722">
                  <c:v>0.56000000000000005</c:v>
                </c:pt>
                <c:pt idx="1723">
                  <c:v>0.56000000000000005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0.56000000000000005</c:v>
                </c:pt>
                <c:pt idx="1729">
                  <c:v>0.56000000000000005</c:v>
                </c:pt>
                <c:pt idx="1730">
                  <c:v>0.56000000000000005</c:v>
                </c:pt>
                <c:pt idx="1731">
                  <c:v>0.56000000000000005</c:v>
                </c:pt>
                <c:pt idx="1732">
                  <c:v>0.56000000000000005</c:v>
                </c:pt>
                <c:pt idx="1733">
                  <c:v>0.56000000000000005</c:v>
                </c:pt>
                <c:pt idx="1734">
                  <c:v>0.56000000000000005</c:v>
                </c:pt>
                <c:pt idx="1735">
                  <c:v>0.56000000000000005</c:v>
                </c:pt>
                <c:pt idx="1736">
                  <c:v>0.56000000000000005</c:v>
                </c:pt>
                <c:pt idx="1737">
                  <c:v>0.56000000000000005</c:v>
                </c:pt>
                <c:pt idx="1738">
                  <c:v>0.56000000000000005</c:v>
                </c:pt>
                <c:pt idx="1739">
                  <c:v>0.56000000000000005</c:v>
                </c:pt>
                <c:pt idx="1740">
                  <c:v>0.56000000000000005</c:v>
                </c:pt>
                <c:pt idx="1741">
                  <c:v>0.56000000000000005</c:v>
                </c:pt>
                <c:pt idx="1742">
                  <c:v>0.56000000000000005</c:v>
                </c:pt>
                <c:pt idx="1743">
                  <c:v>0.56000000000000005</c:v>
                </c:pt>
                <c:pt idx="1744">
                  <c:v>0.56000000000000005</c:v>
                </c:pt>
                <c:pt idx="1745">
                  <c:v>0.56000000000000005</c:v>
                </c:pt>
                <c:pt idx="1746">
                  <c:v>0.56000000000000005</c:v>
                </c:pt>
                <c:pt idx="1747">
                  <c:v>0.56000000000000005</c:v>
                </c:pt>
                <c:pt idx="1748">
                  <c:v>0.56000000000000005</c:v>
                </c:pt>
                <c:pt idx="1749">
                  <c:v>0.56000000000000005</c:v>
                </c:pt>
                <c:pt idx="1750">
                  <c:v>0.56000000000000005</c:v>
                </c:pt>
                <c:pt idx="1751">
                  <c:v>0.56000000000000005</c:v>
                </c:pt>
                <c:pt idx="1752">
                  <c:v>0.56000000000000005</c:v>
                </c:pt>
                <c:pt idx="1753">
                  <c:v>0.56000000000000005</c:v>
                </c:pt>
                <c:pt idx="1754">
                  <c:v>0.56000000000000005</c:v>
                </c:pt>
                <c:pt idx="1755">
                  <c:v>0.56000000000000005</c:v>
                </c:pt>
                <c:pt idx="1756">
                  <c:v>0.56000000000000005</c:v>
                </c:pt>
                <c:pt idx="1757">
                  <c:v>0.56000000000000005</c:v>
                </c:pt>
                <c:pt idx="1758">
                  <c:v>0.56000000000000005</c:v>
                </c:pt>
                <c:pt idx="1759">
                  <c:v>0.56000000000000005</c:v>
                </c:pt>
                <c:pt idx="1760">
                  <c:v>0.56000000000000005</c:v>
                </c:pt>
                <c:pt idx="1761">
                  <c:v>0.56000000000000005</c:v>
                </c:pt>
                <c:pt idx="1762">
                  <c:v>0.56000000000000005</c:v>
                </c:pt>
                <c:pt idx="1763">
                  <c:v>0.56000000000000005</c:v>
                </c:pt>
                <c:pt idx="1764">
                  <c:v>0.56000000000000005</c:v>
                </c:pt>
                <c:pt idx="1765">
                  <c:v>0.56000000000000005</c:v>
                </c:pt>
                <c:pt idx="1766">
                  <c:v>0.56000000000000005</c:v>
                </c:pt>
                <c:pt idx="1767">
                  <c:v>0.56000000000000005</c:v>
                </c:pt>
                <c:pt idx="1768">
                  <c:v>0.56000000000000005</c:v>
                </c:pt>
                <c:pt idx="1769">
                  <c:v>0.56000000000000005</c:v>
                </c:pt>
                <c:pt idx="1770">
                  <c:v>0.56000000000000005</c:v>
                </c:pt>
                <c:pt idx="1771">
                  <c:v>0.56000000000000005</c:v>
                </c:pt>
                <c:pt idx="1772">
                  <c:v>0.56000000000000005</c:v>
                </c:pt>
                <c:pt idx="1773">
                  <c:v>0.56000000000000005</c:v>
                </c:pt>
                <c:pt idx="1774">
                  <c:v>0.56000000000000005</c:v>
                </c:pt>
                <c:pt idx="1775">
                  <c:v>0.56000000000000005</c:v>
                </c:pt>
                <c:pt idx="1776">
                  <c:v>0.56000000000000005</c:v>
                </c:pt>
                <c:pt idx="1777">
                  <c:v>0.56000000000000005</c:v>
                </c:pt>
                <c:pt idx="1778">
                  <c:v>0.56000000000000005</c:v>
                </c:pt>
                <c:pt idx="1779">
                  <c:v>0.56000000000000005</c:v>
                </c:pt>
                <c:pt idx="1780">
                  <c:v>0.56000000000000005</c:v>
                </c:pt>
                <c:pt idx="1781">
                  <c:v>0.56000000000000005</c:v>
                </c:pt>
                <c:pt idx="1782">
                  <c:v>0.56000000000000005</c:v>
                </c:pt>
                <c:pt idx="1783">
                  <c:v>0.56000000000000005</c:v>
                </c:pt>
                <c:pt idx="1784">
                  <c:v>0.56000000000000005</c:v>
                </c:pt>
                <c:pt idx="1785">
                  <c:v>0.56000000000000005</c:v>
                </c:pt>
                <c:pt idx="1786">
                  <c:v>0.56000000000000005</c:v>
                </c:pt>
                <c:pt idx="1787">
                  <c:v>0.56000000000000005</c:v>
                </c:pt>
                <c:pt idx="1788">
                  <c:v>0.56000000000000005</c:v>
                </c:pt>
                <c:pt idx="1789">
                  <c:v>0.56000000000000005</c:v>
                </c:pt>
                <c:pt idx="1790">
                  <c:v>0.56000000000000005</c:v>
                </c:pt>
                <c:pt idx="1791">
                  <c:v>0.56000000000000005</c:v>
                </c:pt>
                <c:pt idx="1792">
                  <c:v>0.56000000000000005</c:v>
                </c:pt>
                <c:pt idx="1793">
                  <c:v>0.56000000000000005</c:v>
                </c:pt>
                <c:pt idx="1794">
                  <c:v>0.56000000000000005</c:v>
                </c:pt>
                <c:pt idx="1795">
                  <c:v>0.56000000000000005</c:v>
                </c:pt>
                <c:pt idx="1796">
                  <c:v>0.56000000000000005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0.56000000000000005</c:v>
                </c:pt>
                <c:pt idx="1800">
                  <c:v>0.56000000000000005</c:v>
                </c:pt>
                <c:pt idx="1801">
                  <c:v>0.56000000000000005</c:v>
                </c:pt>
                <c:pt idx="1802">
                  <c:v>0.56000000000000005</c:v>
                </c:pt>
                <c:pt idx="1803">
                  <c:v>0.56000000000000005</c:v>
                </c:pt>
                <c:pt idx="1804">
                  <c:v>0.56000000000000005</c:v>
                </c:pt>
                <c:pt idx="1805">
                  <c:v>0.56000000000000005</c:v>
                </c:pt>
                <c:pt idx="1806">
                  <c:v>0.56000000000000005</c:v>
                </c:pt>
                <c:pt idx="1807">
                  <c:v>0.56000000000000005</c:v>
                </c:pt>
                <c:pt idx="1808">
                  <c:v>0.56000000000000005</c:v>
                </c:pt>
                <c:pt idx="1809">
                  <c:v>0.56000000000000005</c:v>
                </c:pt>
                <c:pt idx="1810">
                  <c:v>0.56000000000000005</c:v>
                </c:pt>
                <c:pt idx="1811">
                  <c:v>0.56000000000000005</c:v>
                </c:pt>
                <c:pt idx="1812">
                  <c:v>0.56000000000000005</c:v>
                </c:pt>
                <c:pt idx="1813">
                  <c:v>0.56000000000000005</c:v>
                </c:pt>
                <c:pt idx="1814">
                  <c:v>0.56000000000000005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0.56000000000000005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0.56000000000000005</c:v>
                </c:pt>
                <c:pt idx="1822">
                  <c:v>0.56000000000000005</c:v>
                </c:pt>
                <c:pt idx="1823">
                  <c:v>0.56000000000000005</c:v>
                </c:pt>
                <c:pt idx="1824">
                  <c:v>0.56000000000000005</c:v>
                </c:pt>
                <c:pt idx="1825">
                  <c:v>0.56000000000000005</c:v>
                </c:pt>
                <c:pt idx="1826">
                  <c:v>0.56000000000000005</c:v>
                </c:pt>
                <c:pt idx="1827">
                  <c:v>0.56000000000000005</c:v>
                </c:pt>
                <c:pt idx="1828">
                  <c:v>0.56000000000000005</c:v>
                </c:pt>
                <c:pt idx="1829">
                  <c:v>0.56000000000000005</c:v>
                </c:pt>
                <c:pt idx="1830">
                  <c:v>0.56000000000000005</c:v>
                </c:pt>
                <c:pt idx="1831">
                  <c:v>0.56000000000000005</c:v>
                </c:pt>
                <c:pt idx="1832">
                  <c:v>0.56000000000000005</c:v>
                </c:pt>
                <c:pt idx="1833">
                  <c:v>0.56000000000000005</c:v>
                </c:pt>
                <c:pt idx="1834">
                  <c:v>0.56000000000000005</c:v>
                </c:pt>
                <c:pt idx="1835">
                  <c:v>0.56000000000000005</c:v>
                </c:pt>
                <c:pt idx="1836">
                  <c:v>0.56000000000000005</c:v>
                </c:pt>
                <c:pt idx="1837">
                  <c:v>0.56000000000000005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0.56000000000000005</c:v>
                </c:pt>
                <c:pt idx="1841">
                  <c:v>0.56000000000000005</c:v>
                </c:pt>
                <c:pt idx="1842">
                  <c:v>0.56000000000000005</c:v>
                </c:pt>
                <c:pt idx="1843">
                  <c:v>0.56000000000000005</c:v>
                </c:pt>
                <c:pt idx="1844">
                  <c:v>0.56000000000000005</c:v>
                </c:pt>
                <c:pt idx="1845">
                  <c:v>0.56000000000000005</c:v>
                </c:pt>
                <c:pt idx="1846">
                  <c:v>0.56000000000000005</c:v>
                </c:pt>
                <c:pt idx="1847">
                  <c:v>0.56000000000000005</c:v>
                </c:pt>
                <c:pt idx="1848">
                  <c:v>0.56000000000000005</c:v>
                </c:pt>
                <c:pt idx="1849">
                  <c:v>0.56000000000000005</c:v>
                </c:pt>
                <c:pt idx="1850">
                  <c:v>0.56000000000000005</c:v>
                </c:pt>
                <c:pt idx="1851">
                  <c:v>0.56000000000000005</c:v>
                </c:pt>
                <c:pt idx="1852">
                  <c:v>0.56000000000000005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0.56000000000000005</c:v>
                </c:pt>
                <c:pt idx="1857">
                  <c:v>0.56000000000000005</c:v>
                </c:pt>
                <c:pt idx="1858">
                  <c:v>0.56000000000000005</c:v>
                </c:pt>
                <c:pt idx="1859">
                  <c:v>0.56000000000000005</c:v>
                </c:pt>
                <c:pt idx="1860">
                  <c:v>0.56000000000000005</c:v>
                </c:pt>
                <c:pt idx="1861">
                  <c:v>0.56000000000000005</c:v>
                </c:pt>
                <c:pt idx="1862">
                  <c:v>0.56000000000000005</c:v>
                </c:pt>
                <c:pt idx="1863">
                  <c:v>0.56000000000000005</c:v>
                </c:pt>
                <c:pt idx="1864">
                  <c:v>0.56000000000000005</c:v>
                </c:pt>
                <c:pt idx="1865">
                  <c:v>0.56000000000000005</c:v>
                </c:pt>
                <c:pt idx="1866">
                  <c:v>0.56000000000000005</c:v>
                </c:pt>
                <c:pt idx="1867">
                  <c:v>0.56000000000000005</c:v>
                </c:pt>
                <c:pt idx="1868">
                  <c:v>0.56000000000000005</c:v>
                </c:pt>
                <c:pt idx="1869">
                  <c:v>0.56000000000000005</c:v>
                </c:pt>
                <c:pt idx="1870">
                  <c:v>0.56000000000000005</c:v>
                </c:pt>
                <c:pt idx="1871">
                  <c:v>0.56000000000000005</c:v>
                </c:pt>
                <c:pt idx="1872">
                  <c:v>0.56000000000000005</c:v>
                </c:pt>
                <c:pt idx="1873">
                  <c:v>0.56000000000000005</c:v>
                </c:pt>
                <c:pt idx="1874">
                  <c:v>0.56000000000000005</c:v>
                </c:pt>
                <c:pt idx="1875">
                  <c:v>0.56000000000000005</c:v>
                </c:pt>
                <c:pt idx="1876">
                  <c:v>0.56000000000000005</c:v>
                </c:pt>
                <c:pt idx="1877">
                  <c:v>0.56000000000000005</c:v>
                </c:pt>
                <c:pt idx="1878">
                  <c:v>0.56000000000000005</c:v>
                </c:pt>
                <c:pt idx="187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3"/>
  <sheetViews>
    <sheetView topLeftCell="A14" workbookViewId="0">
      <selection activeCell="B24" sqref="B24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23</v>
      </c>
    </row>
    <row r="4" spans="1:5" x14ac:dyDescent="0.2">
      <c r="A4" t="s">
        <v>1</v>
      </c>
      <c r="B4" s="1">
        <v>0.4</v>
      </c>
      <c r="C4" s="3">
        <v>37700</v>
      </c>
      <c r="D4" s="3" t="s">
        <v>28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17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10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25</v>
      </c>
    </row>
    <row r="18" spans="1:3" x14ac:dyDescent="0.2">
      <c r="A18" t="s">
        <v>9</v>
      </c>
      <c r="B18">
        <f xml:space="preserve"> IF(B17&gt;0,(21.8 + 14.45*(B17-1))*52,0)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29</v>
      </c>
      <c r="B23" s="12" t="s">
        <v>33</v>
      </c>
      <c r="C23" s="2" t="s">
        <v>25</v>
      </c>
    </row>
    <row r="24" spans="1:3" x14ac:dyDescent="0.2">
      <c r="A24" t="s">
        <v>30</v>
      </c>
      <c r="B24" s="3">
        <v>1260</v>
      </c>
      <c r="C24" s="3"/>
    </row>
    <row r="25" spans="1:3" x14ac:dyDescent="0.2">
      <c r="A25" t="s">
        <v>31</v>
      </c>
      <c r="B25" s="3">
        <f>C4+C3</f>
        <v>50270</v>
      </c>
      <c r="C25" s="3"/>
    </row>
    <row r="26" spans="1:3" x14ac:dyDescent="0.2">
      <c r="B26" s="3"/>
      <c r="C26" s="3"/>
    </row>
    <row r="27" spans="1:3" x14ac:dyDescent="0.2">
      <c r="A27" s="2" t="s">
        <v>40</v>
      </c>
      <c r="B27" s="12" t="s">
        <v>52</v>
      </c>
      <c r="C27" s="2" t="s">
        <v>25</v>
      </c>
    </row>
    <row r="28" spans="1:3" x14ac:dyDescent="0.2">
      <c r="A28" t="s">
        <v>42</v>
      </c>
      <c r="B28" s="13">
        <v>9</v>
      </c>
      <c r="C28" s="3" t="s">
        <v>50</v>
      </c>
    </row>
    <row r="29" spans="1:3" x14ac:dyDescent="0.2">
      <c r="A29" t="s">
        <v>46</v>
      </c>
      <c r="B29" s="3">
        <v>45800</v>
      </c>
      <c r="C29" s="3" t="s">
        <v>47</v>
      </c>
    </row>
    <row r="30" spans="1:3" x14ac:dyDescent="0.2">
      <c r="A30" t="s">
        <v>43</v>
      </c>
      <c r="B30" s="3">
        <f>12*1682</f>
        <v>20184</v>
      </c>
    </row>
    <row r="31" spans="1:3" x14ac:dyDescent="0.2">
      <c r="A31" t="s">
        <v>48</v>
      </c>
      <c r="B31" s="1">
        <v>0.09</v>
      </c>
    </row>
    <row r="32" spans="1:3" x14ac:dyDescent="0.2">
      <c r="A32" t="s">
        <v>41</v>
      </c>
      <c r="B32" s="3">
        <v>20000</v>
      </c>
      <c r="C32" s="3"/>
    </row>
    <row r="33" spans="1:3" x14ac:dyDescent="0.2">
      <c r="A33" t="s">
        <v>44</v>
      </c>
      <c r="B33" s="5">
        <v>1.4999999999999999E-2</v>
      </c>
      <c r="C33" s="3" t="s">
        <v>45</v>
      </c>
    </row>
    <row r="34" spans="1:3" x14ac:dyDescent="0.2">
      <c r="B34" s="5"/>
      <c r="C34" s="3"/>
    </row>
    <row r="35" spans="1:3" x14ac:dyDescent="0.2">
      <c r="A35" t="s">
        <v>51</v>
      </c>
      <c r="B35" s="12" t="s">
        <v>33</v>
      </c>
      <c r="C35" s="2" t="s">
        <v>60</v>
      </c>
    </row>
    <row r="36" spans="1:3" x14ac:dyDescent="0.2">
      <c r="A36" t="s">
        <v>54</v>
      </c>
      <c r="B36" s="8">
        <f>1976*4</f>
        <v>7904</v>
      </c>
      <c r="C36" s="3" t="s">
        <v>53</v>
      </c>
    </row>
    <row r="37" spans="1:3" x14ac:dyDescent="0.2">
      <c r="A37" t="s">
        <v>55</v>
      </c>
      <c r="B37" s="3">
        <v>100000</v>
      </c>
      <c r="C37" s="3"/>
    </row>
    <row r="38" spans="1:3" x14ac:dyDescent="0.2">
      <c r="A38" t="s">
        <v>57</v>
      </c>
      <c r="B38" s="1">
        <v>0.2</v>
      </c>
      <c r="C38" s="3"/>
    </row>
    <row r="39" spans="1:3" x14ac:dyDescent="0.2">
      <c r="A39" t="s">
        <v>56</v>
      </c>
      <c r="B39" s="3">
        <v>2000</v>
      </c>
      <c r="C39" s="3" t="s">
        <v>59</v>
      </c>
    </row>
    <row r="40" spans="1:3" x14ac:dyDescent="0.2">
      <c r="A40" t="s">
        <v>58</v>
      </c>
      <c r="B40" s="28">
        <v>0.2</v>
      </c>
      <c r="C40" s="2" t="s">
        <v>25</v>
      </c>
    </row>
    <row r="42" spans="1:3" x14ac:dyDescent="0.2">
      <c r="A42" s="2" t="s">
        <v>24</v>
      </c>
      <c r="B42" s="2" t="str">
        <f>"UK marginal tax rate for single earner, family of "&amp;B17&amp;" kids" &amp; IF(B23="YES",", inc marriage allowance","")&amp; IF(B27="YES",", inc simple student loan modelling","")&amp; IF(B35="YES",", inc tax-free childcare","")</f>
        <v>UK marginal tax rate for single earner, family of 3 kids, inc simple student loan modelling</v>
      </c>
    </row>
    <row r="44" spans="1:3" x14ac:dyDescent="0.2">
      <c r="A44" s="2" t="s">
        <v>6</v>
      </c>
    </row>
    <row r="45" spans="1:3" x14ac:dyDescent="0.2">
      <c r="A45" t="s">
        <v>35</v>
      </c>
    </row>
    <row r="46" spans="1:3" x14ac:dyDescent="0.2">
      <c r="A46" t="s">
        <v>36</v>
      </c>
    </row>
    <row r="47" spans="1:3" x14ac:dyDescent="0.2">
      <c r="A47" t="s">
        <v>37</v>
      </c>
    </row>
    <row r="48" spans="1:3" x14ac:dyDescent="0.2">
      <c r="A48" t="s">
        <v>61</v>
      </c>
    </row>
    <row r="49" spans="1:3" x14ac:dyDescent="0.2">
      <c r="A49" t="s">
        <v>38</v>
      </c>
    </row>
    <row r="50" spans="1:3" x14ac:dyDescent="0.2">
      <c r="A50" t="s">
        <v>39</v>
      </c>
    </row>
    <row r="52" spans="1:3" x14ac:dyDescent="0.2">
      <c r="A52" s="2" t="s">
        <v>26</v>
      </c>
    </row>
    <row r="53" spans="1:3" x14ac:dyDescent="0.2">
      <c r="A53" s="2" t="s">
        <v>27</v>
      </c>
    </row>
    <row r="57" spans="1:3" x14ac:dyDescent="0.2">
      <c r="C57" s="7"/>
    </row>
    <row r="103" spans="9:10" x14ac:dyDescent="0.2">
      <c r="I103" s="8"/>
      <c r="J10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G1883"/>
  <sheetViews>
    <sheetView workbookViewId="0">
      <pane xSplit="1" ySplit="1" topLeftCell="Q1843" activePane="bottomRight" state="frozenSplit"/>
      <selection pane="topRight" activeCell="B1" sqref="B1"/>
      <selection pane="bottomLeft" activeCell="A2" sqref="A2"/>
      <selection pane="bottomRight" activeCell="AH1848" sqref="AH1848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51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49</v>
      </c>
      <c r="AE1" s="2" t="s">
        <v>22</v>
      </c>
      <c r="AF1" s="2" t="s">
        <v>32</v>
      </c>
      <c r="AG1" s="2" t="s">
        <v>34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>SUM(C2:G2)+AD2-H2</f>
        <v>0</v>
      </c>
      <c r="AF2" s="1">
        <f>(AE3-AE2)/100</f>
        <v>0</v>
      </c>
      <c r="AG2" s="8">
        <f>A2-AE2</f>
        <v>0</v>
      </c>
    </row>
    <row r="3" spans="1:33" x14ac:dyDescent="0.2">
      <c r="A3" s="11">
        <f t="shared" ref="A3:A66" si="9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>SUM(C3:G3)+AD3-H3</f>
        <v>0</v>
      </c>
      <c r="AF3" s="1">
        <f t="shared" ref="AF3:AF66" si="10">(AE4-AE3)/100</f>
        <v>0</v>
      </c>
      <c r="AG3" s="8">
        <f>A3-AE3</f>
        <v>100</v>
      </c>
    </row>
    <row r="4" spans="1:33" x14ac:dyDescent="0.2">
      <c r="A4" s="11">
        <f t="shared" si="9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>SUM(C4:G4)+AD4-H4</f>
        <v>0</v>
      </c>
      <c r="AF4" s="1">
        <f t="shared" si="10"/>
        <v>0</v>
      </c>
      <c r="AG4" s="8">
        <f>A4-AE4</f>
        <v>200</v>
      </c>
    </row>
    <row r="5" spans="1:33" x14ac:dyDescent="0.2">
      <c r="A5" s="11">
        <f t="shared" si="9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>SUM(C5:G5)+AD5-H5</f>
        <v>0</v>
      </c>
      <c r="AF5" s="1">
        <f t="shared" si="10"/>
        <v>0</v>
      </c>
      <c r="AG5" s="8">
        <f>A5-AE5</f>
        <v>300</v>
      </c>
    </row>
    <row r="6" spans="1:33" x14ac:dyDescent="0.2">
      <c r="A6" s="11">
        <f t="shared" si="9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>SUM(C6:G6)+AD6-H6</f>
        <v>0</v>
      </c>
      <c r="AF6" s="1">
        <f t="shared" si="10"/>
        <v>0</v>
      </c>
      <c r="AG6" s="8">
        <f>A6-AE6</f>
        <v>400</v>
      </c>
    </row>
    <row r="7" spans="1:33" x14ac:dyDescent="0.2">
      <c r="A7" s="11">
        <f t="shared" si="9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>SUM(C7:G7)+AD7-H7</f>
        <v>0</v>
      </c>
      <c r="AF7" s="1">
        <f t="shared" si="10"/>
        <v>0</v>
      </c>
      <c r="AG7" s="8">
        <f>A7-AE7</f>
        <v>500</v>
      </c>
    </row>
    <row r="8" spans="1:33" x14ac:dyDescent="0.2">
      <c r="A8" s="11">
        <f t="shared" si="9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>SUM(C8:G8)+AD8-H8</f>
        <v>0</v>
      </c>
      <c r="AF8" s="1">
        <f t="shared" si="10"/>
        <v>0</v>
      </c>
      <c r="AG8" s="8">
        <f>A8-AE8</f>
        <v>600</v>
      </c>
    </row>
    <row r="9" spans="1:33" x14ac:dyDescent="0.2">
      <c r="A9" s="11">
        <f t="shared" si="9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>SUM(C9:G9)+AD9-H9</f>
        <v>0</v>
      </c>
      <c r="AF9" s="1">
        <f t="shared" si="10"/>
        <v>0</v>
      </c>
      <c r="AG9" s="8">
        <f>A9-AE9</f>
        <v>700</v>
      </c>
    </row>
    <row r="10" spans="1:33" x14ac:dyDescent="0.2">
      <c r="A10" s="11">
        <f t="shared" si="9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>SUM(C10:G10)+AD10-H10</f>
        <v>0</v>
      </c>
      <c r="AF10" s="1">
        <f t="shared" si="10"/>
        <v>0</v>
      </c>
      <c r="AG10" s="8">
        <f>A10-AE10</f>
        <v>800</v>
      </c>
    </row>
    <row r="11" spans="1:33" x14ac:dyDescent="0.2">
      <c r="A11" s="11">
        <f t="shared" si="9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>SUM(C11:G11)+AD11-H11</f>
        <v>0</v>
      </c>
      <c r="AF11" s="1">
        <f t="shared" si="10"/>
        <v>0</v>
      </c>
      <c r="AG11" s="8">
        <f>A11-AE11</f>
        <v>900</v>
      </c>
    </row>
    <row r="12" spans="1:33" x14ac:dyDescent="0.2">
      <c r="A12" s="11">
        <f t="shared" si="9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>SUM(C12:G12)+AD12-H12</f>
        <v>0</v>
      </c>
      <c r="AF12" s="1">
        <f t="shared" si="10"/>
        <v>0</v>
      </c>
      <c r="AG12" s="8">
        <f>A12-AE12</f>
        <v>1000</v>
      </c>
    </row>
    <row r="13" spans="1:33" x14ac:dyDescent="0.2">
      <c r="A13" s="11">
        <f t="shared" si="9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>SUM(C13:G13)+AD13-H13</f>
        <v>0</v>
      </c>
      <c r="AF13" s="1">
        <f t="shared" si="10"/>
        <v>0</v>
      </c>
      <c r="AG13" s="8">
        <f>A13-AE13</f>
        <v>1100</v>
      </c>
    </row>
    <row r="14" spans="1:33" x14ac:dyDescent="0.2">
      <c r="A14" s="11">
        <f t="shared" si="9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>SUM(C14:G14)+AD14-H14</f>
        <v>0</v>
      </c>
      <c r="AF14" s="1">
        <f t="shared" si="10"/>
        <v>0</v>
      </c>
      <c r="AG14" s="8">
        <f>A14-AE14</f>
        <v>1200</v>
      </c>
    </row>
    <row r="15" spans="1:33" x14ac:dyDescent="0.2">
      <c r="A15" s="11">
        <f t="shared" si="9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>SUM(C15:G15)+AD15-H15</f>
        <v>0</v>
      </c>
      <c r="AF15" s="1">
        <f t="shared" si="10"/>
        <v>0</v>
      </c>
      <c r="AG15" s="8">
        <f>A15-AE15</f>
        <v>1300</v>
      </c>
    </row>
    <row r="16" spans="1:33" x14ac:dyDescent="0.2">
      <c r="A16" s="11">
        <f t="shared" si="9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>SUM(C16:G16)+AD16-H16</f>
        <v>0</v>
      </c>
      <c r="AF16" s="1">
        <f t="shared" si="10"/>
        <v>0</v>
      </c>
      <c r="AG16" s="8">
        <f>A16-AE16</f>
        <v>1400</v>
      </c>
    </row>
    <row r="17" spans="1:33" x14ac:dyDescent="0.2">
      <c r="A17" s="11">
        <f t="shared" si="9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>SUM(C17:G17)+AD17-H17</f>
        <v>0</v>
      </c>
      <c r="AF17" s="1">
        <f t="shared" si="10"/>
        <v>0</v>
      </c>
      <c r="AG17" s="8">
        <f>A17-AE17</f>
        <v>1500</v>
      </c>
    </row>
    <row r="18" spans="1:33" x14ac:dyDescent="0.2">
      <c r="A18" s="11">
        <f t="shared" si="9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>SUM(C18:G18)+AD18-H18</f>
        <v>0</v>
      </c>
      <c r="AF18" s="1">
        <f t="shared" si="10"/>
        <v>0</v>
      </c>
      <c r="AG18" s="8">
        <f>A18-AE18</f>
        <v>1600</v>
      </c>
    </row>
    <row r="19" spans="1:33" x14ac:dyDescent="0.2">
      <c r="A19" s="11">
        <f t="shared" si="9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>SUM(C19:G19)+AD19-H19</f>
        <v>0</v>
      </c>
      <c r="AF19" s="1">
        <f t="shared" si="10"/>
        <v>0</v>
      </c>
      <c r="AG19" s="8">
        <f>A19-AE19</f>
        <v>1700</v>
      </c>
    </row>
    <row r="20" spans="1:33" x14ac:dyDescent="0.2">
      <c r="A20" s="11">
        <f t="shared" si="9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>SUM(C20:G20)+AD20-H20</f>
        <v>0</v>
      </c>
      <c r="AF20" s="1">
        <f t="shared" si="10"/>
        <v>0</v>
      </c>
      <c r="AG20" s="8">
        <f>A20-AE20</f>
        <v>1800</v>
      </c>
    </row>
    <row r="21" spans="1:33" x14ac:dyDescent="0.2">
      <c r="A21" s="11">
        <f t="shared" si="9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>SUM(C21:G21)+AD21-H21</f>
        <v>0</v>
      </c>
      <c r="AF21" s="1">
        <f t="shared" si="10"/>
        <v>0</v>
      </c>
      <c r="AG21" s="8">
        <f>A21-AE21</f>
        <v>1900</v>
      </c>
    </row>
    <row r="22" spans="1:33" x14ac:dyDescent="0.2">
      <c r="A22" s="11">
        <f t="shared" si="9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>SUM(C22:G22)+AD22-H22</f>
        <v>0</v>
      </c>
      <c r="AF22" s="1">
        <f t="shared" si="10"/>
        <v>0</v>
      </c>
      <c r="AG22" s="8">
        <f>A22-AE22</f>
        <v>2000</v>
      </c>
    </row>
    <row r="23" spans="1:33" x14ac:dyDescent="0.2">
      <c r="A23" s="11">
        <f t="shared" si="9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>SUM(C23:G23)+AD23-H23</f>
        <v>0</v>
      </c>
      <c r="AF23" s="1">
        <f t="shared" si="10"/>
        <v>0</v>
      </c>
      <c r="AG23" s="8">
        <f>A23-AE23</f>
        <v>2100</v>
      </c>
    </row>
    <row r="24" spans="1:33" x14ac:dyDescent="0.2">
      <c r="A24" s="11">
        <f t="shared" si="9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>SUM(C24:G24)+AD24-H24</f>
        <v>0</v>
      </c>
      <c r="AF24" s="1">
        <f t="shared" si="10"/>
        <v>0</v>
      </c>
      <c r="AG24" s="8">
        <f>A24-AE24</f>
        <v>2200</v>
      </c>
    </row>
    <row r="25" spans="1:33" x14ac:dyDescent="0.2">
      <c r="A25" s="11">
        <f t="shared" si="9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>SUM(C25:G25)+AD25-H25</f>
        <v>0</v>
      </c>
      <c r="AF25" s="1">
        <f t="shared" si="10"/>
        <v>0</v>
      </c>
      <c r="AG25" s="8">
        <f>A25-AE25</f>
        <v>2300</v>
      </c>
    </row>
    <row r="26" spans="1:33" x14ac:dyDescent="0.2">
      <c r="A26" s="11">
        <f t="shared" si="9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>SUM(C26:G26)+AD26-H26</f>
        <v>0</v>
      </c>
      <c r="AF26" s="1">
        <f t="shared" si="10"/>
        <v>0</v>
      </c>
      <c r="AG26" s="8">
        <f>A26-AE26</f>
        <v>2400</v>
      </c>
    </row>
    <row r="27" spans="1:33" x14ac:dyDescent="0.2">
      <c r="A27" s="11">
        <f t="shared" si="9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>SUM(C27:G27)+AD27-H27</f>
        <v>0</v>
      </c>
      <c r="AF27" s="1">
        <f t="shared" si="10"/>
        <v>0</v>
      </c>
      <c r="AG27" s="8">
        <f>A27-AE27</f>
        <v>2500</v>
      </c>
    </row>
    <row r="28" spans="1:33" x14ac:dyDescent="0.2">
      <c r="A28" s="11">
        <f t="shared" si="9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>SUM(C28:G28)+AD28-H28</f>
        <v>0</v>
      </c>
      <c r="AF28" s="1">
        <f t="shared" si="10"/>
        <v>0</v>
      </c>
      <c r="AG28" s="8">
        <f>A28-AE28</f>
        <v>2600</v>
      </c>
    </row>
    <row r="29" spans="1:33" x14ac:dyDescent="0.2">
      <c r="A29" s="11">
        <f t="shared" si="9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>SUM(C29:G29)+AD29-H29</f>
        <v>0</v>
      </c>
      <c r="AF29" s="1">
        <f t="shared" si="10"/>
        <v>0</v>
      </c>
      <c r="AG29" s="8">
        <f>A29-AE29</f>
        <v>2700</v>
      </c>
    </row>
    <row r="30" spans="1:33" x14ac:dyDescent="0.2">
      <c r="A30" s="11">
        <f t="shared" si="9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>SUM(C30:G30)+AD30-H30</f>
        <v>0</v>
      </c>
      <c r="AF30" s="1">
        <f t="shared" si="10"/>
        <v>0</v>
      </c>
      <c r="AG30" s="8">
        <f>A30-AE30</f>
        <v>2800</v>
      </c>
    </row>
    <row r="31" spans="1:33" x14ac:dyDescent="0.2">
      <c r="A31" s="11">
        <f t="shared" si="9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>SUM(C31:G31)+AD31-H31</f>
        <v>0</v>
      </c>
      <c r="AF31" s="1">
        <f t="shared" si="10"/>
        <v>0</v>
      </c>
      <c r="AG31" s="8">
        <f>A31-AE31</f>
        <v>2900</v>
      </c>
    </row>
    <row r="32" spans="1:33" x14ac:dyDescent="0.2">
      <c r="A32" s="11">
        <f t="shared" si="9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>SUM(C32:G32)+AD32-H32</f>
        <v>0</v>
      </c>
      <c r="AF32" s="1">
        <f t="shared" si="10"/>
        <v>0</v>
      </c>
      <c r="AG32" s="8">
        <f>A32-AE32</f>
        <v>3000</v>
      </c>
    </row>
    <row r="33" spans="1:33" x14ac:dyDescent="0.2">
      <c r="A33" s="11">
        <f t="shared" si="9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>SUM(C33:G33)+AD33-H33</f>
        <v>0</v>
      </c>
      <c r="AF33" s="1">
        <f t="shared" si="10"/>
        <v>0</v>
      </c>
      <c r="AG33" s="8">
        <f>A33-AE33</f>
        <v>3100</v>
      </c>
    </row>
    <row r="34" spans="1:33" x14ac:dyDescent="0.2">
      <c r="A34" s="11">
        <f t="shared" si="9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>SUM(C34:G34)+AD34-H34</f>
        <v>0</v>
      </c>
      <c r="AF34" s="1">
        <f t="shared" si="10"/>
        <v>0</v>
      </c>
      <c r="AG34" s="8">
        <f>A34-AE34</f>
        <v>3200</v>
      </c>
    </row>
    <row r="35" spans="1:33" x14ac:dyDescent="0.2">
      <c r="A35" s="11">
        <f t="shared" si="9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>SUM(C35:G35)+AD35-H35</f>
        <v>0</v>
      </c>
      <c r="AF35" s="1">
        <f t="shared" si="10"/>
        <v>0</v>
      </c>
      <c r="AG35" s="8">
        <f>A35-AE35</f>
        <v>3300</v>
      </c>
    </row>
    <row r="36" spans="1:33" x14ac:dyDescent="0.2">
      <c r="A36" s="11">
        <f t="shared" si="9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>SUM(C36:G36)+AD36-H36</f>
        <v>0</v>
      </c>
      <c r="AF36" s="1">
        <f t="shared" si="10"/>
        <v>0</v>
      </c>
      <c r="AG36" s="8">
        <f>A36-AE36</f>
        <v>3400</v>
      </c>
    </row>
    <row r="37" spans="1:33" x14ac:dyDescent="0.2">
      <c r="A37" s="11">
        <f t="shared" si="9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>SUM(C37:G37)+AD37-H37</f>
        <v>0</v>
      </c>
      <c r="AF37" s="1">
        <f t="shared" si="10"/>
        <v>0</v>
      </c>
      <c r="AG37" s="8">
        <f>A37-AE37</f>
        <v>3500</v>
      </c>
    </row>
    <row r="38" spans="1:33" x14ac:dyDescent="0.2">
      <c r="A38" s="11">
        <f t="shared" si="9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>SUM(C38:G38)+AD38-H38</f>
        <v>0</v>
      </c>
      <c r="AF38" s="1">
        <f t="shared" si="10"/>
        <v>0</v>
      </c>
      <c r="AG38" s="8">
        <f>A38-AE38</f>
        <v>3600</v>
      </c>
    </row>
    <row r="39" spans="1:33" x14ac:dyDescent="0.2">
      <c r="A39" s="11">
        <f t="shared" si="9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>SUM(C39:G39)+AD39-H39</f>
        <v>0</v>
      </c>
      <c r="AF39" s="1">
        <f t="shared" si="10"/>
        <v>0</v>
      </c>
      <c r="AG39" s="8">
        <f>A39-AE39</f>
        <v>3700</v>
      </c>
    </row>
    <row r="40" spans="1:33" x14ac:dyDescent="0.2">
      <c r="A40" s="11">
        <f t="shared" si="9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>SUM(C40:G40)+AD40-H40</f>
        <v>0</v>
      </c>
      <c r="AF40" s="1">
        <f t="shared" si="10"/>
        <v>0</v>
      </c>
      <c r="AG40" s="8">
        <f>A40-AE40</f>
        <v>3800</v>
      </c>
    </row>
    <row r="41" spans="1:33" x14ac:dyDescent="0.2">
      <c r="A41" s="11">
        <f t="shared" si="9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>SUM(C41:G41)+AD41-H41</f>
        <v>0</v>
      </c>
      <c r="AF41" s="1">
        <f t="shared" si="10"/>
        <v>0</v>
      </c>
      <c r="AG41" s="8">
        <f>A41-AE41</f>
        <v>3900</v>
      </c>
    </row>
    <row r="42" spans="1:33" x14ac:dyDescent="0.2">
      <c r="A42" s="11">
        <f t="shared" si="9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>SUM(C42:G42)+AD42-H42</f>
        <v>0</v>
      </c>
      <c r="AF42" s="1">
        <f t="shared" si="10"/>
        <v>0</v>
      </c>
      <c r="AG42" s="8">
        <f>A42-AE42</f>
        <v>4000</v>
      </c>
    </row>
    <row r="43" spans="1:33" x14ac:dyDescent="0.2">
      <c r="A43" s="11">
        <f t="shared" si="9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>SUM(C43:G43)+AD43-H43</f>
        <v>0</v>
      </c>
      <c r="AF43" s="1">
        <f t="shared" si="10"/>
        <v>0</v>
      </c>
      <c r="AG43" s="8">
        <f>A43-AE43</f>
        <v>4100</v>
      </c>
    </row>
    <row r="44" spans="1:33" x14ac:dyDescent="0.2">
      <c r="A44" s="11">
        <f t="shared" si="9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>SUM(C44:G44)+AD44-H44</f>
        <v>0</v>
      </c>
      <c r="AF44" s="1">
        <f t="shared" si="10"/>
        <v>0</v>
      </c>
      <c r="AG44" s="8">
        <f>A44-AE44</f>
        <v>4200</v>
      </c>
    </row>
    <row r="45" spans="1:33" x14ac:dyDescent="0.2">
      <c r="A45" s="11">
        <f t="shared" si="9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>SUM(C45:G45)+AD45-H45</f>
        <v>0</v>
      </c>
      <c r="AF45" s="1">
        <f t="shared" si="10"/>
        <v>0</v>
      </c>
      <c r="AG45" s="8">
        <f>A45-AE45</f>
        <v>4300</v>
      </c>
    </row>
    <row r="46" spans="1:33" x14ac:dyDescent="0.2">
      <c r="A46" s="11">
        <f t="shared" si="9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>SUM(C46:G46)+AD46-H46</f>
        <v>0</v>
      </c>
      <c r="AF46" s="1">
        <f t="shared" si="10"/>
        <v>0</v>
      </c>
      <c r="AG46" s="8">
        <f>A46-AE46</f>
        <v>4400</v>
      </c>
    </row>
    <row r="47" spans="1:33" x14ac:dyDescent="0.2">
      <c r="A47" s="11">
        <f t="shared" si="9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>SUM(C47:G47)+AD47-H47</f>
        <v>0</v>
      </c>
      <c r="AF47" s="1">
        <f t="shared" si="10"/>
        <v>0</v>
      </c>
      <c r="AG47" s="8">
        <f>A47-AE47</f>
        <v>4500</v>
      </c>
    </row>
    <row r="48" spans="1:33" x14ac:dyDescent="0.2">
      <c r="A48" s="11">
        <f t="shared" si="9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>SUM(C48:G48)+AD48-H48</f>
        <v>0</v>
      </c>
      <c r="AF48" s="1">
        <f t="shared" si="10"/>
        <v>0</v>
      </c>
      <c r="AG48" s="8">
        <f>A48-AE48</f>
        <v>4600</v>
      </c>
    </row>
    <row r="49" spans="1:33" x14ac:dyDescent="0.2">
      <c r="A49" s="11">
        <f t="shared" si="9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>SUM(C49:G49)+AD49-H49</f>
        <v>0</v>
      </c>
      <c r="AF49" s="1">
        <f t="shared" si="10"/>
        <v>0</v>
      </c>
      <c r="AG49" s="8">
        <f>A49-AE49</f>
        <v>4700</v>
      </c>
    </row>
    <row r="50" spans="1:33" x14ac:dyDescent="0.2">
      <c r="A50" s="11">
        <f t="shared" si="9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>SUM(C50:G50)+AD50-H50</f>
        <v>0</v>
      </c>
      <c r="AF50" s="1">
        <f t="shared" si="10"/>
        <v>0</v>
      </c>
      <c r="AG50" s="8">
        <f>A50-AE50</f>
        <v>4800</v>
      </c>
    </row>
    <row r="51" spans="1:33" x14ac:dyDescent="0.2">
      <c r="A51" s="11">
        <f t="shared" si="9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>SUM(C51:G51)+AD51-H51</f>
        <v>0</v>
      </c>
      <c r="AF51" s="1">
        <f t="shared" si="10"/>
        <v>0</v>
      </c>
      <c r="AG51" s="8">
        <f>A51-AE51</f>
        <v>4900</v>
      </c>
    </row>
    <row r="52" spans="1:33" x14ac:dyDescent="0.2">
      <c r="A52" s="11">
        <f t="shared" si="9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>SUM(C52:G52)+AD52-H52</f>
        <v>0</v>
      </c>
      <c r="AF52" s="1">
        <f t="shared" si="10"/>
        <v>0</v>
      </c>
      <c r="AG52" s="8">
        <f>A52-AE52</f>
        <v>5000</v>
      </c>
    </row>
    <row r="53" spans="1:33" x14ac:dyDescent="0.2">
      <c r="A53" s="11">
        <f t="shared" si="9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>SUM(C53:G53)+AD53-H53</f>
        <v>0</v>
      </c>
      <c r="AF53" s="1">
        <f t="shared" si="10"/>
        <v>0</v>
      </c>
      <c r="AG53" s="8">
        <f>A53-AE53</f>
        <v>5100</v>
      </c>
    </row>
    <row r="54" spans="1:33" x14ac:dyDescent="0.2">
      <c r="A54" s="11">
        <f t="shared" si="9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>SUM(C54:G54)+AD54-H54</f>
        <v>0</v>
      </c>
      <c r="AF54" s="1">
        <f t="shared" si="10"/>
        <v>0</v>
      </c>
      <c r="AG54" s="8">
        <f>A54-AE54</f>
        <v>5200</v>
      </c>
    </row>
    <row r="55" spans="1:33" x14ac:dyDescent="0.2">
      <c r="A55" s="11">
        <f t="shared" si="9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>SUM(C55:G55)+AD55-H55</f>
        <v>0</v>
      </c>
      <c r="AF55" s="1">
        <f t="shared" si="10"/>
        <v>0</v>
      </c>
      <c r="AG55" s="8">
        <f>A55-AE55</f>
        <v>5300</v>
      </c>
    </row>
    <row r="56" spans="1:33" x14ac:dyDescent="0.2">
      <c r="A56" s="11">
        <f t="shared" si="9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>SUM(C56:G56)+AD56-H56</f>
        <v>0</v>
      </c>
      <c r="AF56" s="1">
        <f t="shared" si="10"/>
        <v>0</v>
      </c>
      <c r="AG56" s="8">
        <f>A56-AE56</f>
        <v>5400</v>
      </c>
    </row>
    <row r="57" spans="1:33" x14ac:dyDescent="0.2">
      <c r="A57" s="11">
        <f t="shared" si="9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>SUM(C57:G57)+AD57-H57</f>
        <v>0</v>
      </c>
      <c r="AF57" s="1">
        <f t="shared" si="10"/>
        <v>0</v>
      </c>
      <c r="AG57" s="8">
        <f>A57-AE57</f>
        <v>5500</v>
      </c>
    </row>
    <row r="58" spans="1:33" x14ac:dyDescent="0.2">
      <c r="A58" s="11">
        <f t="shared" si="9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>SUM(C58:G58)+AD58-H58</f>
        <v>0</v>
      </c>
      <c r="AF58" s="1">
        <f t="shared" si="10"/>
        <v>0</v>
      </c>
      <c r="AG58" s="8">
        <f>A58-AE58</f>
        <v>5600</v>
      </c>
    </row>
    <row r="59" spans="1:33" x14ac:dyDescent="0.2">
      <c r="A59" s="11">
        <f t="shared" si="9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>SUM(C59:G59)+AD59-H59</f>
        <v>0</v>
      </c>
      <c r="AF59" s="1">
        <f t="shared" si="10"/>
        <v>0</v>
      </c>
      <c r="AG59" s="8">
        <f>A59-AE59</f>
        <v>5700</v>
      </c>
    </row>
    <row r="60" spans="1:33" x14ac:dyDescent="0.2">
      <c r="A60" s="11">
        <f t="shared" si="9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>SUM(C60:G60)+AD60-H60</f>
        <v>0</v>
      </c>
      <c r="AF60" s="1">
        <f t="shared" si="10"/>
        <v>0</v>
      </c>
      <c r="AG60" s="8">
        <f>A60-AE60</f>
        <v>5800</v>
      </c>
    </row>
    <row r="61" spans="1:33" x14ac:dyDescent="0.2">
      <c r="A61" s="11">
        <f t="shared" si="9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>SUM(C61:G61)+AD61-H61</f>
        <v>0</v>
      </c>
      <c r="AF61" s="1">
        <f t="shared" si="10"/>
        <v>0</v>
      </c>
      <c r="AG61" s="8">
        <f>A61-AE61</f>
        <v>5900</v>
      </c>
    </row>
    <row r="62" spans="1:33" x14ac:dyDescent="0.2">
      <c r="A62" s="11">
        <f t="shared" si="9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>SUM(C62:G62)+AD62-H62</f>
        <v>0</v>
      </c>
      <c r="AF62" s="1">
        <f t="shared" si="10"/>
        <v>0</v>
      </c>
      <c r="AG62" s="8">
        <f>A62-AE62</f>
        <v>6000</v>
      </c>
    </row>
    <row r="63" spans="1:33" x14ac:dyDescent="0.2">
      <c r="A63" s="11">
        <f t="shared" si="9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>SUM(C63:G63)+AD63-H63</f>
        <v>0</v>
      </c>
      <c r="AF63" s="1">
        <f t="shared" si="10"/>
        <v>0</v>
      </c>
      <c r="AG63" s="8">
        <f>A63-AE63</f>
        <v>6100</v>
      </c>
    </row>
    <row r="64" spans="1:33" x14ac:dyDescent="0.2">
      <c r="A64" s="11">
        <f t="shared" si="9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>SUM(C64:G64)+AD64-H64</f>
        <v>0</v>
      </c>
      <c r="AF64" s="1">
        <f t="shared" si="10"/>
        <v>0</v>
      </c>
      <c r="AG64" s="8">
        <f>A64-AE64</f>
        <v>6200</v>
      </c>
    </row>
    <row r="65" spans="1:33" x14ac:dyDescent="0.2">
      <c r="A65" s="11">
        <f t="shared" si="9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>SUM(C65:G65)+AD65-H65</f>
        <v>0</v>
      </c>
      <c r="AF65" s="1">
        <f t="shared" si="10"/>
        <v>0</v>
      </c>
      <c r="AG65" s="8">
        <f>A65-AE65</f>
        <v>6300</v>
      </c>
    </row>
    <row r="66" spans="1:33" x14ac:dyDescent="0.2">
      <c r="A66" s="11">
        <f t="shared" si="9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1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2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3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4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5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6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7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18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19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>SUM(C66:G66)+AD66-H66</f>
        <v>0</v>
      </c>
      <c r="AF66" s="1">
        <f t="shared" si="10"/>
        <v>0</v>
      </c>
      <c r="AG66" s="8">
        <f>A66-AE66</f>
        <v>6400</v>
      </c>
    </row>
    <row r="67" spans="1:33" x14ac:dyDescent="0.2">
      <c r="A67" s="11">
        <f t="shared" ref="A67:A130" si="20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1"/>
        <v>6500</v>
      </c>
      <c r="L67" s="25">
        <f>MAX(0,J67*(1+inputs!$B$33)-MAX(0,inputs!$B$31*(K67-inputs!$B$30)))</f>
        <v>47184.304999999986</v>
      </c>
      <c r="M67" s="26">
        <f t="shared" si="12"/>
        <v>6500</v>
      </c>
      <c r="N67" s="25">
        <f>MAX(0,L67*(1+inputs!$B$33)-MAX(0,inputs!$B$31*(M67-inputs!$B$30)))</f>
        <v>47892.06957499998</v>
      </c>
      <c r="O67" s="26">
        <f t="shared" si="13"/>
        <v>6500</v>
      </c>
      <c r="P67" s="25">
        <f>MAX(0,N67*(1+inputs!$B$33)-MAX(0,inputs!$B$31*(O67-inputs!$B$30)))</f>
        <v>48610.450618624971</v>
      </c>
      <c r="Q67" s="26">
        <f t="shared" si="14"/>
        <v>6500</v>
      </c>
      <c r="R67" s="25">
        <f>MAX(0,P67*(1+inputs!$B$33)-MAX(0,inputs!$B$31*(Q67-inputs!$B$30)))</f>
        <v>49339.607377904344</v>
      </c>
      <c r="S67" s="26">
        <f t="shared" si="15"/>
        <v>6500</v>
      </c>
      <c r="T67" s="25">
        <f>MAX(0,R67*(1+inputs!$B$33)-MAX(0,inputs!$B$31*(S67-inputs!$B$30)))</f>
        <v>50079.7014885729</v>
      </c>
      <c r="U67" s="26">
        <f t="shared" si="16"/>
        <v>6500</v>
      </c>
      <c r="V67" s="25">
        <f>MAX(0,T67*(1+inputs!$B$33)-MAX(0,inputs!$B$31*(U67-inputs!$B$30)))</f>
        <v>50830.897010901492</v>
      </c>
      <c r="W67" s="26">
        <f t="shared" si="17"/>
        <v>6500</v>
      </c>
      <c r="X67" s="25">
        <f>MAX(0,V67*(1+inputs!$B$33)-MAX(0,inputs!$B$31*(W67-inputs!$B$30)))</f>
        <v>51593.360466065009</v>
      </c>
      <c r="Y67" s="26">
        <f t="shared" si="18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19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>SUM(C67:G67)+AD67-H67</f>
        <v>0</v>
      </c>
      <c r="AF67" s="1">
        <f t="shared" ref="AF67:AF130" si="21">(AE68-AE67)/100</f>
        <v>0</v>
      </c>
      <c r="AG67" s="8">
        <f>A67-AE67</f>
        <v>6500</v>
      </c>
    </row>
    <row r="68" spans="1:33" x14ac:dyDescent="0.2">
      <c r="A68" s="11">
        <f t="shared" si="20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1"/>
        <v>6600</v>
      </c>
      <c r="L68" s="25">
        <f>MAX(0,J68*(1+inputs!$B$33)-MAX(0,inputs!$B$31*(K68-inputs!$B$30)))</f>
        <v>47184.304999999986</v>
      </c>
      <c r="M68" s="26">
        <f t="shared" si="12"/>
        <v>6600</v>
      </c>
      <c r="N68" s="25">
        <f>MAX(0,L68*(1+inputs!$B$33)-MAX(0,inputs!$B$31*(M68-inputs!$B$30)))</f>
        <v>47892.06957499998</v>
      </c>
      <c r="O68" s="26">
        <f t="shared" si="13"/>
        <v>6600</v>
      </c>
      <c r="P68" s="25">
        <f>MAX(0,N68*(1+inputs!$B$33)-MAX(0,inputs!$B$31*(O68-inputs!$B$30)))</f>
        <v>48610.450618624971</v>
      </c>
      <c r="Q68" s="26">
        <f t="shared" si="14"/>
        <v>6600</v>
      </c>
      <c r="R68" s="25">
        <f>MAX(0,P68*(1+inputs!$B$33)-MAX(0,inputs!$B$31*(Q68-inputs!$B$30)))</f>
        <v>49339.607377904344</v>
      </c>
      <c r="S68" s="26">
        <f t="shared" si="15"/>
        <v>6600</v>
      </c>
      <c r="T68" s="25">
        <f>MAX(0,R68*(1+inputs!$B$33)-MAX(0,inputs!$B$31*(S68-inputs!$B$30)))</f>
        <v>50079.7014885729</v>
      </c>
      <c r="U68" s="26">
        <f t="shared" si="16"/>
        <v>6600</v>
      </c>
      <c r="V68" s="25">
        <f>MAX(0,T68*(1+inputs!$B$33)-MAX(0,inputs!$B$31*(U68-inputs!$B$30)))</f>
        <v>50830.897010901492</v>
      </c>
      <c r="W68" s="26">
        <f t="shared" si="17"/>
        <v>6600</v>
      </c>
      <c r="X68" s="25">
        <f>MAX(0,V68*(1+inputs!$B$33)-MAX(0,inputs!$B$31*(W68-inputs!$B$30)))</f>
        <v>51593.360466065009</v>
      </c>
      <c r="Y68" s="26">
        <f t="shared" si="18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19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>SUM(C68:G68)+AD68-H68</f>
        <v>0</v>
      </c>
      <c r="AF68" s="1">
        <f t="shared" si="21"/>
        <v>0</v>
      </c>
      <c r="AG68" s="8">
        <f>A68-AE68</f>
        <v>6600</v>
      </c>
    </row>
    <row r="69" spans="1:33" x14ac:dyDescent="0.2">
      <c r="A69" s="11">
        <f t="shared" si="20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1"/>
        <v>6700</v>
      </c>
      <c r="L69" s="25">
        <f>MAX(0,J69*(1+inputs!$B$33)-MAX(0,inputs!$B$31*(K69-inputs!$B$30)))</f>
        <v>47184.304999999986</v>
      </c>
      <c r="M69" s="26">
        <f t="shared" si="12"/>
        <v>6700</v>
      </c>
      <c r="N69" s="25">
        <f>MAX(0,L69*(1+inputs!$B$33)-MAX(0,inputs!$B$31*(M69-inputs!$B$30)))</f>
        <v>47892.06957499998</v>
      </c>
      <c r="O69" s="26">
        <f t="shared" si="13"/>
        <v>6700</v>
      </c>
      <c r="P69" s="25">
        <f>MAX(0,N69*(1+inputs!$B$33)-MAX(0,inputs!$B$31*(O69-inputs!$B$30)))</f>
        <v>48610.450618624971</v>
      </c>
      <c r="Q69" s="26">
        <f t="shared" si="14"/>
        <v>6700</v>
      </c>
      <c r="R69" s="25">
        <f>MAX(0,P69*(1+inputs!$B$33)-MAX(0,inputs!$B$31*(Q69-inputs!$B$30)))</f>
        <v>49339.607377904344</v>
      </c>
      <c r="S69" s="26">
        <f t="shared" si="15"/>
        <v>6700</v>
      </c>
      <c r="T69" s="25">
        <f>MAX(0,R69*(1+inputs!$B$33)-MAX(0,inputs!$B$31*(S69-inputs!$B$30)))</f>
        <v>50079.7014885729</v>
      </c>
      <c r="U69" s="26">
        <f t="shared" si="16"/>
        <v>6700</v>
      </c>
      <c r="V69" s="25">
        <f>MAX(0,T69*(1+inputs!$B$33)-MAX(0,inputs!$B$31*(U69-inputs!$B$30)))</f>
        <v>50830.897010901492</v>
      </c>
      <c r="W69" s="26">
        <f t="shared" si="17"/>
        <v>6700</v>
      </c>
      <c r="X69" s="25">
        <f>MAX(0,V69*(1+inputs!$B$33)-MAX(0,inputs!$B$31*(W69-inputs!$B$30)))</f>
        <v>51593.360466065009</v>
      </c>
      <c r="Y69" s="26">
        <f t="shared" si="18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19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>SUM(C69:G69)+AD69-H69</f>
        <v>0</v>
      </c>
      <c r="AF69" s="1">
        <f t="shared" si="21"/>
        <v>0</v>
      </c>
      <c r="AG69" s="8">
        <f>A69-AE69</f>
        <v>6700</v>
      </c>
    </row>
    <row r="70" spans="1:33" x14ac:dyDescent="0.2">
      <c r="A70" s="11">
        <f t="shared" si="20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1"/>
        <v>6800</v>
      </c>
      <c r="L70" s="25">
        <f>MAX(0,J70*(1+inputs!$B$33)-MAX(0,inputs!$B$31*(K70-inputs!$B$30)))</f>
        <v>47184.304999999986</v>
      </c>
      <c r="M70" s="26">
        <f t="shared" si="12"/>
        <v>6800</v>
      </c>
      <c r="N70" s="25">
        <f>MAX(0,L70*(1+inputs!$B$33)-MAX(0,inputs!$B$31*(M70-inputs!$B$30)))</f>
        <v>47892.06957499998</v>
      </c>
      <c r="O70" s="26">
        <f t="shared" si="13"/>
        <v>6800</v>
      </c>
      <c r="P70" s="25">
        <f>MAX(0,N70*(1+inputs!$B$33)-MAX(0,inputs!$B$31*(O70-inputs!$B$30)))</f>
        <v>48610.450618624971</v>
      </c>
      <c r="Q70" s="26">
        <f t="shared" si="14"/>
        <v>6800</v>
      </c>
      <c r="R70" s="25">
        <f>MAX(0,P70*(1+inputs!$B$33)-MAX(0,inputs!$B$31*(Q70-inputs!$B$30)))</f>
        <v>49339.607377904344</v>
      </c>
      <c r="S70" s="26">
        <f t="shared" si="15"/>
        <v>6800</v>
      </c>
      <c r="T70" s="25">
        <f>MAX(0,R70*(1+inputs!$B$33)-MAX(0,inputs!$B$31*(S70-inputs!$B$30)))</f>
        <v>50079.7014885729</v>
      </c>
      <c r="U70" s="26">
        <f t="shared" si="16"/>
        <v>6800</v>
      </c>
      <c r="V70" s="25">
        <f>MAX(0,T70*(1+inputs!$B$33)-MAX(0,inputs!$B$31*(U70-inputs!$B$30)))</f>
        <v>50830.897010901492</v>
      </c>
      <c r="W70" s="26">
        <f t="shared" si="17"/>
        <v>6800</v>
      </c>
      <c r="X70" s="25">
        <f>MAX(0,V70*(1+inputs!$B$33)-MAX(0,inputs!$B$31*(W70-inputs!$B$30)))</f>
        <v>51593.360466065009</v>
      </c>
      <c r="Y70" s="26">
        <f t="shared" si="18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19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>SUM(C70:G70)+AD70-H70</f>
        <v>0</v>
      </c>
      <c r="AF70" s="1">
        <f t="shared" si="21"/>
        <v>0</v>
      </c>
      <c r="AG70" s="8">
        <f>A70-AE70</f>
        <v>6800</v>
      </c>
    </row>
    <row r="71" spans="1:33" x14ac:dyDescent="0.2">
      <c r="A71" s="11">
        <f t="shared" si="20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1"/>
        <v>6900</v>
      </c>
      <c r="L71" s="25">
        <f>MAX(0,J71*(1+inputs!$B$33)-MAX(0,inputs!$B$31*(K71-inputs!$B$30)))</f>
        <v>47184.304999999986</v>
      </c>
      <c r="M71" s="26">
        <f t="shared" si="12"/>
        <v>6900</v>
      </c>
      <c r="N71" s="25">
        <f>MAX(0,L71*(1+inputs!$B$33)-MAX(0,inputs!$B$31*(M71-inputs!$B$30)))</f>
        <v>47892.06957499998</v>
      </c>
      <c r="O71" s="26">
        <f t="shared" si="13"/>
        <v>6900</v>
      </c>
      <c r="P71" s="25">
        <f>MAX(0,N71*(1+inputs!$B$33)-MAX(0,inputs!$B$31*(O71-inputs!$B$30)))</f>
        <v>48610.450618624971</v>
      </c>
      <c r="Q71" s="26">
        <f t="shared" si="14"/>
        <v>6900</v>
      </c>
      <c r="R71" s="25">
        <f>MAX(0,P71*(1+inputs!$B$33)-MAX(0,inputs!$B$31*(Q71-inputs!$B$30)))</f>
        <v>49339.607377904344</v>
      </c>
      <c r="S71" s="26">
        <f t="shared" si="15"/>
        <v>6900</v>
      </c>
      <c r="T71" s="25">
        <f>MAX(0,R71*(1+inputs!$B$33)-MAX(0,inputs!$B$31*(S71-inputs!$B$30)))</f>
        <v>50079.7014885729</v>
      </c>
      <c r="U71" s="26">
        <f t="shared" si="16"/>
        <v>6900</v>
      </c>
      <c r="V71" s="25">
        <f>MAX(0,T71*(1+inputs!$B$33)-MAX(0,inputs!$B$31*(U71-inputs!$B$30)))</f>
        <v>50830.897010901492</v>
      </c>
      <c r="W71" s="26">
        <f t="shared" si="17"/>
        <v>6900</v>
      </c>
      <c r="X71" s="25">
        <f>MAX(0,V71*(1+inputs!$B$33)-MAX(0,inputs!$B$31*(W71-inputs!$B$30)))</f>
        <v>51593.360466065009</v>
      </c>
      <c r="Y71" s="26">
        <f t="shared" si="18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19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>SUM(C71:G71)+AD71-H71</f>
        <v>0</v>
      </c>
      <c r="AF71" s="1">
        <f t="shared" si="21"/>
        <v>0</v>
      </c>
      <c r="AG71" s="8">
        <f>A71-AE71</f>
        <v>6900</v>
      </c>
    </row>
    <row r="72" spans="1:33" x14ac:dyDescent="0.2">
      <c r="A72" s="11">
        <f t="shared" si="20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1"/>
        <v>7000</v>
      </c>
      <c r="L72" s="25">
        <f>MAX(0,J72*(1+inputs!$B$33)-MAX(0,inputs!$B$31*(K72-inputs!$B$30)))</f>
        <v>47184.304999999986</v>
      </c>
      <c r="M72" s="26">
        <f t="shared" si="12"/>
        <v>7000</v>
      </c>
      <c r="N72" s="25">
        <f>MAX(0,L72*(1+inputs!$B$33)-MAX(0,inputs!$B$31*(M72-inputs!$B$30)))</f>
        <v>47892.06957499998</v>
      </c>
      <c r="O72" s="26">
        <f t="shared" si="13"/>
        <v>7000</v>
      </c>
      <c r="P72" s="25">
        <f>MAX(0,N72*(1+inputs!$B$33)-MAX(0,inputs!$B$31*(O72-inputs!$B$30)))</f>
        <v>48610.450618624971</v>
      </c>
      <c r="Q72" s="26">
        <f t="shared" si="14"/>
        <v>7000</v>
      </c>
      <c r="R72" s="25">
        <f>MAX(0,P72*(1+inputs!$B$33)-MAX(0,inputs!$B$31*(Q72-inputs!$B$30)))</f>
        <v>49339.607377904344</v>
      </c>
      <c r="S72" s="26">
        <f t="shared" si="15"/>
        <v>7000</v>
      </c>
      <c r="T72" s="25">
        <f>MAX(0,R72*(1+inputs!$B$33)-MAX(0,inputs!$B$31*(S72-inputs!$B$30)))</f>
        <v>50079.7014885729</v>
      </c>
      <c r="U72" s="26">
        <f t="shared" si="16"/>
        <v>7000</v>
      </c>
      <c r="V72" s="25">
        <f>MAX(0,T72*(1+inputs!$B$33)-MAX(0,inputs!$B$31*(U72-inputs!$B$30)))</f>
        <v>50830.897010901492</v>
      </c>
      <c r="W72" s="26">
        <f t="shared" si="17"/>
        <v>7000</v>
      </c>
      <c r="X72" s="25">
        <f>MAX(0,V72*(1+inputs!$B$33)-MAX(0,inputs!$B$31*(W72-inputs!$B$30)))</f>
        <v>51593.360466065009</v>
      </c>
      <c r="Y72" s="26">
        <f t="shared" si="18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19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>SUM(C72:G72)+AD72-H72</f>
        <v>0</v>
      </c>
      <c r="AF72" s="1">
        <f t="shared" si="21"/>
        <v>0</v>
      </c>
      <c r="AG72" s="8">
        <f>A72-AE72</f>
        <v>7000</v>
      </c>
    </row>
    <row r="73" spans="1:33" x14ac:dyDescent="0.2">
      <c r="A73" s="11">
        <f t="shared" si="20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1"/>
        <v>7100</v>
      </c>
      <c r="L73" s="25">
        <f>MAX(0,J73*(1+inputs!$B$33)-MAX(0,inputs!$B$31*(K73-inputs!$B$30)))</f>
        <v>47184.304999999986</v>
      </c>
      <c r="M73" s="26">
        <f t="shared" si="12"/>
        <v>7100</v>
      </c>
      <c r="N73" s="25">
        <f>MAX(0,L73*(1+inputs!$B$33)-MAX(0,inputs!$B$31*(M73-inputs!$B$30)))</f>
        <v>47892.06957499998</v>
      </c>
      <c r="O73" s="26">
        <f t="shared" si="13"/>
        <v>7100</v>
      </c>
      <c r="P73" s="25">
        <f>MAX(0,N73*(1+inputs!$B$33)-MAX(0,inputs!$B$31*(O73-inputs!$B$30)))</f>
        <v>48610.450618624971</v>
      </c>
      <c r="Q73" s="26">
        <f t="shared" si="14"/>
        <v>7100</v>
      </c>
      <c r="R73" s="25">
        <f>MAX(0,P73*(1+inputs!$B$33)-MAX(0,inputs!$B$31*(Q73-inputs!$B$30)))</f>
        <v>49339.607377904344</v>
      </c>
      <c r="S73" s="26">
        <f t="shared" si="15"/>
        <v>7100</v>
      </c>
      <c r="T73" s="25">
        <f>MAX(0,R73*(1+inputs!$B$33)-MAX(0,inputs!$B$31*(S73-inputs!$B$30)))</f>
        <v>50079.7014885729</v>
      </c>
      <c r="U73" s="26">
        <f t="shared" si="16"/>
        <v>7100</v>
      </c>
      <c r="V73" s="25">
        <f>MAX(0,T73*(1+inputs!$B$33)-MAX(0,inputs!$B$31*(U73-inputs!$B$30)))</f>
        <v>50830.897010901492</v>
      </c>
      <c r="W73" s="26">
        <f t="shared" si="17"/>
        <v>7100</v>
      </c>
      <c r="X73" s="25">
        <f>MAX(0,V73*(1+inputs!$B$33)-MAX(0,inputs!$B$31*(W73-inputs!$B$30)))</f>
        <v>51593.360466065009</v>
      </c>
      <c r="Y73" s="26">
        <f t="shared" si="18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19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>SUM(C73:G73)+AD73-H73</f>
        <v>0</v>
      </c>
      <c r="AF73" s="1">
        <f t="shared" si="21"/>
        <v>0</v>
      </c>
      <c r="AG73" s="8">
        <f>A73-AE73</f>
        <v>7100</v>
      </c>
    </row>
    <row r="74" spans="1:33" x14ac:dyDescent="0.2">
      <c r="A74" s="11">
        <f t="shared" si="20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1"/>
        <v>7200</v>
      </c>
      <c r="L74" s="25">
        <f>MAX(0,J74*(1+inputs!$B$33)-MAX(0,inputs!$B$31*(K74-inputs!$B$30)))</f>
        <v>47184.304999999986</v>
      </c>
      <c r="M74" s="26">
        <f t="shared" si="12"/>
        <v>7200</v>
      </c>
      <c r="N74" s="25">
        <f>MAX(0,L74*(1+inputs!$B$33)-MAX(0,inputs!$B$31*(M74-inputs!$B$30)))</f>
        <v>47892.06957499998</v>
      </c>
      <c r="O74" s="26">
        <f t="shared" si="13"/>
        <v>7200</v>
      </c>
      <c r="P74" s="25">
        <f>MAX(0,N74*(1+inputs!$B$33)-MAX(0,inputs!$B$31*(O74-inputs!$B$30)))</f>
        <v>48610.450618624971</v>
      </c>
      <c r="Q74" s="26">
        <f t="shared" si="14"/>
        <v>7200</v>
      </c>
      <c r="R74" s="25">
        <f>MAX(0,P74*(1+inputs!$B$33)-MAX(0,inputs!$B$31*(Q74-inputs!$B$30)))</f>
        <v>49339.607377904344</v>
      </c>
      <c r="S74" s="26">
        <f t="shared" si="15"/>
        <v>7200</v>
      </c>
      <c r="T74" s="25">
        <f>MAX(0,R74*(1+inputs!$B$33)-MAX(0,inputs!$B$31*(S74-inputs!$B$30)))</f>
        <v>50079.7014885729</v>
      </c>
      <c r="U74" s="26">
        <f t="shared" si="16"/>
        <v>7200</v>
      </c>
      <c r="V74" s="25">
        <f>MAX(0,T74*(1+inputs!$B$33)-MAX(0,inputs!$B$31*(U74-inputs!$B$30)))</f>
        <v>50830.897010901492</v>
      </c>
      <c r="W74" s="26">
        <f t="shared" si="17"/>
        <v>7200</v>
      </c>
      <c r="X74" s="25">
        <f>MAX(0,V74*(1+inputs!$B$33)-MAX(0,inputs!$B$31*(W74-inputs!$B$30)))</f>
        <v>51593.360466065009</v>
      </c>
      <c r="Y74" s="26">
        <f t="shared" si="18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19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>SUM(C74:G74)+AD74-H74</f>
        <v>0</v>
      </c>
      <c r="AF74" s="1">
        <f t="shared" si="21"/>
        <v>0</v>
      </c>
      <c r="AG74" s="8">
        <f>A74-AE74</f>
        <v>7200</v>
      </c>
    </row>
    <row r="75" spans="1:33" x14ac:dyDescent="0.2">
      <c r="A75" s="11">
        <f t="shared" si="20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1"/>
        <v>7300</v>
      </c>
      <c r="L75" s="25">
        <f>MAX(0,J75*(1+inputs!$B$33)-MAX(0,inputs!$B$31*(K75-inputs!$B$30)))</f>
        <v>47184.304999999986</v>
      </c>
      <c r="M75" s="26">
        <f t="shared" si="12"/>
        <v>7300</v>
      </c>
      <c r="N75" s="25">
        <f>MAX(0,L75*(1+inputs!$B$33)-MAX(0,inputs!$B$31*(M75-inputs!$B$30)))</f>
        <v>47892.06957499998</v>
      </c>
      <c r="O75" s="26">
        <f t="shared" si="13"/>
        <v>7300</v>
      </c>
      <c r="P75" s="25">
        <f>MAX(0,N75*(1+inputs!$B$33)-MAX(0,inputs!$B$31*(O75-inputs!$B$30)))</f>
        <v>48610.450618624971</v>
      </c>
      <c r="Q75" s="26">
        <f t="shared" si="14"/>
        <v>7300</v>
      </c>
      <c r="R75" s="25">
        <f>MAX(0,P75*(1+inputs!$B$33)-MAX(0,inputs!$B$31*(Q75-inputs!$B$30)))</f>
        <v>49339.607377904344</v>
      </c>
      <c r="S75" s="26">
        <f t="shared" si="15"/>
        <v>7300</v>
      </c>
      <c r="T75" s="25">
        <f>MAX(0,R75*(1+inputs!$B$33)-MAX(0,inputs!$B$31*(S75-inputs!$B$30)))</f>
        <v>50079.7014885729</v>
      </c>
      <c r="U75" s="26">
        <f t="shared" si="16"/>
        <v>7300</v>
      </c>
      <c r="V75" s="25">
        <f>MAX(0,T75*(1+inputs!$B$33)-MAX(0,inputs!$B$31*(U75-inputs!$B$30)))</f>
        <v>50830.897010901492</v>
      </c>
      <c r="W75" s="26">
        <f t="shared" si="17"/>
        <v>7300</v>
      </c>
      <c r="X75" s="25">
        <f>MAX(0,V75*(1+inputs!$B$33)-MAX(0,inputs!$B$31*(W75-inputs!$B$30)))</f>
        <v>51593.360466065009</v>
      </c>
      <c r="Y75" s="26">
        <f t="shared" si="18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19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>SUM(C75:G75)+AD75-H75</f>
        <v>0</v>
      </c>
      <c r="AF75" s="1">
        <f t="shared" si="21"/>
        <v>0</v>
      </c>
      <c r="AG75" s="8">
        <f>A75-AE75</f>
        <v>7300</v>
      </c>
    </row>
    <row r="76" spans="1:33" x14ac:dyDescent="0.2">
      <c r="A76" s="11">
        <f t="shared" si="20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1"/>
        <v>7400</v>
      </c>
      <c r="L76" s="25">
        <f>MAX(0,J76*(1+inputs!$B$33)-MAX(0,inputs!$B$31*(K76-inputs!$B$30)))</f>
        <v>47184.304999999986</v>
      </c>
      <c r="M76" s="26">
        <f t="shared" si="12"/>
        <v>7400</v>
      </c>
      <c r="N76" s="25">
        <f>MAX(0,L76*(1+inputs!$B$33)-MAX(0,inputs!$B$31*(M76-inputs!$B$30)))</f>
        <v>47892.06957499998</v>
      </c>
      <c r="O76" s="26">
        <f t="shared" si="13"/>
        <v>7400</v>
      </c>
      <c r="P76" s="25">
        <f>MAX(0,N76*(1+inputs!$B$33)-MAX(0,inputs!$B$31*(O76-inputs!$B$30)))</f>
        <v>48610.450618624971</v>
      </c>
      <c r="Q76" s="26">
        <f t="shared" si="14"/>
        <v>7400</v>
      </c>
      <c r="R76" s="25">
        <f>MAX(0,P76*(1+inputs!$B$33)-MAX(0,inputs!$B$31*(Q76-inputs!$B$30)))</f>
        <v>49339.607377904344</v>
      </c>
      <c r="S76" s="26">
        <f t="shared" si="15"/>
        <v>7400</v>
      </c>
      <c r="T76" s="25">
        <f>MAX(0,R76*(1+inputs!$B$33)-MAX(0,inputs!$B$31*(S76-inputs!$B$30)))</f>
        <v>50079.7014885729</v>
      </c>
      <c r="U76" s="26">
        <f t="shared" si="16"/>
        <v>7400</v>
      </c>
      <c r="V76" s="25">
        <f>MAX(0,T76*(1+inputs!$B$33)-MAX(0,inputs!$B$31*(U76-inputs!$B$30)))</f>
        <v>50830.897010901492</v>
      </c>
      <c r="W76" s="26">
        <f t="shared" si="17"/>
        <v>7400</v>
      </c>
      <c r="X76" s="25">
        <f>MAX(0,V76*(1+inputs!$B$33)-MAX(0,inputs!$B$31*(W76-inputs!$B$30)))</f>
        <v>51593.360466065009</v>
      </c>
      <c r="Y76" s="26">
        <f t="shared" si="18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19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>SUM(C76:G76)+AD76-H76</f>
        <v>0</v>
      </c>
      <c r="AF76" s="1">
        <f t="shared" si="21"/>
        <v>0</v>
      </c>
      <c r="AG76" s="8">
        <f>A76-AE76</f>
        <v>7400</v>
      </c>
    </row>
    <row r="77" spans="1:33" x14ac:dyDescent="0.2">
      <c r="A77" s="11">
        <f t="shared" si="20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1"/>
        <v>7500</v>
      </c>
      <c r="L77" s="25">
        <f>MAX(0,J77*(1+inputs!$B$33)-MAX(0,inputs!$B$31*(K77-inputs!$B$30)))</f>
        <v>47184.304999999986</v>
      </c>
      <c r="M77" s="26">
        <f t="shared" si="12"/>
        <v>7500</v>
      </c>
      <c r="N77" s="25">
        <f>MAX(0,L77*(1+inputs!$B$33)-MAX(0,inputs!$B$31*(M77-inputs!$B$30)))</f>
        <v>47892.06957499998</v>
      </c>
      <c r="O77" s="26">
        <f t="shared" si="13"/>
        <v>7500</v>
      </c>
      <c r="P77" s="25">
        <f>MAX(0,N77*(1+inputs!$B$33)-MAX(0,inputs!$B$31*(O77-inputs!$B$30)))</f>
        <v>48610.450618624971</v>
      </c>
      <c r="Q77" s="26">
        <f t="shared" si="14"/>
        <v>7500</v>
      </c>
      <c r="R77" s="25">
        <f>MAX(0,P77*(1+inputs!$B$33)-MAX(0,inputs!$B$31*(Q77-inputs!$B$30)))</f>
        <v>49339.607377904344</v>
      </c>
      <c r="S77" s="26">
        <f t="shared" si="15"/>
        <v>7500</v>
      </c>
      <c r="T77" s="25">
        <f>MAX(0,R77*(1+inputs!$B$33)-MAX(0,inputs!$B$31*(S77-inputs!$B$30)))</f>
        <v>50079.7014885729</v>
      </c>
      <c r="U77" s="26">
        <f t="shared" si="16"/>
        <v>7500</v>
      </c>
      <c r="V77" s="25">
        <f>MAX(0,T77*(1+inputs!$B$33)-MAX(0,inputs!$B$31*(U77-inputs!$B$30)))</f>
        <v>50830.897010901492</v>
      </c>
      <c r="W77" s="26">
        <f t="shared" si="17"/>
        <v>7500</v>
      </c>
      <c r="X77" s="25">
        <f>MAX(0,V77*(1+inputs!$B$33)-MAX(0,inputs!$B$31*(W77-inputs!$B$30)))</f>
        <v>51593.360466065009</v>
      </c>
      <c r="Y77" s="26">
        <f t="shared" si="18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19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>SUM(C77:G77)+AD77-H77</f>
        <v>0</v>
      </c>
      <c r="AF77" s="1">
        <f t="shared" si="21"/>
        <v>0</v>
      </c>
      <c r="AG77" s="8">
        <f>A77-AE77</f>
        <v>7500</v>
      </c>
    </row>
    <row r="78" spans="1:33" x14ac:dyDescent="0.2">
      <c r="A78" s="11">
        <f t="shared" si="20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1"/>
        <v>7600</v>
      </c>
      <c r="L78" s="25">
        <f>MAX(0,J78*(1+inputs!$B$33)-MAX(0,inputs!$B$31*(K78-inputs!$B$30)))</f>
        <v>47184.304999999986</v>
      </c>
      <c r="M78" s="26">
        <f t="shared" si="12"/>
        <v>7600</v>
      </c>
      <c r="N78" s="25">
        <f>MAX(0,L78*(1+inputs!$B$33)-MAX(0,inputs!$B$31*(M78-inputs!$B$30)))</f>
        <v>47892.06957499998</v>
      </c>
      <c r="O78" s="26">
        <f t="shared" si="13"/>
        <v>7600</v>
      </c>
      <c r="P78" s="25">
        <f>MAX(0,N78*(1+inputs!$B$33)-MAX(0,inputs!$B$31*(O78-inputs!$B$30)))</f>
        <v>48610.450618624971</v>
      </c>
      <c r="Q78" s="26">
        <f t="shared" si="14"/>
        <v>7600</v>
      </c>
      <c r="R78" s="25">
        <f>MAX(0,P78*(1+inputs!$B$33)-MAX(0,inputs!$B$31*(Q78-inputs!$B$30)))</f>
        <v>49339.607377904344</v>
      </c>
      <c r="S78" s="26">
        <f t="shared" si="15"/>
        <v>7600</v>
      </c>
      <c r="T78" s="25">
        <f>MAX(0,R78*(1+inputs!$B$33)-MAX(0,inputs!$B$31*(S78-inputs!$B$30)))</f>
        <v>50079.7014885729</v>
      </c>
      <c r="U78" s="26">
        <f t="shared" si="16"/>
        <v>7600</v>
      </c>
      <c r="V78" s="25">
        <f>MAX(0,T78*(1+inputs!$B$33)-MAX(0,inputs!$B$31*(U78-inputs!$B$30)))</f>
        <v>50830.897010901492</v>
      </c>
      <c r="W78" s="26">
        <f t="shared" si="17"/>
        <v>7600</v>
      </c>
      <c r="X78" s="25">
        <f>MAX(0,V78*(1+inputs!$B$33)-MAX(0,inputs!$B$31*(W78-inputs!$B$30)))</f>
        <v>51593.360466065009</v>
      </c>
      <c r="Y78" s="26">
        <f t="shared" si="18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19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>SUM(C78:G78)+AD78-H78</f>
        <v>0</v>
      </c>
      <c r="AF78" s="1">
        <f t="shared" si="21"/>
        <v>0</v>
      </c>
      <c r="AG78" s="8">
        <f>A78-AE78</f>
        <v>7600</v>
      </c>
    </row>
    <row r="79" spans="1:33" x14ac:dyDescent="0.2">
      <c r="A79" s="11">
        <f t="shared" si="20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1"/>
        <v>7700</v>
      </c>
      <c r="L79" s="25">
        <f>MAX(0,J79*(1+inputs!$B$33)-MAX(0,inputs!$B$31*(K79-inputs!$B$30)))</f>
        <v>47184.304999999986</v>
      </c>
      <c r="M79" s="26">
        <f t="shared" si="12"/>
        <v>7700</v>
      </c>
      <c r="N79" s="25">
        <f>MAX(0,L79*(1+inputs!$B$33)-MAX(0,inputs!$B$31*(M79-inputs!$B$30)))</f>
        <v>47892.06957499998</v>
      </c>
      <c r="O79" s="26">
        <f t="shared" si="13"/>
        <v>7700</v>
      </c>
      <c r="P79" s="25">
        <f>MAX(0,N79*(1+inputs!$B$33)-MAX(0,inputs!$B$31*(O79-inputs!$B$30)))</f>
        <v>48610.450618624971</v>
      </c>
      <c r="Q79" s="26">
        <f t="shared" si="14"/>
        <v>7700</v>
      </c>
      <c r="R79" s="25">
        <f>MAX(0,P79*(1+inputs!$B$33)-MAX(0,inputs!$B$31*(Q79-inputs!$B$30)))</f>
        <v>49339.607377904344</v>
      </c>
      <c r="S79" s="26">
        <f t="shared" si="15"/>
        <v>7700</v>
      </c>
      <c r="T79" s="25">
        <f>MAX(0,R79*(1+inputs!$B$33)-MAX(0,inputs!$B$31*(S79-inputs!$B$30)))</f>
        <v>50079.7014885729</v>
      </c>
      <c r="U79" s="26">
        <f t="shared" si="16"/>
        <v>7700</v>
      </c>
      <c r="V79" s="25">
        <f>MAX(0,T79*(1+inputs!$B$33)-MAX(0,inputs!$B$31*(U79-inputs!$B$30)))</f>
        <v>50830.897010901492</v>
      </c>
      <c r="W79" s="26">
        <f t="shared" si="17"/>
        <v>7700</v>
      </c>
      <c r="X79" s="25">
        <f>MAX(0,V79*(1+inputs!$B$33)-MAX(0,inputs!$B$31*(W79-inputs!$B$30)))</f>
        <v>51593.360466065009</v>
      </c>
      <c r="Y79" s="26">
        <f t="shared" si="18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19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>SUM(C79:G79)+AD79-H79</f>
        <v>0</v>
      </c>
      <c r="AF79" s="1">
        <f t="shared" si="21"/>
        <v>0</v>
      </c>
      <c r="AG79" s="8">
        <f>A79-AE79</f>
        <v>7700</v>
      </c>
    </row>
    <row r="80" spans="1:33" x14ac:dyDescent="0.2">
      <c r="A80" s="11">
        <f t="shared" si="20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1"/>
        <v>7800</v>
      </c>
      <c r="L80" s="25">
        <f>MAX(0,J80*(1+inputs!$B$33)-MAX(0,inputs!$B$31*(K80-inputs!$B$30)))</f>
        <v>47184.304999999986</v>
      </c>
      <c r="M80" s="26">
        <f t="shared" si="12"/>
        <v>7800</v>
      </c>
      <c r="N80" s="25">
        <f>MAX(0,L80*(1+inputs!$B$33)-MAX(0,inputs!$B$31*(M80-inputs!$B$30)))</f>
        <v>47892.06957499998</v>
      </c>
      <c r="O80" s="26">
        <f t="shared" si="13"/>
        <v>7800</v>
      </c>
      <c r="P80" s="25">
        <f>MAX(0,N80*(1+inputs!$B$33)-MAX(0,inputs!$B$31*(O80-inputs!$B$30)))</f>
        <v>48610.450618624971</v>
      </c>
      <c r="Q80" s="26">
        <f t="shared" si="14"/>
        <v>7800</v>
      </c>
      <c r="R80" s="25">
        <f>MAX(0,P80*(1+inputs!$B$33)-MAX(0,inputs!$B$31*(Q80-inputs!$B$30)))</f>
        <v>49339.607377904344</v>
      </c>
      <c r="S80" s="26">
        <f t="shared" si="15"/>
        <v>7800</v>
      </c>
      <c r="T80" s="25">
        <f>MAX(0,R80*(1+inputs!$B$33)-MAX(0,inputs!$B$31*(S80-inputs!$B$30)))</f>
        <v>50079.7014885729</v>
      </c>
      <c r="U80" s="26">
        <f t="shared" si="16"/>
        <v>7800</v>
      </c>
      <c r="V80" s="25">
        <f>MAX(0,T80*(1+inputs!$B$33)-MAX(0,inputs!$B$31*(U80-inputs!$B$30)))</f>
        <v>50830.897010901492</v>
      </c>
      <c r="W80" s="26">
        <f t="shared" si="17"/>
        <v>7800</v>
      </c>
      <c r="X80" s="25">
        <f>MAX(0,V80*(1+inputs!$B$33)-MAX(0,inputs!$B$31*(W80-inputs!$B$30)))</f>
        <v>51593.360466065009</v>
      </c>
      <c r="Y80" s="26">
        <f t="shared" si="18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19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>SUM(C80:G80)+AD80-H80</f>
        <v>0</v>
      </c>
      <c r="AF80" s="1">
        <f t="shared" si="21"/>
        <v>0</v>
      </c>
      <c r="AG80" s="8">
        <f>A80-AE80</f>
        <v>7800</v>
      </c>
    </row>
    <row r="81" spans="1:33" x14ac:dyDescent="0.2">
      <c r="A81" s="11">
        <f t="shared" si="20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1"/>
        <v>7900</v>
      </c>
      <c r="L81" s="25">
        <f>MAX(0,J81*(1+inputs!$B$33)-MAX(0,inputs!$B$31*(K81-inputs!$B$30)))</f>
        <v>47184.304999999986</v>
      </c>
      <c r="M81" s="26">
        <f t="shared" si="12"/>
        <v>7900</v>
      </c>
      <c r="N81" s="25">
        <f>MAX(0,L81*(1+inputs!$B$33)-MAX(0,inputs!$B$31*(M81-inputs!$B$30)))</f>
        <v>47892.06957499998</v>
      </c>
      <c r="O81" s="26">
        <f t="shared" si="13"/>
        <v>7900</v>
      </c>
      <c r="P81" s="25">
        <f>MAX(0,N81*(1+inputs!$B$33)-MAX(0,inputs!$B$31*(O81-inputs!$B$30)))</f>
        <v>48610.450618624971</v>
      </c>
      <c r="Q81" s="26">
        <f t="shared" si="14"/>
        <v>7900</v>
      </c>
      <c r="R81" s="25">
        <f>MAX(0,P81*(1+inputs!$B$33)-MAX(0,inputs!$B$31*(Q81-inputs!$B$30)))</f>
        <v>49339.607377904344</v>
      </c>
      <c r="S81" s="26">
        <f t="shared" si="15"/>
        <v>7900</v>
      </c>
      <c r="T81" s="25">
        <f>MAX(0,R81*(1+inputs!$B$33)-MAX(0,inputs!$B$31*(S81-inputs!$B$30)))</f>
        <v>50079.7014885729</v>
      </c>
      <c r="U81" s="26">
        <f t="shared" si="16"/>
        <v>7900</v>
      </c>
      <c r="V81" s="25">
        <f>MAX(0,T81*(1+inputs!$B$33)-MAX(0,inputs!$B$31*(U81-inputs!$B$30)))</f>
        <v>50830.897010901492</v>
      </c>
      <c r="W81" s="26">
        <f t="shared" si="17"/>
        <v>7900</v>
      </c>
      <c r="X81" s="25">
        <f>MAX(0,V81*(1+inputs!$B$33)-MAX(0,inputs!$B$31*(W81-inputs!$B$30)))</f>
        <v>51593.360466065009</v>
      </c>
      <c r="Y81" s="26">
        <f t="shared" si="18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19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>SUM(C81:G81)+AD81-H81</f>
        <v>0</v>
      </c>
      <c r="AF81" s="1">
        <f t="shared" si="21"/>
        <v>0</v>
      </c>
      <c r="AG81" s="8">
        <f>A81-AE81</f>
        <v>7900</v>
      </c>
    </row>
    <row r="82" spans="1:33" x14ac:dyDescent="0.2">
      <c r="A82" s="11">
        <f t="shared" si="20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1"/>
        <v>8000</v>
      </c>
      <c r="L82" s="25">
        <f>MAX(0,J82*(1+inputs!$B$33)-MAX(0,inputs!$B$31*(K82-inputs!$B$30)))</f>
        <v>47184.304999999986</v>
      </c>
      <c r="M82" s="26">
        <f t="shared" si="12"/>
        <v>8000</v>
      </c>
      <c r="N82" s="25">
        <f>MAX(0,L82*(1+inputs!$B$33)-MAX(0,inputs!$B$31*(M82-inputs!$B$30)))</f>
        <v>47892.06957499998</v>
      </c>
      <c r="O82" s="26">
        <f t="shared" si="13"/>
        <v>8000</v>
      </c>
      <c r="P82" s="25">
        <f>MAX(0,N82*(1+inputs!$B$33)-MAX(0,inputs!$B$31*(O82-inputs!$B$30)))</f>
        <v>48610.450618624971</v>
      </c>
      <c r="Q82" s="26">
        <f t="shared" si="14"/>
        <v>8000</v>
      </c>
      <c r="R82" s="25">
        <f>MAX(0,P82*(1+inputs!$B$33)-MAX(0,inputs!$B$31*(Q82-inputs!$B$30)))</f>
        <v>49339.607377904344</v>
      </c>
      <c r="S82" s="26">
        <f t="shared" si="15"/>
        <v>8000</v>
      </c>
      <c r="T82" s="25">
        <f>MAX(0,R82*(1+inputs!$B$33)-MAX(0,inputs!$B$31*(S82-inputs!$B$30)))</f>
        <v>50079.7014885729</v>
      </c>
      <c r="U82" s="26">
        <f t="shared" si="16"/>
        <v>8000</v>
      </c>
      <c r="V82" s="25">
        <f>MAX(0,T82*(1+inputs!$B$33)-MAX(0,inputs!$B$31*(U82-inputs!$B$30)))</f>
        <v>50830.897010901492</v>
      </c>
      <c r="W82" s="26">
        <f t="shared" si="17"/>
        <v>8000</v>
      </c>
      <c r="X82" s="25">
        <f>MAX(0,V82*(1+inputs!$B$33)-MAX(0,inputs!$B$31*(W82-inputs!$B$30)))</f>
        <v>51593.360466065009</v>
      </c>
      <c r="Y82" s="26">
        <f t="shared" si="18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19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>SUM(C82:G82)+AD82-H82</f>
        <v>0</v>
      </c>
      <c r="AF82" s="1">
        <f t="shared" si="21"/>
        <v>0</v>
      </c>
      <c r="AG82" s="8">
        <f>A82-AE82</f>
        <v>8000</v>
      </c>
    </row>
    <row r="83" spans="1:33" x14ac:dyDescent="0.2">
      <c r="A83" s="11">
        <f t="shared" si="20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1"/>
        <v>8100</v>
      </c>
      <c r="L83" s="25">
        <f>MAX(0,J83*(1+inputs!$B$33)-MAX(0,inputs!$B$31*(K83-inputs!$B$30)))</f>
        <v>47184.304999999986</v>
      </c>
      <c r="M83" s="26">
        <f t="shared" si="12"/>
        <v>8100</v>
      </c>
      <c r="N83" s="25">
        <f>MAX(0,L83*(1+inputs!$B$33)-MAX(0,inputs!$B$31*(M83-inputs!$B$30)))</f>
        <v>47892.06957499998</v>
      </c>
      <c r="O83" s="26">
        <f t="shared" si="13"/>
        <v>8100</v>
      </c>
      <c r="P83" s="25">
        <f>MAX(0,N83*(1+inputs!$B$33)-MAX(0,inputs!$B$31*(O83-inputs!$B$30)))</f>
        <v>48610.450618624971</v>
      </c>
      <c r="Q83" s="26">
        <f t="shared" si="14"/>
        <v>8100</v>
      </c>
      <c r="R83" s="25">
        <f>MAX(0,P83*(1+inputs!$B$33)-MAX(0,inputs!$B$31*(Q83-inputs!$B$30)))</f>
        <v>49339.607377904344</v>
      </c>
      <c r="S83" s="26">
        <f t="shared" si="15"/>
        <v>8100</v>
      </c>
      <c r="T83" s="25">
        <f>MAX(0,R83*(1+inputs!$B$33)-MAX(0,inputs!$B$31*(S83-inputs!$B$30)))</f>
        <v>50079.7014885729</v>
      </c>
      <c r="U83" s="26">
        <f t="shared" si="16"/>
        <v>8100</v>
      </c>
      <c r="V83" s="25">
        <f>MAX(0,T83*(1+inputs!$B$33)-MAX(0,inputs!$B$31*(U83-inputs!$B$30)))</f>
        <v>50830.897010901492</v>
      </c>
      <c r="W83" s="26">
        <f t="shared" si="17"/>
        <v>8100</v>
      </c>
      <c r="X83" s="25">
        <f>MAX(0,V83*(1+inputs!$B$33)-MAX(0,inputs!$B$31*(W83-inputs!$B$30)))</f>
        <v>51593.360466065009</v>
      </c>
      <c r="Y83" s="26">
        <f t="shared" si="18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19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>SUM(C83:G83)+AD83-H83</f>
        <v>0</v>
      </c>
      <c r="AF83" s="1">
        <f t="shared" si="21"/>
        <v>0</v>
      </c>
      <c r="AG83" s="8">
        <f>A83-AE83</f>
        <v>8100</v>
      </c>
    </row>
    <row r="84" spans="1:33" x14ac:dyDescent="0.2">
      <c r="A84" s="11">
        <f t="shared" si="20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1"/>
        <v>8200</v>
      </c>
      <c r="L84" s="25">
        <f>MAX(0,J84*(1+inputs!$B$33)-MAX(0,inputs!$B$31*(K84-inputs!$B$30)))</f>
        <v>47184.304999999986</v>
      </c>
      <c r="M84" s="26">
        <f t="shared" si="12"/>
        <v>8200</v>
      </c>
      <c r="N84" s="25">
        <f>MAX(0,L84*(1+inputs!$B$33)-MAX(0,inputs!$B$31*(M84-inputs!$B$30)))</f>
        <v>47892.06957499998</v>
      </c>
      <c r="O84" s="26">
        <f t="shared" si="13"/>
        <v>8200</v>
      </c>
      <c r="P84" s="25">
        <f>MAX(0,N84*(1+inputs!$B$33)-MAX(0,inputs!$B$31*(O84-inputs!$B$30)))</f>
        <v>48610.450618624971</v>
      </c>
      <c r="Q84" s="26">
        <f t="shared" si="14"/>
        <v>8200</v>
      </c>
      <c r="R84" s="25">
        <f>MAX(0,P84*(1+inputs!$B$33)-MAX(0,inputs!$B$31*(Q84-inputs!$B$30)))</f>
        <v>49339.607377904344</v>
      </c>
      <c r="S84" s="26">
        <f t="shared" si="15"/>
        <v>8200</v>
      </c>
      <c r="T84" s="25">
        <f>MAX(0,R84*(1+inputs!$B$33)-MAX(0,inputs!$B$31*(S84-inputs!$B$30)))</f>
        <v>50079.7014885729</v>
      </c>
      <c r="U84" s="26">
        <f t="shared" si="16"/>
        <v>8200</v>
      </c>
      <c r="V84" s="25">
        <f>MAX(0,T84*(1+inputs!$B$33)-MAX(0,inputs!$B$31*(U84-inputs!$B$30)))</f>
        <v>50830.897010901492</v>
      </c>
      <c r="W84" s="26">
        <f t="shared" si="17"/>
        <v>8200</v>
      </c>
      <c r="X84" s="25">
        <f>MAX(0,V84*(1+inputs!$B$33)-MAX(0,inputs!$B$31*(W84-inputs!$B$30)))</f>
        <v>51593.360466065009</v>
      </c>
      <c r="Y84" s="26">
        <f t="shared" si="18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19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>SUM(C84:G84)+AD84-H84</f>
        <v>0</v>
      </c>
      <c r="AF84" s="1">
        <f t="shared" si="21"/>
        <v>0</v>
      </c>
      <c r="AG84" s="8">
        <f>A84-AE84</f>
        <v>8200</v>
      </c>
    </row>
    <row r="85" spans="1:33" x14ac:dyDescent="0.2">
      <c r="A85" s="11">
        <f t="shared" si="20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1"/>
        <v>8300</v>
      </c>
      <c r="L85" s="25">
        <f>MAX(0,J85*(1+inputs!$B$33)-MAX(0,inputs!$B$31*(K85-inputs!$B$30)))</f>
        <v>47184.304999999986</v>
      </c>
      <c r="M85" s="26">
        <f t="shared" si="12"/>
        <v>8300</v>
      </c>
      <c r="N85" s="25">
        <f>MAX(0,L85*(1+inputs!$B$33)-MAX(0,inputs!$B$31*(M85-inputs!$B$30)))</f>
        <v>47892.06957499998</v>
      </c>
      <c r="O85" s="26">
        <f t="shared" si="13"/>
        <v>8300</v>
      </c>
      <c r="P85" s="25">
        <f>MAX(0,N85*(1+inputs!$B$33)-MAX(0,inputs!$B$31*(O85-inputs!$B$30)))</f>
        <v>48610.450618624971</v>
      </c>
      <c r="Q85" s="26">
        <f t="shared" si="14"/>
        <v>8300</v>
      </c>
      <c r="R85" s="25">
        <f>MAX(0,P85*(1+inputs!$B$33)-MAX(0,inputs!$B$31*(Q85-inputs!$B$30)))</f>
        <v>49339.607377904344</v>
      </c>
      <c r="S85" s="26">
        <f t="shared" si="15"/>
        <v>8300</v>
      </c>
      <c r="T85" s="25">
        <f>MAX(0,R85*(1+inputs!$B$33)-MAX(0,inputs!$B$31*(S85-inputs!$B$30)))</f>
        <v>50079.7014885729</v>
      </c>
      <c r="U85" s="26">
        <f t="shared" si="16"/>
        <v>8300</v>
      </c>
      <c r="V85" s="25">
        <f>MAX(0,T85*(1+inputs!$B$33)-MAX(0,inputs!$B$31*(U85-inputs!$B$30)))</f>
        <v>50830.897010901492</v>
      </c>
      <c r="W85" s="26">
        <f t="shared" si="17"/>
        <v>8300</v>
      </c>
      <c r="X85" s="25">
        <f>MAX(0,V85*(1+inputs!$B$33)-MAX(0,inputs!$B$31*(W85-inputs!$B$30)))</f>
        <v>51593.360466065009</v>
      </c>
      <c r="Y85" s="26">
        <f t="shared" si="18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19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>SUM(C85:G85)+AD85-H85</f>
        <v>0</v>
      </c>
      <c r="AF85" s="1">
        <f t="shared" si="21"/>
        <v>0</v>
      </c>
      <c r="AG85" s="8">
        <f>A85-AE85</f>
        <v>8300</v>
      </c>
    </row>
    <row r="86" spans="1:33" x14ac:dyDescent="0.2">
      <c r="A86" s="11">
        <f t="shared" si="20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1"/>
        <v>8400</v>
      </c>
      <c r="L86" s="25">
        <f>MAX(0,J86*(1+inputs!$B$33)-MAX(0,inputs!$B$31*(K86-inputs!$B$30)))</f>
        <v>47184.304999999986</v>
      </c>
      <c r="M86" s="26">
        <f t="shared" si="12"/>
        <v>8400</v>
      </c>
      <c r="N86" s="25">
        <f>MAX(0,L86*(1+inputs!$B$33)-MAX(0,inputs!$B$31*(M86-inputs!$B$30)))</f>
        <v>47892.06957499998</v>
      </c>
      <c r="O86" s="26">
        <f t="shared" si="13"/>
        <v>8400</v>
      </c>
      <c r="P86" s="25">
        <f>MAX(0,N86*(1+inputs!$B$33)-MAX(0,inputs!$B$31*(O86-inputs!$B$30)))</f>
        <v>48610.450618624971</v>
      </c>
      <c r="Q86" s="26">
        <f t="shared" si="14"/>
        <v>8400</v>
      </c>
      <c r="R86" s="25">
        <f>MAX(0,P86*(1+inputs!$B$33)-MAX(0,inputs!$B$31*(Q86-inputs!$B$30)))</f>
        <v>49339.607377904344</v>
      </c>
      <c r="S86" s="26">
        <f t="shared" si="15"/>
        <v>8400</v>
      </c>
      <c r="T86" s="25">
        <f>MAX(0,R86*(1+inputs!$B$33)-MAX(0,inputs!$B$31*(S86-inputs!$B$30)))</f>
        <v>50079.7014885729</v>
      </c>
      <c r="U86" s="26">
        <f t="shared" si="16"/>
        <v>8400</v>
      </c>
      <c r="V86" s="25">
        <f>MAX(0,T86*(1+inputs!$B$33)-MAX(0,inputs!$B$31*(U86-inputs!$B$30)))</f>
        <v>50830.897010901492</v>
      </c>
      <c r="W86" s="26">
        <f t="shared" si="17"/>
        <v>8400</v>
      </c>
      <c r="X86" s="25">
        <f>MAX(0,V86*(1+inputs!$B$33)-MAX(0,inputs!$B$31*(W86-inputs!$B$30)))</f>
        <v>51593.360466065009</v>
      </c>
      <c r="Y86" s="26">
        <f t="shared" si="18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19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>SUM(C86:G86)+AD86-H86</f>
        <v>0</v>
      </c>
      <c r="AF86" s="1">
        <f t="shared" si="21"/>
        <v>0</v>
      </c>
      <c r="AG86" s="8">
        <f>A86-AE86</f>
        <v>8400</v>
      </c>
    </row>
    <row r="87" spans="1:33" x14ac:dyDescent="0.2">
      <c r="A87" s="11">
        <f t="shared" si="20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1"/>
        <v>8500</v>
      </c>
      <c r="L87" s="25">
        <f>MAX(0,J87*(1+inputs!$B$33)-MAX(0,inputs!$B$31*(K87-inputs!$B$30)))</f>
        <v>47184.304999999986</v>
      </c>
      <c r="M87" s="26">
        <f t="shared" si="12"/>
        <v>8500</v>
      </c>
      <c r="N87" s="25">
        <f>MAX(0,L87*(1+inputs!$B$33)-MAX(0,inputs!$B$31*(M87-inputs!$B$30)))</f>
        <v>47892.06957499998</v>
      </c>
      <c r="O87" s="26">
        <f t="shared" si="13"/>
        <v>8500</v>
      </c>
      <c r="P87" s="25">
        <f>MAX(0,N87*(1+inputs!$B$33)-MAX(0,inputs!$B$31*(O87-inputs!$B$30)))</f>
        <v>48610.450618624971</v>
      </c>
      <c r="Q87" s="26">
        <f t="shared" si="14"/>
        <v>8500</v>
      </c>
      <c r="R87" s="25">
        <f>MAX(0,P87*(1+inputs!$B$33)-MAX(0,inputs!$B$31*(Q87-inputs!$B$30)))</f>
        <v>49339.607377904344</v>
      </c>
      <c r="S87" s="26">
        <f t="shared" si="15"/>
        <v>8500</v>
      </c>
      <c r="T87" s="25">
        <f>MAX(0,R87*(1+inputs!$B$33)-MAX(0,inputs!$B$31*(S87-inputs!$B$30)))</f>
        <v>50079.7014885729</v>
      </c>
      <c r="U87" s="26">
        <f t="shared" si="16"/>
        <v>8500</v>
      </c>
      <c r="V87" s="25">
        <f>MAX(0,T87*(1+inputs!$B$33)-MAX(0,inputs!$B$31*(U87-inputs!$B$30)))</f>
        <v>50830.897010901492</v>
      </c>
      <c r="W87" s="26">
        <f t="shared" si="17"/>
        <v>8500</v>
      </c>
      <c r="X87" s="25">
        <f>MAX(0,V87*(1+inputs!$B$33)-MAX(0,inputs!$B$31*(W87-inputs!$B$30)))</f>
        <v>51593.360466065009</v>
      </c>
      <c r="Y87" s="26">
        <f t="shared" si="18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19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>SUM(C87:G87)+AD87-H87</f>
        <v>0</v>
      </c>
      <c r="AF87" s="1">
        <f t="shared" si="21"/>
        <v>0</v>
      </c>
      <c r="AG87" s="8">
        <f>A87-AE87</f>
        <v>8500</v>
      </c>
    </row>
    <row r="88" spans="1:33" x14ac:dyDescent="0.2">
      <c r="A88" s="11">
        <f t="shared" si="20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1"/>
        <v>8600</v>
      </c>
      <c r="L88" s="25">
        <f>MAX(0,J88*(1+inputs!$B$33)-MAX(0,inputs!$B$31*(K88-inputs!$B$30)))</f>
        <v>47184.304999999986</v>
      </c>
      <c r="M88" s="26">
        <f t="shared" si="12"/>
        <v>8600</v>
      </c>
      <c r="N88" s="25">
        <f>MAX(0,L88*(1+inputs!$B$33)-MAX(0,inputs!$B$31*(M88-inputs!$B$30)))</f>
        <v>47892.06957499998</v>
      </c>
      <c r="O88" s="26">
        <f t="shared" si="13"/>
        <v>8600</v>
      </c>
      <c r="P88" s="25">
        <f>MAX(0,N88*(1+inputs!$B$33)-MAX(0,inputs!$B$31*(O88-inputs!$B$30)))</f>
        <v>48610.450618624971</v>
      </c>
      <c r="Q88" s="26">
        <f t="shared" si="14"/>
        <v>8600</v>
      </c>
      <c r="R88" s="25">
        <f>MAX(0,P88*(1+inputs!$B$33)-MAX(0,inputs!$B$31*(Q88-inputs!$B$30)))</f>
        <v>49339.607377904344</v>
      </c>
      <c r="S88" s="26">
        <f t="shared" si="15"/>
        <v>8600</v>
      </c>
      <c r="T88" s="25">
        <f>MAX(0,R88*(1+inputs!$B$33)-MAX(0,inputs!$B$31*(S88-inputs!$B$30)))</f>
        <v>50079.7014885729</v>
      </c>
      <c r="U88" s="26">
        <f t="shared" si="16"/>
        <v>8600</v>
      </c>
      <c r="V88" s="25">
        <f>MAX(0,T88*(1+inputs!$B$33)-MAX(0,inputs!$B$31*(U88-inputs!$B$30)))</f>
        <v>50830.897010901492</v>
      </c>
      <c r="W88" s="26">
        <f t="shared" si="17"/>
        <v>8600</v>
      </c>
      <c r="X88" s="25">
        <f>MAX(0,V88*(1+inputs!$B$33)-MAX(0,inputs!$B$31*(W88-inputs!$B$30)))</f>
        <v>51593.360466065009</v>
      </c>
      <c r="Y88" s="26">
        <f t="shared" si="18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19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>SUM(C88:G88)+AD88-H88</f>
        <v>0</v>
      </c>
      <c r="AF88" s="1">
        <f t="shared" si="21"/>
        <v>0</v>
      </c>
      <c r="AG88" s="8">
        <f>A88-AE88</f>
        <v>8600</v>
      </c>
    </row>
    <row r="89" spans="1:33" x14ac:dyDescent="0.2">
      <c r="A89" s="11">
        <f t="shared" si="20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1"/>
        <v>8700</v>
      </c>
      <c r="L89" s="25">
        <f>MAX(0,J89*(1+inputs!$B$33)-MAX(0,inputs!$B$31*(K89-inputs!$B$30)))</f>
        <v>47184.304999999986</v>
      </c>
      <c r="M89" s="26">
        <f t="shared" si="12"/>
        <v>8700</v>
      </c>
      <c r="N89" s="25">
        <f>MAX(0,L89*(1+inputs!$B$33)-MAX(0,inputs!$B$31*(M89-inputs!$B$30)))</f>
        <v>47892.06957499998</v>
      </c>
      <c r="O89" s="26">
        <f t="shared" si="13"/>
        <v>8700</v>
      </c>
      <c r="P89" s="25">
        <f>MAX(0,N89*(1+inputs!$B$33)-MAX(0,inputs!$B$31*(O89-inputs!$B$30)))</f>
        <v>48610.450618624971</v>
      </c>
      <c r="Q89" s="26">
        <f t="shared" si="14"/>
        <v>8700</v>
      </c>
      <c r="R89" s="25">
        <f>MAX(0,P89*(1+inputs!$B$33)-MAX(0,inputs!$B$31*(Q89-inputs!$B$30)))</f>
        <v>49339.607377904344</v>
      </c>
      <c r="S89" s="26">
        <f t="shared" si="15"/>
        <v>8700</v>
      </c>
      <c r="T89" s="25">
        <f>MAX(0,R89*(1+inputs!$B$33)-MAX(0,inputs!$B$31*(S89-inputs!$B$30)))</f>
        <v>50079.7014885729</v>
      </c>
      <c r="U89" s="26">
        <f t="shared" si="16"/>
        <v>8700</v>
      </c>
      <c r="V89" s="25">
        <f>MAX(0,T89*(1+inputs!$B$33)-MAX(0,inputs!$B$31*(U89-inputs!$B$30)))</f>
        <v>50830.897010901492</v>
      </c>
      <c r="W89" s="26">
        <f t="shared" si="17"/>
        <v>8700</v>
      </c>
      <c r="X89" s="25">
        <f>MAX(0,V89*(1+inputs!$B$33)-MAX(0,inputs!$B$31*(W89-inputs!$B$30)))</f>
        <v>51593.360466065009</v>
      </c>
      <c r="Y89" s="26">
        <f t="shared" si="18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19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>SUM(C89:G89)+AD89-H89</f>
        <v>0</v>
      </c>
      <c r="AF89" s="1">
        <f t="shared" si="21"/>
        <v>0</v>
      </c>
      <c r="AG89" s="8">
        <f>A89-AE89</f>
        <v>8700</v>
      </c>
    </row>
    <row r="90" spans="1:33" x14ac:dyDescent="0.2">
      <c r="A90" s="11">
        <f t="shared" si="20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1"/>
        <v>8800</v>
      </c>
      <c r="L90" s="25">
        <f>MAX(0,J90*(1+inputs!$B$33)-MAX(0,inputs!$B$31*(K90-inputs!$B$30)))</f>
        <v>47184.304999999986</v>
      </c>
      <c r="M90" s="26">
        <f t="shared" si="12"/>
        <v>8800</v>
      </c>
      <c r="N90" s="25">
        <f>MAX(0,L90*(1+inputs!$B$33)-MAX(0,inputs!$B$31*(M90-inputs!$B$30)))</f>
        <v>47892.06957499998</v>
      </c>
      <c r="O90" s="26">
        <f t="shared" si="13"/>
        <v>8800</v>
      </c>
      <c r="P90" s="25">
        <f>MAX(0,N90*(1+inputs!$B$33)-MAX(0,inputs!$B$31*(O90-inputs!$B$30)))</f>
        <v>48610.450618624971</v>
      </c>
      <c r="Q90" s="26">
        <f t="shared" si="14"/>
        <v>8800</v>
      </c>
      <c r="R90" s="25">
        <f>MAX(0,P90*(1+inputs!$B$33)-MAX(0,inputs!$B$31*(Q90-inputs!$B$30)))</f>
        <v>49339.607377904344</v>
      </c>
      <c r="S90" s="26">
        <f t="shared" si="15"/>
        <v>8800</v>
      </c>
      <c r="T90" s="25">
        <f>MAX(0,R90*(1+inputs!$B$33)-MAX(0,inputs!$B$31*(S90-inputs!$B$30)))</f>
        <v>50079.7014885729</v>
      </c>
      <c r="U90" s="26">
        <f t="shared" si="16"/>
        <v>8800</v>
      </c>
      <c r="V90" s="25">
        <f>MAX(0,T90*(1+inputs!$B$33)-MAX(0,inputs!$B$31*(U90-inputs!$B$30)))</f>
        <v>50830.897010901492</v>
      </c>
      <c r="W90" s="26">
        <f t="shared" si="17"/>
        <v>8800</v>
      </c>
      <c r="X90" s="25">
        <f>MAX(0,V90*(1+inputs!$B$33)-MAX(0,inputs!$B$31*(W90-inputs!$B$30)))</f>
        <v>51593.360466065009</v>
      </c>
      <c r="Y90" s="26">
        <f t="shared" si="18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19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>SUM(C90:G90)+AD90-H90</f>
        <v>0</v>
      </c>
      <c r="AF90" s="1">
        <f t="shared" si="21"/>
        <v>0</v>
      </c>
      <c r="AG90" s="8">
        <f>A90-AE90</f>
        <v>8800</v>
      </c>
    </row>
    <row r="91" spans="1:33" x14ac:dyDescent="0.2">
      <c r="A91" s="11">
        <f t="shared" si="20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1"/>
        <v>8900</v>
      </c>
      <c r="L91" s="25">
        <f>MAX(0,J91*(1+inputs!$B$33)-MAX(0,inputs!$B$31*(K91-inputs!$B$30)))</f>
        <v>47184.304999999986</v>
      </c>
      <c r="M91" s="26">
        <f t="shared" si="12"/>
        <v>8900</v>
      </c>
      <c r="N91" s="25">
        <f>MAX(0,L91*(1+inputs!$B$33)-MAX(0,inputs!$B$31*(M91-inputs!$B$30)))</f>
        <v>47892.06957499998</v>
      </c>
      <c r="O91" s="26">
        <f t="shared" si="13"/>
        <v>8900</v>
      </c>
      <c r="P91" s="25">
        <f>MAX(0,N91*(1+inputs!$B$33)-MAX(0,inputs!$B$31*(O91-inputs!$B$30)))</f>
        <v>48610.450618624971</v>
      </c>
      <c r="Q91" s="26">
        <f t="shared" si="14"/>
        <v>8900</v>
      </c>
      <c r="R91" s="25">
        <f>MAX(0,P91*(1+inputs!$B$33)-MAX(0,inputs!$B$31*(Q91-inputs!$B$30)))</f>
        <v>49339.607377904344</v>
      </c>
      <c r="S91" s="26">
        <f t="shared" si="15"/>
        <v>8900</v>
      </c>
      <c r="T91" s="25">
        <f>MAX(0,R91*(1+inputs!$B$33)-MAX(0,inputs!$B$31*(S91-inputs!$B$30)))</f>
        <v>50079.7014885729</v>
      </c>
      <c r="U91" s="26">
        <f t="shared" si="16"/>
        <v>8900</v>
      </c>
      <c r="V91" s="25">
        <f>MAX(0,T91*(1+inputs!$B$33)-MAX(0,inputs!$B$31*(U91-inputs!$B$30)))</f>
        <v>50830.897010901492</v>
      </c>
      <c r="W91" s="26">
        <f t="shared" si="17"/>
        <v>8900</v>
      </c>
      <c r="X91" s="25">
        <f>MAX(0,V91*(1+inputs!$B$33)-MAX(0,inputs!$B$31*(W91-inputs!$B$30)))</f>
        <v>51593.360466065009</v>
      </c>
      <c r="Y91" s="26">
        <f t="shared" si="18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19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>SUM(C91:G91)+AD91-H91</f>
        <v>0</v>
      </c>
      <c r="AF91" s="1">
        <f t="shared" si="21"/>
        <v>0</v>
      </c>
      <c r="AG91" s="8">
        <f>A91-AE91</f>
        <v>8900</v>
      </c>
    </row>
    <row r="92" spans="1:33" x14ac:dyDescent="0.2">
      <c r="A92" s="11">
        <f t="shared" si="20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1"/>
        <v>9000</v>
      </c>
      <c r="L92" s="25">
        <f>MAX(0,J92*(1+inputs!$B$33)-MAX(0,inputs!$B$31*(K92-inputs!$B$30)))</f>
        <v>47184.304999999986</v>
      </c>
      <c r="M92" s="26">
        <f t="shared" si="12"/>
        <v>9000</v>
      </c>
      <c r="N92" s="25">
        <f>MAX(0,L92*(1+inputs!$B$33)-MAX(0,inputs!$B$31*(M92-inputs!$B$30)))</f>
        <v>47892.06957499998</v>
      </c>
      <c r="O92" s="26">
        <f t="shared" si="13"/>
        <v>9000</v>
      </c>
      <c r="P92" s="25">
        <f>MAX(0,N92*(1+inputs!$B$33)-MAX(0,inputs!$B$31*(O92-inputs!$B$30)))</f>
        <v>48610.450618624971</v>
      </c>
      <c r="Q92" s="26">
        <f t="shared" si="14"/>
        <v>9000</v>
      </c>
      <c r="R92" s="25">
        <f>MAX(0,P92*(1+inputs!$B$33)-MAX(0,inputs!$B$31*(Q92-inputs!$B$30)))</f>
        <v>49339.607377904344</v>
      </c>
      <c r="S92" s="26">
        <f t="shared" si="15"/>
        <v>9000</v>
      </c>
      <c r="T92" s="25">
        <f>MAX(0,R92*(1+inputs!$B$33)-MAX(0,inputs!$B$31*(S92-inputs!$B$30)))</f>
        <v>50079.7014885729</v>
      </c>
      <c r="U92" s="26">
        <f t="shared" si="16"/>
        <v>9000</v>
      </c>
      <c r="V92" s="25">
        <f>MAX(0,T92*(1+inputs!$B$33)-MAX(0,inputs!$B$31*(U92-inputs!$B$30)))</f>
        <v>50830.897010901492</v>
      </c>
      <c r="W92" s="26">
        <f t="shared" si="17"/>
        <v>9000</v>
      </c>
      <c r="X92" s="25">
        <f>MAX(0,V92*(1+inputs!$B$33)-MAX(0,inputs!$B$31*(W92-inputs!$B$30)))</f>
        <v>51593.360466065009</v>
      </c>
      <c r="Y92" s="26">
        <f t="shared" si="18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19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>SUM(C92:G92)+AD92-H92</f>
        <v>0</v>
      </c>
      <c r="AF92" s="1">
        <f t="shared" si="21"/>
        <v>0</v>
      </c>
      <c r="AG92" s="8">
        <f>A92-AE92</f>
        <v>9000</v>
      </c>
    </row>
    <row r="93" spans="1:33" x14ac:dyDescent="0.2">
      <c r="A93" s="11">
        <f t="shared" si="20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1"/>
        <v>9100</v>
      </c>
      <c r="L93" s="25">
        <f>MAX(0,J93*(1+inputs!$B$33)-MAX(0,inputs!$B$31*(K93-inputs!$B$30)))</f>
        <v>47184.304999999986</v>
      </c>
      <c r="M93" s="26">
        <f t="shared" si="12"/>
        <v>9100</v>
      </c>
      <c r="N93" s="25">
        <f>MAX(0,L93*(1+inputs!$B$33)-MAX(0,inputs!$B$31*(M93-inputs!$B$30)))</f>
        <v>47892.06957499998</v>
      </c>
      <c r="O93" s="26">
        <f t="shared" si="13"/>
        <v>9100</v>
      </c>
      <c r="P93" s="25">
        <f>MAX(0,N93*(1+inputs!$B$33)-MAX(0,inputs!$B$31*(O93-inputs!$B$30)))</f>
        <v>48610.450618624971</v>
      </c>
      <c r="Q93" s="26">
        <f t="shared" si="14"/>
        <v>9100</v>
      </c>
      <c r="R93" s="25">
        <f>MAX(0,P93*(1+inputs!$B$33)-MAX(0,inputs!$B$31*(Q93-inputs!$B$30)))</f>
        <v>49339.607377904344</v>
      </c>
      <c r="S93" s="26">
        <f t="shared" si="15"/>
        <v>9100</v>
      </c>
      <c r="T93" s="25">
        <f>MAX(0,R93*(1+inputs!$B$33)-MAX(0,inputs!$B$31*(S93-inputs!$B$30)))</f>
        <v>50079.7014885729</v>
      </c>
      <c r="U93" s="26">
        <f t="shared" si="16"/>
        <v>9100</v>
      </c>
      <c r="V93" s="25">
        <f>MAX(0,T93*(1+inputs!$B$33)-MAX(0,inputs!$B$31*(U93-inputs!$B$30)))</f>
        <v>50830.897010901492</v>
      </c>
      <c r="W93" s="26">
        <f t="shared" si="17"/>
        <v>9100</v>
      </c>
      <c r="X93" s="25">
        <f>MAX(0,V93*(1+inputs!$B$33)-MAX(0,inputs!$B$31*(W93-inputs!$B$30)))</f>
        <v>51593.360466065009</v>
      </c>
      <c r="Y93" s="26">
        <f t="shared" si="18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19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>SUM(C93:G93)+AD93-H93</f>
        <v>0</v>
      </c>
      <c r="AF93" s="1">
        <f t="shared" si="21"/>
        <v>0</v>
      </c>
      <c r="AG93" s="8">
        <f>A93-AE93</f>
        <v>9100</v>
      </c>
    </row>
    <row r="94" spans="1:33" x14ac:dyDescent="0.2">
      <c r="A94" s="11">
        <f t="shared" si="20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1"/>
        <v>9200</v>
      </c>
      <c r="L94" s="25">
        <f>MAX(0,J94*(1+inputs!$B$33)-MAX(0,inputs!$B$31*(K94-inputs!$B$30)))</f>
        <v>47184.304999999986</v>
      </c>
      <c r="M94" s="26">
        <f t="shared" si="12"/>
        <v>9200</v>
      </c>
      <c r="N94" s="25">
        <f>MAX(0,L94*(1+inputs!$B$33)-MAX(0,inputs!$B$31*(M94-inputs!$B$30)))</f>
        <v>47892.06957499998</v>
      </c>
      <c r="O94" s="26">
        <f t="shared" si="13"/>
        <v>9200</v>
      </c>
      <c r="P94" s="25">
        <f>MAX(0,N94*(1+inputs!$B$33)-MAX(0,inputs!$B$31*(O94-inputs!$B$30)))</f>
        <v>48610.450618624971</v>
      </c>
      <c r="Q94" s="26">
        <f t="shared" si="14"/>
        <v>9200</v>
      </c>
      <c r="R94" s="25">
        <f>MAX(0,P94*(1+inputs!$B$33)-MAX(0,inputs!$B$31*(Q94-inputs!$B$30)))</f>
        <v>49339.607377904344</v>
      </c>
      <c r="S94" s="26">
        <f t="shared" si="15"/>
        <v>9200</v>
      </c>
      <c r="T94" s="25">
        <f>MAX(0,R94*(1+inputs!$B$33)-MAX(0,inputs!$B$31*(S94-inputs!$B$30)))</f>
        <v>50079.7014885729</v>
      </c>
      <c r="U94" s="26">
        <f t="shared" si="16"/>
        <v>9200</v>
      </c>
      <c r="V94" s="25">
        <f>MAX(0,T94*(1+inputs!$B$33)-MAX(0,inputs!$B$31*(U94-inputs!$B$30)))</f>
        <v>50830.897010901492</v>
      </c>
      <c r="W94" s="26">
        <f t="shared" si="17"/>
        <v>9200</v>
      </c>
      <c r="X94" s="25">
        <f>MAX(0,V94*(1+inputs!$B$33)-MAX(0,inputs!$B$31*(W94-inputs!$B$30)))</f>
        <v>51593.360466065009</v>
      </c>
      <c r="Y94" s="26">
        <f t="shared" si="18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19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>SUM(C94:G94)+AD94-H94</f>
        <v>0</v>
      </c>
      <c r="AF94" s="1">
        <f t="shared" si="21"/>
        <v>0</v>
      </c>
      <c r="AG94" s="8">
        <f>A94-AE94</f>
        <v>9200</v>
      </c>
    </row>
    <row r="95" spans="1:33" x14ac:dyDescent="0.2">
      <c r="A95" s="11">
        <f t="shared" si="20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1"/>
        <v>9300</v>
      </c>
      <c r="L95" s="25">
        <f>MAX(0,J95*(1+inputs!$B$33)-MAX(0,inputs!$B$31*(K95-inputs!$B$30)))</f>
        <v>47184.304999999986</v>
      </c>
      <c r="M95" s="26">
        <f t="shared" si="12"/>
        <v>9300</v>
      </c>
      <c r="N95" s="25">
        <f>MAX(0,L95*(1+inputs!$B$33)-MAX(0,inputs!$B$31*(M95-inputs!$B$30)))</f>
        <v>47892.06957499998</v>
      </c>
      <c r="O95" s="26">
        <f t="shared" si="13"/>
        <v>9300</v>
      </c>
      <c r="P95" s="25">
        <f>MAX(0,N95*(1+inputs!$B$33)-MAX(0,inputs!$B$31*(O95-inputs!$B$30)))</f>
        <v>48610.450618624971</v>
      </c>
      <c r="Q95" s="26">
        <f t="shared" si="14"/>
        <v>9300</v>
      </c>
      <c r="R95" s="25">
        <f>MAX(0,P95*(1+inputs!$B$33)-MAX(0,inputs!$B$31*(Q95-inputs!$B$30)))</f>
        <v>49339.607377904344</v>
      </c>
      <c r="S95" s="26">
        <f t="shared" si="15"/>
        <v>9300</v>
      </c>
      <c r="T95" s="25">
        <f>MAX(0,R95*(1+inputs!$B$33)-MAX(0,inputs!$B$31*(S95-inputs!$B$30)))</f>
        <v>50079.7014885729</v>
      </c>
      <c r="U95" s="26">
        <f t="shared" si="16"/>
        <v>9300</v>
      </c>
      <c r="V95" s="25">
        <f>MAX(0,T95*(1+inputs!$B$33)-MAX(0,inputs!$B$31*(U95-inputs!$B$30)))</f>
        <v>50830.897010901492</v>
      </c>
      <c r="W95" s="26">
        <f t="shared" si="17"/>
        <v>9300</v>
      </c>
      <c r="X95" s="25">
        <f>MAX(0,V95*(1+inputs!$B$33)-MAX(0,inputs!$B$31*(W95-inputs!$B$30)))</f>
        <v>51593.360466065009</v>
      </c>
      <c r="Y95" s="26">
        <f t="shared" si="18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19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>SUM(C95:G95)+AD95-H95</f>
        <v>0</v>
      </c>
      <c r="AF95" s="1">
        <f t="shared" si="21"/>
        <v>0</v>
      </c>
      <c r="AG95" s="8">
        <f>A95-AE95</f>
        <v>9300</v>
      </c>
    </row>
    <row r="96" spans="1:33" x14ac:dyDescent="0.2">
      <c r="A96" s="11">
        <f t="shared" si="20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1"/>
        <v>9400</v>
      </c>
      <c r="L96" s="25">
        <f>MAX(0,J96*(1+inputs!$B$33)-MAX(0,inputs!$B$31*(K96-inputs!$B$30)))</f>
        <v>47184.304999999986</v>
      </c>
      <c r="M96" s="26">
        <f t="shared" si="12"/>
        <v>9400</v>
      </c>
      <c r="N96" s="25">
        <f>MAX(0,L96*(1+inputs!$B$33)-MAX(0,inputs!$B$31*(M96-inputs!$B$30)))</f>
        <v>47892.06957499998</v>
      </c>
      <c r="O96" s="26">
        <f t="shared" si="13"/>
        <v>9400</v>
      </c>
      <c r="P96" s="25">
        <f>MAX(0,N96*(1+inputs!$B$33)-MAX(0,inputs!$B$31*(O96-inputs!$B$30)))</f>
        <v>48610.450618624971</v>
      </c>
      <c r="Q96" s="26">
        <f t="shared" si="14"/>
        <v>9400</v>
      </c>
      <c r="R96" s="25">
        <f>MAX(0,P96*(1+inputs!$B$33)-MAX(0,inputs!$B$31*(Q96-inputs!$B$30)))</f>
        <v>49339.607377904344</v>
      </c>
      <c r="S96" s="26">
        <f t="shared" si="15"/>
        <v>9400</v>
      </c>
      <c r="T96" s="25">
        <f>MAX(0,R96*(1+inputs!$B$33)-MAX(0,inputs!$B$31*(S96-inputs!$B$30)))</f>
        <v>50079.7014885729</v>
      </c>
      <c r="U96" s="26">
        <f t="shared" si="16"/>
        <v>9400</v>
      </c>
      <c r="V96" s="25">
        <f>MAX(0,T96*(1+inputs!$B$33)-MAX(0,inputs!$B$31*(U96-inputs!$B$30)))</f>
        <v>50830.897010901492</v>
      </c>
      <c r="W96" s="26">
        <f t="shared" si="17"/>
        <v>9400</v>
      </c>
      <c r="X96" s="25">
        <f>MAX(0,V96*(1+inputs!$B$33)-MAX(0,inputs!$B$31*(W96-inputs!$B$30)))</f>
        <v>51593.360466065009</v>
      </c>
      <c r="Y96" s="26">
        <f t="shared" si="18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19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>SUM(C96:G96)+AD96-H96</f>
        <v>0</v>
      </c>
      <c r="AF96" s="1">
        <f t="shared" si="21"/>
        <v>0</v>
      </c>
      <c r="AG96" s="8">
        <f>A96-AE96</f>
        <v>9400</v>
      </c>
    </row>
    <row r="97" spans="1:33" x14ac:dyDescent="0.2">
      <c r="A97" s="11">
        <f t="shared" si="20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1"/>
        <v>9500</v>
      </c>
      <c r="L97" s="25">
        <f>MAX(0,J97*(1+inputs!$B$33)-MAX(0,inputs!$B$31*(K97-inputs!$B$30)))</f>
        <v>47184.304999999986</v>
      </c>
      <c r="M97" s="26">
        <f t="shared" si="12"/>
        <v>9500</v>
      </c>
      <c r="N97" s="25">
        <f>MAX(0,L97*(1+inputs!$B$33)-MAX(0,inputs!$B$31*(M97-inputs!$B$30)))</f>
        <v>47892.06957499998</v>
      </c>
      <c r="O97" s="26">
        <f t="shared" si="13"/>
        <v>9500</v>
      </c>
      <c r="P97" s="25">
        <f>MAX(0,N97*(1+inputs!$B$33)-MAX(0,inputs!$B$31*(O97-inputs!$B$30)))</f>
        <v>48610.450618624971</v>
      </c>
      <c r="Q97" s="26">
        <f t="shared" si="14"/>
        <v>9500</v>
      </c>
      <c r="R97" s="25">
        <f>MAX(0,P97*(1+inputs!$B$33)-MAX(0,inputs!$B$31*(Q97-inputs!$B$30)))</f>
        <v>49339.607377904344</v>
      </c>
      <c r="S97" s="26">
        <f t="shared" si="15"/>
        <v>9500</v>
      </c>
      <c r="T97" s="25">
        <f>MAX(0,R97*(1+inputs!$B$33)-MAX(0,inputs!$B$31*(S97-inputs!$B$30)))</f>
        <v>50079.7014885729</v>
      </c>
      <c r="U97" s="26">
        <f t="shared" si="16"/>
        <v>9500</v>
      </c>
      <c r="V97" s="25">
        <f>MAX(0,T97*(1+inputs!$B$33)-MAX(0,inputs!$B$31*(U97-inputs!$B$30)))</f>
        <v>50830.897010901492</v>
      </c>
      <c r="W97" s="26">
        <f t="shared" si="17"/>
        <v>9500</v>
      </c>
      <c r="X97" s="25">
        <f>MAX(0,V97*(1+inputs!$B$33)-MAX(0,inputs!$B$31*(W97-inputs!$B$30)))</f>
        <v>51593.360466065009</v>
      </c>
      <c r="Y97" s="26">
        <f t="shared" si="18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19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>SUM(C97:G97)+AD97-H97</f>
        <v>0</v>
      </c>
      <c r="AF97" s="1">
        <f t="shared" si="21"/>
        <v>0</v>
      </c>
      <c r="AG97" s="8">
        <f>A97-AE97</f>
        <v>9500</v>
      </c>
    </row>
    <row r="98" spans="1:33" x14ac:dyDescent="0.2">
      <c r="A98" s="11">
        <f t="shared" si="20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1"/>
        <v>9600</v>
      </c>
      <c r="L98" s="25">
        <f>MAX(0,J98*(1+inputs!$B$33)-MAX(0,inputs!$B$31*(K98-inputs!$B$30)))</f>
        <v>47184.304999999986</v>
      </c>
      <c r="M98" s="26">
        <f t="shared" si="12"/>
        <v>9600</v>
      </c>
      <c r="N98" s="25">
        <f>MAX(0,L98*(1+inputs!$B$33)-MAX(0,inputs!$B$31*(M98-inputs!$B$30)))</f>
        <v>47892.06957499998</v>
      </c>
      <c r="O98" s="26">
        <f t="shared" si="13"/>
        <v>9600</v>
      </c>
      <c r="P98" s="25">
        <f>MAX(0,N98*(1+inputs!$B$33)-MAX(0,inputs!$B$31*(O98-inputs!$B$30)))</f>
        <v>48610.450618624971</v>
      </c>
      <c r="Q98" s="26">
        <f t="shared" si="14"/>
        <v>9600</v>
      </c>
      <c r="R98" s="25">
        <f>MAX(0,P98*(1+inputs!$B$33)-MAX(0,inputs!$B$31*(Q98-inputs!$B$30)))</f>
        <v>49339.607377904344</v>
      </c>
      <c r="S98" s="26">
        <f t="shared" si="15"/>
        <v>9600</v>
      </c>
      <c r="T98" s="25">
        <f>MAX(0,R98*(1+inputs!$B$33)-MAX(0,inputs!$B$31*(S98-inputs!$B$30)))</f>
        <v>50079.7014885729</v>
      </c>
      <c r="U98" s="26">
        <f t="shared" si="16"/>
        <v>9600</v>
      </c>
      <c r="V98" s="25">
        <f>MAX(0,T98*(1+inputs!$B$33)-MAX(0,inputs!$B$31*(U98-inputs!$B$30)))</f>
        <v>50830.897010901492</v>
      </c>
      <c r="W98" s="26">
        <f t="shared" si="17"/>
        <v>9600</v>
      </c>
      <c r="X98" s="25">
        <f>MAX(0,V98*(1+inputs!$B$33)-MAX(0,inputs!$B$31*(W98-inputs!$B$30)))</f>
        <v>51593.360466065009</v>
      </c>
      <c r="Y98" s="26">
        <f t="shared" si="18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19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>SUM(C98:G98)+AD98-H98</f>
        <v>0</v>
      </c>
      <c r="AF98" s="1">
        <f t="shared" si="21"/>
        <v>0</v>
      </c>
      <c r="AG98" s="8">
        <f>A98-AE98</f>
        <v>9600</v>
      </c>
    </row>
    <row r="99" spans="1:33" x14ac:dyDescent="0.2">
      <c r="A99" s="11">
        <f t="shared" si="20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1"/>
        <v>9700</v>
      </c>
      <c r="L99" s="25">
        <f>MAX(0,J99*(1+inputs!$B$33)-MAX(0,inputs!$B$31*(K99-inputs!$B$30)))</f>
        <v>47184.304999999986</v>
      </c>
      <c r="M99" s="26">
        <f t="shared" si="12"/>
        <v>9700</v>
      </c>
      <c r="N99" s="25">
        <f>MAX(0,L99*(1+inputs!$B$33)-MAX(0,inputs!$B$31*(M99-inputs!$B$30)))</f>
        <v>47892.06957499998</v>
      </c>
      <c r="O99" s="26">
        <f t="shared" si="13"/>
        <v>9700</v>
      </c>
      <c r="P99" s="25">
        <f>MAX(0,N99*(1+inputs!$B$33)-MAX(0,inputs!$B$31*(O99-inputs!$B$30)))</f>
        <v>48610.450618624971</v>
      </c>
      <c r="Q99" s="26">
        <f t="shared" si="14"/>
        <v>9700</v>
      </c>
      <c r="R99" s="25">
        <f>MAX(0,P99*(1+inputs!$B$33)-MAX(0,inputs!$B$31*(Q99-inputs!$B$30)))</f>
        <v>49339.607377904344</v>
      </c>
      <c r="S99" s="26">
        <f t="shared" si="15"/>
        <v>9700</v>
      </c>
      <c r="T99" s="25">
        <f>MAX(0,R99*(1+inputs!$B$33)-MAX(0,inputs!$B$31*(S99-inputs!$B$30)))</f>
        <v>50079.7014885729</v>
      </c>
      <c r="U99" s="26">
        <f t="shared" si="16"/>
        <v>9700</v>
      </c>
      <c r="V99" s="25">
        <f>MAX(0,T99*(1+inputs!$B$33)-MAX(0,inputs!$B$31*(U99-inputs!$B$30)))</f>
        <v>50830.897010901492</v>
      </c>
      <c r="W99" s="26">
        <f t="shared" si="17"/>
        <v>9700</v>
      </c>
      <c r="X99" s="25">
        <f>MAX(0,V99*(1+inputs!$B$33)-MAX(0,inputs!$B$31*(W99-inputs!$B$30)))</f>
        <v>51593.360466065009</v>
      </c>
      <c r="Y99" s="26">
        <f t="shared" si="18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19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>SUM(C99:G99)+AD99-H99</f>
        <v>0</v>
      </c>
      <c r="AF99" s="1">
        <f t="shared" si="21"/>
        <v>0</v>
      </c>
      <c r="AG99" s="8">
        <f>A99-AE99</f>
        <v>9700</v>
      </c>
    </row>
    <row r="100" spans="1:33" x14ac:dyDescent="0.2">
      <c r="A100" s="11">
        <f t="shared" si="20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1"/>
        <v>9800</v>
      </c>
      <c r="L100" s="25">
        <f>MAX(0,J100*(1+inputs!$B$33)-MAX(0,inputs!$B$31*(K100-inputs!$B$30)))</f>
        <v>47184.304999999986</v>
      </c>
      <c r="M100" s="26">
        <f t="shared" si="12"/>
        <v>9800</v>
      </c>
      <c r="N100" s="25">
        <f>MAX(0,L100*(1+inputs!$B$33)-MAX(0,inputs!$B$31*(M100-inputs!$B$30)))</f>
        <v>47892.06957499998</v>
      </c>
      <c r="O100" s="26">
        <f t="shared" si="13"/>
        <v>9800</v>
      </c>
      <c r="P100" s="25">
        <f>MAX(0,N100*(1+inputs!$B$33)-MAX(0,inputs!$B$31*(O100-inputs!$B$30)))</f>
        <v>48610.450618624971</v>
      </c>
      <c r="Q100" s="26">
        <f t="shared" si="14"/>
        <v>9800</v>
      </c>
      <c r="R100" s="25">
        <f>MAX(0,P100*(1+inputs!$B$33)-MAX(0,inputs!$B$31*(Q100-inputs!$B$30)))</f>
        <v>49339.607377904344</v>
      </c>
      <c r="S100" s="26">
        <f t="shared" si="15"/>
        <v>9800</v>
      </c>
      <c r="T100" s="25">
        <f>MAX(0,R100*(1+inputs!$B$33)-MAX(0,inputs!$B$31*(S100-inputs!$B$30)))</f>
        <v>50079.7014885729</v>
      </c>
      <c r="U100" s="26">
        <f t="shared" si="16"/>
        <v>9800</v>
      </c>
      <c r="V100" s="25">
        <f>MAX(0,T100*(1+inputs!$B$33)-MAX(0,inputs!$B$31*(U100-inputs!$B$30)))</f>
        <v>50830.897010901492</v>
      </c>
      <c r="W100" s="26">
        <f t="shared" si="17"/>
        <v>9800</v>
      </c>
      <c r="X100" s="25">
        <f>MAX(0,V100*(1+inputs!$B$33)-MAX(0,inputs!$B$31*(W100-inputs!$B$30)))</f>
        <v>51593.360466065009</v>
      </c>
      <c r="Y100" s="26">
        <f t="shared" si="18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19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>SUM(C100:G100)+AD100-H100</f>
        <v>0</v>
      </c>
      <c r="AF100" s="1">
        <f t="shared" si="21"/>
        <v>0</v>
      </c>
      <c r="AG100" s="8">
        <f>A100-AE100</f>
        <v>9800</v>
      </c>
    </row>
    <row r="101" spans="1:33" x14ac:dyDescent="0.2">
      <c r="A101" s="11">
        <f t="shared" si="20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1"/>
        <v>9900</v>
      </c>
      <c r="L101" s="25">
        <f>MAX(0,J101*(1+inputs!$B$33)-MAX(0,inputs!$B$31*(K101-inputs!$B$30)))</f>
        <v>47184.304999999986</v>
      </c>
      <c r="M101" s="26">
        <f t="shared" si="12"/>
        <v>9900</v>
      </c>
      <c r="N101" s="25">
        <f>MAX(0,L101*(1+inputs!$B$33)-MAX(0,inputs!$B$31*(M101-inputs!$B$30)))</f>
        <v>47892.06957499998</v>
      </c>
      <c r="O101" s="26">
        <f t="shared" si="13"/>
        <v>9900</v>
      </c>
      <c r="P101" s="25">
        <f>MAX(0,N101*(1+inputs!$B$33)-MAX(0,inputs!$B$31*(O101-inputs!$B$30)))</f>
        <v>48610.450618624971</v>
      </c>
      <c r="Q101" s="26">
        <f t="shared" si="14"/>
        <v>9900</v>
      </c>
      <c r="R101" s="25">
        <f>MAX(0,P101*(1+inputs!$B$33)-MAX(0,inputs!$B$31*(Q101-inputs!$B$30)))</f>
        <v>49339.607377904344</v>
      </c>
      <c r="S101" s="26">
        <f t="shared" si="15"/>
        <v>9900</v>
      </c>
      <c r="T101" s="25">
        <f>MAX(0,R101*(1+inputs!$B$33)-MAX(0,inputs!$B$31*(S101-inputs!$B$30)))</f>
        <v>50079.7014885729</v>
      </c>
      <c r="U101" s="26">
        <f t="shared" si="16"/>
        <v>9900</v>
      </c>
      <c r="V101" s="25">
        <f>MAX(0,T101*(1+inputs!$B$33)-MAX(0,inputs!$B$31*(U101-inputs!$B$30)))</f>
        <v>50830.897010901492</v>
      </c>
      <c r="W101" s="26">
        <f t="shared" si="17"/>
        <v>9900</v>
      </c>
      <c r="X101" s="25">
        <f>MAX(0,V101*(1+inputs!$B$33)-MAX(0,inputs!$B$31*(W101-inputs!$B$30)))</f>
        <v>51593.360466065009</v>
      </c>
      <c r="Y101" s="26">
        <f t="shared" si="18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19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>SUM(C101:G101)+AD101-H101</f>
        <v>0</v>
      </c>
      <c r="AF101" s="1">
        <f t="shared" si="21"/>
        <v>0</v>
      </c>
      <c r="AG101" s="8">
        <f>A101-AE101</f>
        <v>9900</v>
      </c>
    </row>
    <row r="102" spans="1:33" x14ac:dyDescent="0.2">
      <c r="A102" s="11">
        <f t="shared" si="20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1"/>
        <v>10000</v>
      </c>
      <c r="L102" s="25">
        <f>MAX(0,J102*(1+inputs!$B$33)-MAX(0,inputs!$B$31*(K102-inputs!$B$30)))</f>
        <v>47184.304999999986</v>
      </c>
      <c r="M102" s="26">
        <f t="shared" si="12"/>
        <v>10000</v>
      </c>
      <c r="N102" s="25">
        <f>MAX(0,L102*(1+inputs!$B$33)-MAX(0,inputs!$B$31*(M102-inputs!$B$30)))</f>
        <v>47892.06957499998</v>
      </c>
      <c r="O102" s="26">
        <f t="shared" si="13"/>
        <v>10000</v>
      </c>
      <c r="P102" s="25">
        <f>MAX(0,N102*(1+inputs!$B$33)-MAX(0,inputs!$B$31*(O102-inputs!$B$30)))</f>
        <v>48610.450618624971</v>
      </c>
      <c r="Q102" s="26">
        <f t="shared" si="14"/>
        <v>10000</v>
      </c>
      <c r="R102" s="25">
        <f>MAX(0,P102*(1+inputs!$B$33)-MAX(0,inputs!$B$31*(Q102-inputs!$B$30)))</f>
        <v>49339.607377904344</v>
      </c>
      <c r="S102" s="26">
        <f t="shared" si="15"/>
        <v>10000</v>
      </c>
      <c r="T102" s="25">
        <f>MAX(0,R102*(1+inputs!$B$33)-MAX(0,inputs!$B$31*(S102-inputs!$B$30)))</f>
        <v>50079.7014885729</v>
      </c>
      <c r="U102" s="26">
        <f t="shared" si="16"/>
        <v>10000</v>
      </c>
      <c r="V102" s="25">
        <f>MAX(0,T102*(1+inputs!$B$33)-MAX(0,inputs!$B$31*(U102-inputs!$B$30)))</f>
        <v>50830.897010901492</v>
      </c>
      <c r="W102" s="26">
        <f t="shared" si="17"/>
        <v>10000</v>
      </c>
      <c r="X102" s="25">
        <f>MAX(0,V102*(1+inputs!$B$33)-MAX(0,inputs!$B$31*(W102-inputs!$B$30)))</f>
        <v>51593.360466065009</v>
      </c>
      <c r="Y102" s="26">
        <f t="shared" si="18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19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>SUM(C102:G102)+AD102-H102</f>
        <v>0</v>
      </c>
      <c r="AF102" s="1">
        <f t="shared" si="21"/>
        <v>0</v>
      </c>
      <c r="AG102" s="8">
        <f>A102-AE102</f>
        <v>10000</v>
      </c>
    </row>
    <row r="103" spans="1:33" x14ac:dyDescent="0.2">
      <c r="A103" s="11">
        <f t="shared" si="20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1"/>
        <v>10100</v>
      </c>
      <c r="L103" s="25">
        <f>MAX(0,J103*(1+inputs!$B$33)-MAX(0,inputs!$B$31*(K103-inputs!$B$30)))</f>
        <v>47184.304999999986</v>
      </c>
      <c r="M103" s="26">
        <f t="shared" si="12"/>
        <v>10100</v>
      </c>
      <c r="N103" s="25">
        <f>MAX(0,L103*(1+inputs!$B$33)-MAX(0,inputs!$B$31*(M103-inputs!$B$30)))</f>
        <v>47892.06957499998</v>
      </c>
      <c r="O103" s="26">
        <f t="shared" si="13"/>
        <v>10100</v>
      </c>
      <c r="P103" s="25">
        <f>MAX(0,N103*(1+inputs!$B$33)-MAX(0,inputs!$B$31*(O103-inputs!$B$30)))</f>
        <v>48610.450618624971</v>
      </c>
      <c r="Q103" s="26">
        <f t="shared" si="14"/>
        <v>10100</v>
      </c>
      <c r="R103" s="25">
        <f>MAX(0,P103*(1+inputs!$B$33)-MAX(0,inputs!$B$31*(Q103-inputs!$B$30)))</f>
        <v>49339.607377904344</v>
      </c>
      <c r="S103" s="26">
        <f t="shared" si="15"/>
        <v>10100</v>
      </c>
      <c r="T103" s="25">
        <f>MAX(0,R103*(1+inputs!$B$33)-MAX(0,inputs!$B$31*(S103-inputs!$B$30)))</f>
        <v>50079.7014885729</v>
      </c>
      <c r="U103" s="26">
        <f t="shared" si="16"/>
        <v>10100</v>
      </c>
      <c r="V103" s="25">
        <f>MAX(0,T103*(1+inputs!$B$33)-MAX(0,inputs!$B$31*(U103-inputs!$B$30)))</f>
        <v>50830.897010901492</v>
      </c>
      <c r="W103" s="26">
        <f t="shared" si="17"/>
        <v>10100</v>
      </c>
      <c r="X103" s="25">
        <f>MAX(0,V103*(1+inputs!$B$33)-MAX(0,inputs!$B$31*(W103-inputs!$B$30)))</f>
        <v>51593.360466065009</v>
      </c>
      <c r="Y103" s="26">
        <f t="shared" si="18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19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>SUM(C103:G103)+AD103-H103</f>
        <v>0</v>
      </c>
      <c r="AF103" s="1">
        <f t="shared" si="21"/>
        <v>0</v>
      </c>
      <c r="AG103" s="8">
        <f>A103-AE103</f>
        <v>10100</v>
      </c>
    </row>
    <row r="104" spans="1:33" x14ac:dyDescent="0.2">
      <c r="A104" s="11">
        <f t="shared" si="20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1"/>
        <v>10200</v>
      </c>
      <c r="L104" s="25">
        <f>MAX(0,J104*(1+inputs!$B$33)-MAX(0,inputs!$B$31*(K104-inputs!$B$30)))</f>
        <v>47184.304999999986</v>
      </c>
      <c r="M104" s="26">
        <f t="shared" si="12"/>
        <v>10200</v>
      </c>
      <c r="N104" s="25">
        <f>MAX(0,L104*(1+inputs!$B$33)-MAX(0,inputs!$B$31*(M104-inputs!$B$30)))</f>
        <v>47892.06957499998</v>
      </c>
      <c r="O104" s="26">
        <f t="shared" si="13"/>
        <v>10200</v>
      </c>
      <c r="P104" s="25">
        <f>MAX(0,N104*(1+inputs!$B$33)-MAX(0,inputs!$B$31*(O104-inputs!$B$30)))</f>
        <v>48610.450618624971</v>
      </c>
      <c r="Q104" s="26">
        <f t="shared" si="14"/>
        <v>10200</v>
      </c>
      <c r="R104" s="25">
        <f>MAX(0,P104*(1+inputs!$B$33)-MAX(0,inputs!$B$31*(Q104-inputs!$B$30)))</f>
        <v>49339.607377904344</v>
      </c>
      <c r="S104" s="26">
        <f t="shared" si="15"/>
        <v>10200</v>
      </c>
      <c r="T104" s="25">
        <f>MAX(0,R104*(1+inputs!$B$33)-MAX(0,inputs!$B$31*(S104-inputs!$B$30)))</f>
        <v>50079.7014885729</v>
      </c>
      <c r="U104" s="26">
        <f t="shared" si="16"/>
        <v>10200</v>
      </c>
      <c r="V104" s="25">
        <f>MAX(0,T104*(1+inputs!$B$33)-MAX(0,inputs!$B$31*(U104-inputs!$B$30)))</f>
        <v>50830.897010901492</v>
      </c>
      <c r="W104" s="26">
        <f t="shared" si="17"/>
        <v>10200</v>
      </c>
      <c r="X104" s="25">
        <f>MAX(0,V104*(1+inputs!$B$33)-MAX(0,inputs!$B$31*(W104-inputs!$B$30)))</f>
        <v>51593.360466065009</v>
      </c>
      <c r="Y104" s="26">
        <f t="shared" si="18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19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>SUM(C104:G104)+AD104-H104</f>
        <v>0</v>
      </c>
      <c r="AF104" s="1">
        <f t="shared" si="21"/>
        <v>0</v>
      </c>
      <c r="AG104" s="8">
        <f>A104-AE104</f>
        <v>10200</v>
      </c>
    </row>
    <row r="105" spans="1:33" x14ac:dyDescent="0.2">
      <c r="A105" s="11">
        <f t="shared" si="20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1"/>
        <v>10300</v>
      </c>
      <c r="L105" s="25">
        <f>MAX(0,J105*(1+inputs!$B$33)-MAX(0,inputs!$B$31*(K105-inputs!$B$30)))</f>
        <v>47184.304999999986</v>
      </c>
      <c r="M105" s="26">
        <f t="shared" si="12"/>
        <v>10300</v>
      </c>
      <c r="N105" s="25">
        <f>MAX(0,L105*(1+inputs!$B$33)-MAX(0,inputs!$B$31*(M105-inputs!$B$30)))</f>
        <v>47892.06957499998</v>
      </c>
      <c r="O105" s="26">
        <f t="shared" si="13"/>
        <v>10300</v>
      </c>
      <c r="P105" s="25">
        <f>MAX(0,N105*(1+inputs!$B$33)-MAX(0,inputs!$B$31*(O105-inputs!$B$30)))</f>
        <v>48610.450618624971</v>
      </c>
      <c r="Q105" s="26">
        <f t="shared" si="14"/>
        <v>10300</v>
      </c>
      <c r="R105" s="25">
        <f>MAX(0,P105*(1+inputs!$B$33)-MAX(0,inputs!$B$31*(Q105-inputs!$B$30)))</f>
        <v>49339.607377904344</v>
      </c>
      <c r="S105" s="26">
        <f t="shared" si="15"/>
        <v>10300</v>
      </c>
      <c r="T105" s="25">
        <f>MAX(0,R105*(1+inputs!$B$33)-MAX(0,inputs!$B$31*(S105-inputs!$B$30)))</f>
        <v>50079.7014885729</v>
      </c>
      <c r="U105" s="26">
        <f t="shared" si="16"/>
        <v>10300</v>
      </c>
      <c r="V105" s="25">
        <f>MAX(0,T105*(1+inputs!$B$33)-MAX(0,inputs!$B$31*(U105-inputs!$B$30)))</f>
        <v>50830.897010901492</v>
      </c>
      <c r="W105" s="26">
        <f t="shared" si="17"/>
        <v>10300</v>
      </c>
      <c r="X105" s="25">
        <f>MAX(0,V105*(1+inputs!$B$33)-MAX(0,inputs!$B$31*(W105-inputs!$B$30)))</f>
        <v>51593.360466065009</v>
      </c>
      <c r="Y105" s="26">
        <f t="shared" si="18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19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>SUM(C105:G105)+AD105-H105</f>
        <v>0</v>
      </c>
      <c r="AF105" s="1">
        <f t="shared" si="21"/>
        <v>0</v>
      </c>
      <c r="AG105" s="8">
        <f>A105-AE105</f>
        <v>10300</v>
      </c>
    </row>
    <row r="106" spans="1:33" x14ac:dyDescent="0.2">
      <c r="A106" s="11">
        <f t="shared" si="20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1"/>
        <v>10400</v>
      </c>
      <c r="L106" s="25">
        <f>MAX(0,J106*(1+inputs!$B$33)-MAX(0,inputs!$B$31*(K106-inputs!$B$30)))</f>
        <v>47184.304999999986</v>
      </c>
      <c r="M106" s="26">
        <f t="shared" si="12"/>
        <v>10400</v>
      </c>
      <c r="N106" s="25">
        <f>MAX(0,L106*(1+inputs!$B$33)-MAX(0,inputs!$B$31*(M106-inputs!$B$30)))</f>
        <v>47892.06957499998</v>
      </c>
      <c r="O106" s="26">
        <f t="shared" si="13"/>
        <v>10400</v>
      </c>
      <c r="P106" s="25">
        <f>MAX(0,N106*(1+inputs!$B$33)-MAX(0,inputs!$B$31*(O106-inputs!$B$30)))</f>
        <v>48610.450618624971</v>
      </c>
      <c r="Q106" s="26">
        <f t="shared" si="14"/>
        <v>10400</v>
      </c>
      <c r="R106" s="25">
        <f>MAX(0,P106*(1+inputs!$B$33)-MAX(0,inputs!$B$31*(Q106-inputs!$B$30)))</f>
        <v>49339.607377904344</v>
      </c>
      <c r="S106" s="26">
        <f t="shared" si="15"/>
        <v>10400</v>
      </c>
      <c r="T106" s="25">
        <f>MAX(0,R106*(1+inputs!$B$33)-MAX(0,inputs!$B$31*(S106-inputs!$B$30)))</f>
        <v>50079.7014885729</v>
      </c>
      <c r="U106" s="26">
        <f t="shared" si="16"/>
        <v>10400</v>
      </c>
      <c r="V106" s="25">
        <f>MAX(0,T106*(1+inputs!$B$33)-MAX(0,inputs!$B$31*(U106-inputs!$B$30)))</f>
        <v>50830.897010901492</v>
      </c>
      <c r="W106" s="26">
        <f t="shared" si="17"/>
        <v>10400</v>
      </c>
      <c r="X106" s="25">
        <f>MAX(0,V106*(1+inputs!$B$33)-MAX(0,inputs!$B$31*(W106-inputs!$B$30)))</f>
        <v>51593.360466065009</v>
      </c>
      <c r="Y106" s="26">
        <f t="shared" si="18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19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>SUM(C106:G106)+AD106-H106</f>
        <v>0</v>
      </c>
      <c r="AF106" s="1">
        <f t="shared" si="21"/>
        <v>0</v>
      </c>
      <c r="AG106" s="8">
        <f>A106-AE106</f>
        <v>10400</v>
      </c>
    </row>
    <row r="107" spans="1:33" x14ac:dyDescent="0.2">
      <c r="A107" s="11">
        <f t="shared" si="20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1"/>
        <v>10500</v>
      </c>
      <c r="L107" s="25">
        <f>MAX(0,J107*(1+inputs!$B$33)-MAX(0,inputs!$B$31*(K107-inputs!$B$30)))</f>
        <v>47184.304999999986</v>
      </c>
      <c r="M107" s="26">
        <f t="shared" si="12"/>
        <v>10500</v>
      </c>
      <c r="N107" s="25">
        <f>MAX(0,L107*(1+inputs!$B$33)-MAX(0,inputs!$B$31*(M107-inputs!$B$30)))</f>
        <v>47892.06957499998</v>
      </c>
      <c r="O107" s="26">
        <f t="shared" si="13"/>
        <v>10500</v>
      </c>
      <c r="P107" s="25">
        <f>MAX(0,N107*(1+inputs!$B$33)-MAX(0,inputs!$B$31*(O107-inputs!$B$30)))</f>
        <v>48610.450618624971</v>
      </c>
      <c r="Q107" s="26">
        <f t="shared" si="14"/>
        <v>10500</v>
      </c>
      <c r="R107" s="25">
        <f>MAX(0,P107*(1+inputs!$B$33)-MAX(0,inputs!$B$31*(Q107-inputs!$B$30)))</f>
        <v>49339.607377904344</v>
      </c>
      <c r="S107" s="26">
        <f t="shared" si="15"/>
        <v>10500</v>
      </c>
      <c r="T107" s="25">
        <f>MAX(0,R107*(1+inputs!$B$33)-MAX(0,inputs!$B$31*(S107-inputs!$B$30)))</f>
        <v>50079.7014885729</v>
      </c>
      <c r="U107" s="26">
        <f t="shared" si="16"/>
        <v>10500</v>
      </c>
      <c r="V107" s="25">
        <f>MAX(0,T107*(1+inputs!$B$33)-MAX(0,inputs!$B$31*(U107-inputs!$B$30)))</f>
        <v>50830.897010901492</v>
      </c>
      <c r="W107" s="26">
        <f t="shared" si="17"/>
        <v>10500</v>
      </c>
      <c r="X107" s="25">
        <f>MAX(0,V107*(1+inputs!$B$33)-MAX(0,inputs!$B$31*(W107-inputs!$B$30)))</f>
        <v>51593.360466065009</v>
      </c>
      <c r="Y107" s="26">
        <f t="shared" si="18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19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>SUM(C107:G107)+AD107-H107</f>
        <v>0</v>
      </c>
      <c r="AF107" s="1">
        <f t="shared" si="21"/>
        <v>0</v>
      </c>
      <c r="AG107" s="8">
        <f>A107-AE107</f>
        <v>10500</v>
      </c>
    </row>
    <row r="108" spans="1:33" x14ac:dyDescent="0.2">
      <c r="A108" s="11">
        <f t="shared" si="20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1"/>
        <v>10600</v>
      </c>
      <c r="L108" s="25">
        <f>MAX(0,J108*(1+inputs!$B$33)-MAX(0,inputs!$B$31*(K108-inputs!$B$30)))</f>
        <v>47184.304999999986</v>
      </c>
      <c r="M108" s="26">
        <f t="shared" si="12"/>
        <v>10600</v>
      </c>
      <c r="N108" s="25">
        <f>MAX(0,L108*(1+inputs!$B$33)-MAX(0,inputs!$B$31*(M108-inputs!$B$30)))</f>
        <v>47892.06957499998</v>
      </c>
      <c r="O108" s="26">
        <f t="shared" si="13"/>
        <v>10600</v>
      </c>
      <c r="P108" s="25">
        <f>MAX(0,N108*(1+inputs!$B$33)-MAX(0,inputs!$B$31*(O108-inputs!$B$30)))</f>
        <v>48610.450618624971</v>
      </c>
      <c r="Q108" s="26">
        <f t="shared" si="14"/>
        <v>10600</v>
      </c>
      <c r="R108" s="25">
        <f>MAX(0,P108*(1+inputs!$B$33)-MAX(0,inputs!$B$31*(Q108-inputs!$B$30)))</f>
        <v>49339.607377904344</v>
      </c>
      <c r="S108" s="26">
        <f t="shared" si="15"/>
        <v>10600</v>
      </c>
      <c r="T108" s="25">
        <f>MAX(0,R108*(1+inputs!$B$33)-MAX(0,inputs!$B$31*(S108-inputs!$B$30)))</f>
        <v>50079.7014885729</v>
      </c>
      <c r="U108" s="26">
        <f t="shared" si="16"/>
        <v>10600</v>
      </c>
      <c r="V108" s="25">
        <f>MAX(0,T108*(1+inputs!$B$33)-MAX(0,inputs!$B$31*(U108-inputs!$B$30)))</f>
        <v>50830.897010901492</v>
      </c>
      <c r="W108" s="26">
        <f t="shared" si="17"/>
        <v>10600</v>
      </c>
      <c r="X108" s="25">
        <f>MAX(0,V108*(1+inputs!$B$33)-MAX(0,inputs!$B$31*(W108-inputs!$B$30)))</f>
        <v>51593.360466065009</v>
      </c>
      <c r="Y108" s="26">
        <f t="shared" si="18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19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>SUM(C108:G108)+AD108-H108</f>
        <v>0</v>
      </c>
      <c r="AF108" s="1">
        <f t="shared" si="21"/>
        <v>0</v>
      </c>
      <c r="AG108" s="8">
        <f>A108-AE108</f>
        <v>10600</v>
      </c>
    </row>
    <row r="109" spans="1:33" x14ac:dyDescent="0.2">
      <c r="A109" s="11">
        <f t="shared" si="20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1"/>
        <v>10700</v>
      </c>
      <c r="L109" s="25">
        <f>MAX(0,J109*(1+inputs!$B$33)-MAX(0,inputs!$B$31*(K109-inputs!$B$30)))</f>
        <v>47184.304999999986</v>
      </c>
      <c r="M109" s="26">
        <f t="shared" si="12"/>
        <v>10700</v>
      </c>
      <c r="N109" s="25">
        <f>MAX(0,L109*(1+inputs!$B$33)-MAX(0,inputs!$B$31*(M109-inputs!$B$30)))</f>
        <v>47892.06957499998</v>
      </c>
      <c r="O109" s="26">
        <f t="shared" si="13"/>
        <v>10700</v>
      </c>
      <c r="P109" s="25">
        <f>MAX(0,N109*(1+inputs!$B$33)-MAX(0,inputs!$B$31*(O109-inputs!$B$30)))</f>
        <v>48610.450618624971</v>
      </c>
      <c r="Q109" s="26">
        <f t="shared" si="14"/>
        <v>10700</v>
      </c>
      <c r="R109" s="25">
        <f>MAX(0,P109*(1+inputs!$B$33)-MAX(0,inputs!$B$31*(Q109-inputs!$B$30)))</f>
        <v>49339.607377904344</v>
      </c>
      <c r="S109" s="26">
        <f t="shared" si="15"/>
        <v>10700</v>
      </c>
      <c r="T109" s="25">
        <f>MAX(0,R109*(1+inputs!$B$33)-MAX(0,inputs!$B$31*(S109-inputs!$B$30)))</f>
        <v>50079.7014885729</v>
      </c>
      <c r="U109" s="26">
        <f t="shared" si="16"/>
        <v>10700</v>
      </c>
      <c r="V109" s="25">
        <f>MAX(0,T109*(1+inputs!$B$33)-MAX(0,inputs!$B$31*(U109-inputs!$B$30)))</f>
        <v>50830.897010901492</v>
      </c>
      <c r="W109" s="26">
        <f t="shared" si="17"/>
        <v>10700</v>
      </c>
      <c r="X109" s="25">
        <f>MAX(0,V109*(1+inputs!$B$33)-MAX(0,inputs!$B$31*(W109-inputs!$B$30)))</f>
        <v>51593.360466065009</v>
      </c>
      <c r="Y109" s="26">
        <f t="shared" si="18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19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>SUM(C109:G109)+AD109-H109</f>
        <v>0</v>
      </c>
      <c r="AF109" s="1">
        <f t="shared" si="21"/>
        <v>0</v>
      </c>
      <c r="AG109" s="8">
        <f>A109-AE109</f>
        <v>10700</v>
      </c>
    </row>
    <row r="110" spans="1:33" x14ac:dyDescent="0.2">
      <c r="A110" s="11">
        <f t="shared" si="20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1"/>
        <v>10800</v>
      </c>
      <c r="L110" s="25">
        <f>MAX(0,J110*(1+inputs!$B$33)-MAX(0,inputs!$B$31*(K110-inputs!$B$30)))</f>
        <v>47184.304999999986</v>
      </c>
      <c r="M110" s="26">
        <f t="shared" si="12"/>
        <v>10800</v>
      </c>
      <c r="N110" s="25">
        <f>MAX(0,L110*(1+inputs!$B$33)-MAX(0,inputs!$B$31*(M110-inputs!$B$30)))</f>
        <v>47892.06957499998</v>
      </c>
      <c r="O110" s="26">
        <f t="shared" si="13"/>
        <v>10800</v>
      </c>
      <c r="P110" s="25">
        <f>MAX(0,N110*(1+inputs!$B$33)-MAX(0,inputs!$B$31*(O110-inputs!$B$30)))</f>
        <v>48610.450618624971</v>
      </c>
      <c r="Q110" s="26">
        <f t="shared" si="14"/>
        <v>10800</v>
      </c>
      <c r="R110" s="25">
        <f>MAX(0,P110*(1+inputs!$B$33)-MAX(0,inputs!$B$31*(Q110-inputs!$B$30)))</f>
        <v>49339.607377904344</v>
      </c>
      <c r="S110" s="26">
        <f t="shared" si="15"/>
        <v>10800</v>
      </c>
      <c r="T110" s="25">
        <f>MAX(0,R110*(1+inputs!$B$33)-MAX(0,inputs!$B$31*(S110-inputs!$B$30)))</f>
        <v>50079.7014885729</v>
      </c>
      <c r="U110" s="26">
        <f t="shared" si="16"/>
        <v>10800</v>
      </c>
      <c r="V110" s="25">
        <f>MAX(0,T110*(1+inputs!$B$33)-MAX(0,inputs!$B$31*(U110-inputs!$B$30)))</f>
        <v>50830.897010901492</v>
      </c>
      <c r="W110" s="26">
        <f t="shared" si="17"/>
        <v>10800</v>
      </c>
      <c r="X110" s="25">
        <f>MAX(0,V110*(1+inputs!$B$33)-MAX(0,inputs!$B$31*(W110-inputs!$B$30)))</f>
        <v>51593.360466065009</v>
      </c>
      <c r="Y110" s="26">
        <f t="shared" si="18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19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>SUM(C110:G110)+AD110-H110</f>
        <v>0</v>
      </c>
      <c r="AF110" s="1">
        <f t="shared" si="21"/>
        <v>0</v>
      </c>
      <c r="AG110" s="8">
        <f>A110-AE110</f>
        <v>10800</v>
      </c>
    </row>
    <row r="111" spans="1:33" x14ac:dyDescent="0.2">
      <c r="A111" s="11">
        <f t="shared" si="20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1"/>
        <v>10900</v>
      </c>
      <c r="L111" s="25">
        <f>MAX(0,J111*(1+inputs!$B$33)-MAX(0,inputs!$B$31*(K111-inputs!$B$30)))</f>
        <v>47184.304999999986</v>
      </c>
      <c r="M111" s="26">
        <f t="shared" si="12"/>
        <v>10900</v>
      </c>
      <c r="N111" s="25">
        <f>MAX(0,L111*(1+inputs!$B$33)-MAX(0,inputs!$B$31*(M111-inputs!$B$30)))</f>
        <v>47892.06957499998</v>
      </c>
      <c r="O111" s="26">
        <f t="shared" si="13"/>
        <v>10900</v>
      </c>
      <c r="P111" s="25">
        <f>MAX(0,N111*(1+inputs!$B$33)-MAX(0,inputs!$B$31*(O111-inputs!$B$30)))</f>
        <v>48610.450618624971</v>
      </c>
      <c r="Q111" s="26">
        <f t="shared" si="14"/>
        <v>10900</v>
      </c>
      <c r="R111" s="25">
        <f>MAX(0,P111*(1+inputs!$B$33)-MAX(0,inputs!$B$31*(Q111-inputs!$B$30)))</f>
        <v>49339.607377904344</v>
      </c>
      <c r="S111" s="26">
        <f t="shared" si="15"/>
        <v>10900</v>
      </c>
      <c r="T111" s="25">
        <f>MAX(0,R111*(1+inputs!$B$33)-MAX(0,inputs!$B$31*(S111-inputs!$B$30)))</f>
        <v>50079.7014885729</v>
      </c>
      <c r="U111" s="26">
        <f t="shared" si="16"/>
        <v>10900</v>
      </c>
      <c r="V111" s="25">
        <f>MAX(0,T111*(1+inputs!$B$33)-MAX(0,inputs!$B$31*(U111-inputs!$B$30)))</f>
        <v>50830.897010901492</v>
      </c>
      <c r="W111" s="26">
        <f t="shared" si="17"/>
        <v>10900</v>
      </c>
      <c r="X111" s="25">
        <f>MAX(0,V111*(1+inputs!$B$33)-MAX(0,inputs!$B$31*(W111-inputs!$B$30)))</f>
        <v>51593.360466065009</v>
      </c>
      <c r="Y111" s="26">
        <f t="shared" si="18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19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>SUM(C111:G111)+AD111-H111</f>
        <v>0</v>
      </c>
      <c r="AF111" s="1">
        <f t="shared" si="21"/>
        <v>0</v>
      </c>
      <c r="AG111" s="8">
        <f>A111-AE111</f>
        <v>10900</v>
      </c>
    </row>
    <row r="112" spans="1:33" x14ac:dyDescent="0.2">
      <c r="A112" s="11">
        <f t="shared" si="20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1"/>
        <v>11000</v>
      </c>
      <c r="L112" s="25">
        <f>MAX(0,J112*(1+inputs!$B$33)-MAX(0,inputs!$B$31*(K112-inputs!$B$30)))</f>
        <v>47184.304999999986</v>
      </c>
      <c r="M112" s="26">
        <f t="shared" si="12"/>
        <v>11000</v>
      </c>
      <c r="N112" s="25">
        <f>MAX(0,L112*(1+inputs!$B$33)-MAX(0,inputs!$B$31*(M112-inputs!$B$30)))</f>
        <v>47892.06957499998</v>
      </c>
      <c r="O112" s="26">
        <f t="shared" si="13"/>
        <v>11000</v>
      </c>
      <c r="P112" s="25">
        <f>MAX(0,N112*(1+inputs!$B$33)-MAX(0,inputs!$B$31*(O112-inputs!$B$30)))</f>
        <v>48610.450618624971</v>
      </c>
      <c r="Q112" s="26">
        <f t="shared" si="14"/>
        <v>11000</v>
      </c>
      <c r="R112" s="25">
        <f>MAX(0,P112*(1+inputs!$B$33)-MAX(0,inputs!$B$31*(Q112-inputs!$B$30)))</f>
        <v>49339.607377904344</v>
      </c>
      <c r="S112" s="26">
        <f t="shared" si="15"/>
        <v>11000</v>
      </c>
      <c r="T112" s="25">
        <f>MAX(0,R112*(1+inputs!$B$33)-MAX(0,inputs!$B$31*(S112-inputs!$B$30)))</f>
        <v>50079.7014885729</v>
      </c>
      <c r="U112" s="26">
        <f t="shared" si="16"/>
        <v>11000</v>
      </c>
      <c r="V112" s="25">
        <f>MAX(0,T112*(1+inputs!$B$33)-MAX(0,inputs!$B$31*(U112-inputs!$B$30)))</f>
        <v>50830.897010901492</v>
      </c>
      <c r="W112" s="26">
        <f t="shared" si="17"/>
        <v>11000</v>
      </c>
      <c r="X112" s="25">
        <f>MAX(0,V112*(1+inputs!$B$33)-MAX(0,inputs!$B$31*(W112-inputs!$B$30)))</f>
        <v>51593.360466065009</v>
      </c>
      <c r="Y112" s="26">
        <f t="shared" si="18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19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>SUM(C112:G112)+AD112-H112</f>
        <v>0</v>
      </c>
      <c r="AF112" s="1">
        <f t="shared" si="21"/>
        <v>0</v>
      </c>
      <c r="AG112" s="8">
        <f>A112-AE112</f>
        <v>11000</v>
      </c>
    </row>
    <row r="113" spans="1:33" x14ac:dyDescent="0.2">
      <c r="A113" s="11">
        <f t="shared" si="20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1"/>
        <v>11100</v>
      </c>
      <c r="L113" s="25">
        <f>MAX(0,J113*(1+inputs!$B$33)-MAX(0,inputs!$B$31*(K113-inputs!$B$30)))</f>
        <v>47184.304999999986</v>
      </c>
      <c r="M113" s="26">
        <f t="shared" si="12"/>
        <v>11100</v>
      </c>
      <c r="N113" s="25">
        <f>MAX(0,L113*(1+inputs!$B$33)-MAX(0,inputs!$B$31*(M113-inputs!$B$30)))</f>
        <v>47892.06957499998</v>
      </c>
      <c r="O113" s="26">
        <f t="shared" si="13"/>
        <v>11100</v>
      </c>
      <c r="P113" s="25">
        <f>MAX(0,N113*(1+inputs!$B$33)-MAX(0,inputs!$B$31*(O113-inputs!$B$30)))</f>
        <v>48610.450618624971</v>
      </c>
      <c r="Q113" s="26">
        <f t="shared" si="14"/>
        <v>11100</v>
      </c>
      <c r="R113" s="25">
        <f>MAX(0,P113*(1+inputs!$B$33)-MAX(0,inputs!$B$31*(Q113-inputs!$B$30)))</f>
        <v>49339.607377904344</v>
      </c>
      <c r="S113" s="26">
        <f t="shared" si="15"/>
        <v>11100</v>
      </c>
      <c r="T113" s="25">
        <f>MAX(0,R113*(1+inputs!$B$33)-MAX(0,inputs!$B$31*(S113-inputs!$B$30)))</f>
        <v>50079.7014885729</v>
      </c>
      <c r="U113" s="26">
        <f t="shared" si="16"/>
        <v>11100</v>
      </c>
      <c r="V113" s="25">
        <f>MAX(0,T113*(1+inputs!$B$33)-MAX(0,inputs!$B$31*(U113-inputs!$B$30)))</f>
        <v>50830.897010901492</v>
      </c>
      <c r="W113" s="26">
        <f t="shared" si="17"/>
        <v>11100</v>
      </c>
      <c r="X113" s="25">
        <f>MAX(0,V113*(1+inputs!$B$33)-MAX(0,inputs!$B$31*(W113-inputs!$B$30)))</f>
        <v>51593.360466065009</v>
      </c>
      <c r="Y113" s="26">
        <f t="shared" si="18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19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>SUM(C113:G113)+AD113-H113</f>
        <v>0</v>
      </c>
      <c r="AF113" s="1">
        <f t="shared" si="21"/>
        <v>0</v>
      </c>
      <c r="AG113" s="8">
        <f>A113-AE113</f>
        <v>11100</v>
      </c>
    </row>
    <row r="114" spans="1:33" x14ac:dyDescent="0.2">
      <c r="A114" s="11">
        <f t="shared" si="20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1"/>
        <v>11200</v>
      </c>
      <c r="L114" s="25">
        <f>MAX(0,J114*(1+inputs!$B$33)-MAX(0,inputs!$B$31*(K114-inputs!$B$30)))</f>
        <v>47184.304999999986</v>
      </c>
      <c r="M114" s="26">
        <f t="shared" si="12"/>
        <v>11200</v>
      </c>
      <c r="N114" s="25">
        <f>MAX(0,L114*(1+inputs!$B$33)-MAX(0,inputs!$B$31*(M114-inputs!$B$30)))</f>
        <v>47892.06957499998</v>
      </c>
      <c r="O114" s="26">
        <f t="shared" si="13"/>
        <v>11200</v>
      </c>
      <c r="P114" s="25">
        <f>MAX(0,N114*(1+inputs!$B$33)-MAX(0,inputs!$B$31*(O114-inputs!$B$30)))</f>
        <v>48610.450618624971</v>
      </c>
      <c r="Q114" s="26">
        <f t="shared" si="14"/>
        <v>11200</v>
      </c>
      <c r="R114" s="25">
        <f>MAX(0,P114*(1+inputs!$B$33)-MAX(0,inputs!$B$31*(Q114-inputs!$B$30)))</f>
        <v>49339.607377904344</v>
      </c>
      <c r="S114" s="26">
        <f t="shared" si="15"/>
        <v>11200</v>
      </c>
      <c r="T114" s="25">
        <f>MAX(0,R114*(1+inputs!$B$33)-MAX(0,inputs!$B$31*(S114-inputs!$B$30)))</f>
        <v>50079.7014885729</v>
      </c>
      <c r="U114" s="26">
        <f t="shared" si="16"/>
        <v>11200</v>
      </c>
      <c r="V114" s="25">
        <f>MAX(0,T114*(1+inputs!$B$33)-MAX(0,inputs!$B$31*(U114-inputs!$B$30)))</f>
        <v>50830.897010901492</v>
      </c>
      <c r="W114" s="26">
        <f t="shared" si="17"/>
        <v>11200</v>
      </c>
      <c r="X114" s="25">
        <f>MAX(0,V114*(1+inputs!$B$33)-MAX(0,inputs!$B$31*(W114-inputs!$B$30)))</f>
        <v>51593.360466065009</v>
      </c>
      <c r="Y114" s="26">
        <f t="shared" si="18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19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>SUM(C114:G114)+AD114-H114</f>
        <v>0</v>
      </c>
      <c r="AF114" s="1">
        <f t="shared" si="21"/>
        <v>0</v>
      </c>
      <c r="AG114" s="8">
        <f>A114-AE114</f>
        <v>11200</v>
      </c>
    </row>
    <row r="115" spans="1:33" x14ac:dyDescent="0.2">
      <c r="A115" s="11">
        <f t="shared" si="20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1"/>
        <v>11300</v>
      </c>
      <c r="L115" s="25">
        <f>MAX(0,J115*(1+inputs!$B$33)-MAX(0,inputs!$B$31*(K115-inputs!$B$30)))</f>
        <v>47184.304999999986</v>
      </c>
      <c r="M115" s="26">
        <f t="shared" si="12"/>
        <v>11300</v>
      </c>
      <c r="N115" s="25">
        <f>MAX(0,L115*(1+inputs!$B$33)-MAX(0,inputs!$B$31*(M115-inputs!$B$30)))</f>
        <v>47892.06957499998</v>
      </c>
      <c r="O115" s="26">
        <f t="shared" si="13"/>
        <v>11300</v>
      </c>
      <c r="P115" s="25">
        <f>MAX(0,N115*(1+inputs!$B$33)-MAX(0,inputs!$B$31*(O115-inputs!$B$30)))</f>
        <v>48610.450618624971</v>
      </c>
      <c r="Q115" s="26">
        <f t="shared" si="14"/>
        <v>11300</v>
      </c>
      <c r="R115" s="25">
        <f>MAX(0,P115*(1+inputs!$B$33)-MAX(0,inputs!$B$31*(Q115-inputs!$B$30)))</f>
        <v>49339.607377904344</v>
      </c>
      <c r="S115" s="26">
        <f t="shared" si="15"/>
        <v>11300</v>
      </c>
      <c r="T115" s="25">
        <f>MAX(0,R115*(1+inputs!$B$33)-MAX(0,inputs!$B$31*(S115-inputs!$B$30)))</f>
        <v>50079.7014885729</v>
      </c>
      <c r="U115" s="26">
        <f t="shared" si="16"/>
        <v>11300</v>
      </c>
      <c r="V115" s="25">
        <f>MAX(0,T115*(1+inputs!$B$33)-MAX(0,inputs!$B$31*(U115-inputs!$B$30)))</f>
        <v>50830.897010901492</v>
      </c>
      <c r="W115" s="26">
        <f t="shared" si="17"/>
        <v>11300</v>
      </c>
      <c r="X115" s="25">
        <f>MAX(0,V115*(1+inputs!$B$33)-MAX(0,inputs!$B$31*(W115-inputs!$B$30)))</f>
        <v>51593.360466065009</v>
      </c>
      <c r="Y115" s="26">
        <f t="shared" si="18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19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>SUM(C115:G115)+AD115-H115</f>
        <v>0</v>
      </c>
      <c r="AF115" s="1">
        <f t="shared" si="21"/>
        <v>0</v>
      </c>
      <c r="AG115" s="8">
        <f>A115-AE115</f>
        <v>11300</v>
      </c>
    </row>
    <row r="116" spans="1:33" x14ac:dyDescent="0.2">
      <c r="A116" s="11">
        <f t="shared" si="20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1"/>
        <v>11400</v>
      </c>
      <c r="L116" s="25">
        <f>MAX(0,J116*(1+inputs!$B$33)-MAX(0,inputs!$B$31*(K116-inputs!$B$30)))</f>
        <v>47184.304999999986</v>
      </c>
      <c r="M116" s="26">
        <f t="shared" si="12"/>
        <v>11400</v>
      </c>
      <c r="N116" s="25">
        <f>MAX(0,L116*(1+inputs!$B$33)-MAX(0,inputs!$B$31*(M116-inputs!$B$30)))</f>
        <v>47892.06957499998</v>
      </c>
      <c r="O116" s="26">
        <f t="shared" si="13"/>
        <v>11400</v>
      </c>
      <c r="P116" s="25">
        <f>MAX(0,N116*(1+inputs!$B$33)-MAX(0,inputs!$B$31*(O116-inputs!$B$30)))</f>
        <v>48610.450618624971</v>
      </c>
      <c r="Q116" s="26">
        <f t="shared" si="14"/>
        <v>11400</v>
      </c>
      <c r="R116" s="25">
        <f>MAX(0,P116*(1+inputs!$B$33)-MAX(0,inputs!$B$31*(Q116-inputs!$B$30)))</f>
        <v>49339.607377904344</v>
      </c>
      <c r="S116" s="26">
        <f t="shared" si="15"/>
        <v>11400</v>
      </c>
      <c r="T116" s="25">
        <f>MAX(0,R116*(1+inputs!$B$33)-MAX(0,inputs!$B$31*(S116-inputs!$B$30)))</f>
        <v>50079.7014885729</v>
      </c>
      <c r="U116" s="26">
        <f t="shared" si="16"/>
        <v>11400</v>
      </c>
      <c r="V116" s="25">
        <f>MAX(0,T116*(1+inputs!$B$33)-MAX(0,inputs!$B$31*(U116-inputs!$B$30)))</f>
        <v>50830.897010901492</v>
      </c>
      <c r="W116" s="26">
        <f t="shared" si="17"/>
        <v>11400</v>
      </c>
      <c r="X116" s="25">
        <f>MAX(0,V116*(1+inputs!$B$33)-MAX(0,inputs!$B$31*(W116-inputs!$B$30)))</f>
        <v>51593.360466065009</v>
      </c>
      <c r="Y116" s="26">
        <f t="shared" si="18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19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>SUM(C116:G116)+AD116-H116</f>
        <v>0</v>
      </c>
      <c r="AF116" s="1">
        <f t="shared" si="21"/>
        <v>0</v>
      </c>
      <c r="AG116" s="8">
        <f>A116-AE116</f>
        <v>11400</v>
      </c>
    </row>
    <row r="117" spans="1:33" x14ac:dyDescent="0.2">
      <c r="A117" s="11">
        <f t="shared" si="20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1"/>
        <v>11500</v>
      </c>
      <c r="L117" s="25">
        <f>MAX(0,J117*(1+inputs!$B$33)-MAX(0,inputs!$B$31*(K117-inputs!$B$30)))</f>
        <v>47184.304999999986</v>
      </c>
      <c r="M117" s="26">
        <f t="shared" si="12"/>
        <v>11500</v>
      </c>
      <c r="N117" s="25">
        <f>MAX(0,L117*(1+inputs!$B$33)-MAX(0,inputs!$B$31*(M117-inputs!$B$30)))</f>
        <v>47892.06957499998</v>
      </c>
      <c r="O117" s="26">
        <f t="shared" si="13"/>
        <v>11500</v>
      </c>
      <c r="P117" s="25">
        <f>MAX(0,N117*(1+inputs!$B$33)-MAX(0,inputs!$B$31*(O117-inputs!$B$30)))</f>
        <v>48610.450618624971</v>
      </c>
      <c r="Q117" s="26">
        <f t="shared" si="14"/>
        <v>11500</v>
      </c>
      <c r="R117" s="25">
        <f>MAX(0,P117*(1+inputs!$B$33)-MAX(0,inputs!$B$31*(Q117-inputs!$B$30)))</f>
        <v>49339.607377904344</v>
      </c>
      <c r="S117" s="26">
        <f t="shared" si="15"/>
        <v>11500</v>
      </c>
      <c r="T117" s="25">
        <f>MAX(0,R117*(1+inputs!$B$33)-MAX(0,inputs!$B$31*(S117-inputs!$B$30)))</f>
        <v>50079.7014885729</v>
      </c>
      <c r="U117" s="26">
        <f t="shared" si="16"/>
        <v>11500</v>
      </c>
      <c r="V117" s="25">
        <f>MAX(0,T117*(1+inputs!$B$33)-MAX(0,inputs!$B$31*(U117-inputs!$B$30)))</f>
        <v>50830.897010901492</v>
      </c>
      <c r="W117" s="26">
        <f t="shared" si="17"/>
        <v>11500</v>
      </c>
      <c r="X117" s="25">
        <f>MAX(0,V117*(1+inputs!$B$33)-MAX(0,inputs!$B$31*(W117-inputs!$B$30)))</f>
        <v>51593.360466065009</v>
      </c>
      <c r="Y117" s="26">
        <f t="shared" si="18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19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>SUM(C117:G117)+AD117-H117</f>
        <v>0</v>
      </c>
      <c r="AF117" s="1">
        <f t="shared" si="21"/>
        <v>0</v>
      </c>
      <c r="AG117" s="8">
        <f>A117-AE117</f>
        <v>11500</v>
      </c>
    </row>
    <row r="118" spans="1:33" x14ac:dyDescent="0.2">
      <c r="A118" s="11">
        <f t="shared" si="20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1"/>
        <v>11600</v>
      </c>
      <c r="L118" s="25">
        <f>MAX(0,J118*(1+inputs!$B$33)-MAX(0,inputs!$B$31*(K118-inputs!$B$30)))</f>
        <v>47184.304999999986</v>
      </c>
      <c r="M118" s="26">
        <f t="shared" si="12"/>
        <v>11600</v>
      </c>
      <c r="N118" s="25">
        <f>MAX(0,L118*(1+inputs!$B$33)-MAX(0,inputs!$B$31*(M118-inputs!$B$30)))</f>
        <v>47892.06957499998</v>
      </c>
      <c r="O118" s="26">
        <f t="shared" si="13"/>
        <v>11600</v>
      </c>
      <c r="P118" s="25">
        <f>MAX(0,N118*(1+inputs!$B$33)-MAX(0,inputs!$B$31*(O118-inputs!$B$30)))</f>
        <v>48610.450618624971</v>
      </c>
      <c r="Q118" s="26">
        <f t="shared" si="14"/>
        <v>11600</v>
      </c>
      <c r="R118" s="25">
        <f>MAX(0,P118*(1+inputs!$B$33)-MAX(0,inputs!$B$31*(Q118-inputs!$B$30)))</f>
        <v>49339.607377904344</v>
      </c>
      <c r="S118" s="26">
        <f t="shared" si="15"/>
        <v>11600</v>
      </c>
      <c r="T118" s="25">
        <f>MAX(0,R118*(1+inputs!$B$33)-MAX(0,inputs!$B$31*(S118-inputs!$B$30)))</f>
        <v>50079.7014885729</v>
      </c>
      <c r="U118" s="26">
        <f t="shared" si="16"/>
        <v>11600</v>
      </c>
      <c r="V118" s="25">
        <f>MAX(0,T118*(1+inputs!$B$33)-MAX(0,inputs!$B$31*(U118-inputs!$B$30)))</f>
        <v>50830.897010901492</v>
      </c>
      <c r="W118" s="26">
        <f t="shared" si="17"/>
        <v>11600</v>
      </c>
      <c r="X118" s="25">
        <f>MAX(0,V118*(1+inputs!$B$33)-MAX(0,inputs!$B$31*(W118-inputs!$B$30)))</f>
        <v>51593.360466065009</v>
      </c>
      <c r="Y118" s="26">
        <f t="shared" si="18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19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>SUM(C118:G118)+AD118-H118</f>
        <v>0</v>
      </c>
      <c r="AF118" s="1">
        <f t="shared" si="21"/>
        <v>0</v>
      </c>
      <c r="AG118" s="8">
        <f>A118-AE118</f>
        <v>11600</v>
      </c>
    </row>
    <row r="119" spans="1:33" x14ac:dyDescent="0.2">
      <c r="A119" s="11">
        <f t="shared" si="20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1"/>
        <v>11700</v>
      </c>
      <c r="L119" s="25">
        <f>MAX(0,J119*(1+inputs!$B$33)-MAX(0,inputs!$B$31*(K119-inputs!$B$30)))</f>
        <v>47184.304999999986</v>
      </c>
      <c r="M119" s="26">
        <f t="shared" si="12"/>
        <v>11700</v>
      </c>
      <c r="N119" s="25">
        <f>MAX(0,L119*(1+inputs!$B$33)-MAX(0,inputs!$B$31*(M119-inputs!$B$30)))</f>
        <v>47892.06957499998</v>
      </c>
      <c r="O119" s="26">
        <f t="shared" si="13"/>
        <v>11700</v>
      </c>
      <c r="P119" s="25">
        <f>MAX(0,N119*(1+inputs!$B$33)-MAX(0,inputs!$B$31*(O119-inputs!$B$30)))</f>
        <v>48610.450618624971</v>
      </c>
      <c r="Q119" s="26">
        <f t="shared" si="14"/>
        <v>11700</v>
      </c>
      <c r="R119" s="25">
        <f>MAX(0,P119*(1+inputs!$B$33)-MAX(0,inputs!$B$31*(Q119-inputs!$B$30)))</f>
        <v>49339.607377904344</v>
      </c>
      <c r="S119" s="26">
        <f t="shared" si="15"/>
        <v>11700</v>
      </c>
      <c r="T119" s="25">
        <f>MAX(0,R119*(1+inputs!$B$33)-MAX(0,inputs!$B$31*(S119-inputs!$B$30)))</f>
        <v>50079.7014885729</v>
      </c>
      <c r="U119" s="26">
        <f t="shared" si="16"/>
        <v>11700</v>
      </c>
      <c r="V119" s="25">
        <f>MAX(0,T119*(1+inputs!$B$33)-MAX(0,inputs!$B$31*(U119-inputs!$B$30)))</f>
        <v>50830.897010901492</v>
      </c>
      <c r="W119" s="26">
        <f t="shared" si="17"/>
        <v>11700</v>
      </c>
      <c r="X119" s="25">
        <f>MAX(0,V119*(1+inputs!$B$33)-MAX(0,inputs!$B$31*(W119-inputs!$B$30)))</f>
        <v>51593.360466065009</v>
      </c>
      <c r="Y119" s="26">
        <f t="shared" si="18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19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>SUM(C119:G119)+AD119-H119</f>
        <v>0</v>
      </c>
      <c r="AF119" s="1">
        <f t="shared" si="21"/>
        <v>0</v>
      </c>
      <c r="AG119" s="8">
        <f>A119-AE119</f>
        <v>11700</v>
      </c>
    </row>
    <row r="120" spans="1:33" x14ac:dyDescent="0.2">
      <c r="A120" s="11">
        <f t="shared" si="20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1"/>
        <v>11800</v>
      </c>
      <c r="L120" s="25">
        <f>MAX(0,J120*(1+inputs!$B$33)-MAX(0,inputs!$B$31*(K120-inputs!$B$30)))</f>
        <v>47184.304999999986</v>
      </c>
      <c r="M120" s="26">
        <f t="shared" si="12"/>
        <v>11800</v>
      </c>
      <c r="N120" s="25">
        <f>MAX(0,L120*(1+inputs!$B$33)-MAX(0,inputs!$B$31*(M120-inputs!$B$30)))</f>
        <v>47892.06957499998</v>
      </c>
      <c r="O120" s="26">
        <f t="shared" si="13"/>
        <v>11800</v>
      </c>
      <c r="P120" s="25">
        <f>MAX(0,N120*(1+inputs!$B$33)-MAX(0,inputs!$B$31*(O120-inputs!$B$30)))</f>
        <v>48610.450618624971</v>
      </c>
      <c r="Q120" s="26">
        <f t="shared" si="14"/>
        <v>11800</v>
      </c>
      <c r="R120" s="25">
        <f>MAX(0,P120*(1+inputs!$B$33)-MAX(0,inputs!$B$31*(Q120-inputs!$B$30)))</f>
        <v>49339.607377904344</v>
      </c>
      <c r="S120" s="26">
        <f t="shared" si="15"/>
        <v>11800</v>
      </c>
      <c r="T120" s="25">
        <f>MAX(0,R120*(1+inputs!$B$33)-MAX(0,inputs!$B$31*(S120-inputs!$B$30)))</f>
        <v>50079.7014885729</v>
      </c>
      <c r="U120" s="26">
        <f t="shared" si="16"/>
        <v>11800</v>
      </c>
      <c r="V120" s="25">
        <f>MAX(0,T120*(1+inputs!$B$33)-MAX(0,inputs!$B$31*(U120-inputs!$B$30)))</f>
        <v>50830.897010901492</v>
      </c>
      <c r="W120" s="26">
        <f t="shared" si="17"/>
        <v>11800</v>
      </c>
      <c r="X120" s="25">
        <f>MAX(0,V120*(1+inputs!$B$33)-MAX(0,inputs!$B$31*(W120-inputs!$B$30)))</f>
        <v>51593.360466065009</v>
      </c>
      <c r="Y120" s="26">
        <f t="shared" si="18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19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>SUM(C120:G120)+AD120-H120</f>
        <v>0</v>
      </c>
      <c r="AF120" s="1">
        <f t="shared" si="21"/>
        <v>0</v>
      </c>
      <c r="AG120" s="8">
        <f>A120-AE120</f>
        <v>11800</v>
      </c>
    </row>
    <row r="121" spans="1:33" x14ac:dyDescent="0.2">
      <c r="A121" s="11">
        <f t="shared" si="20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1"/>
        <v>11900</v>
      </c>
      <c r="L121" s="25">
        <f>MAX(0,J121*(1+inputs!$B$33)-MAX(0,inputs!$B$31*(K121-inputs!$B$30)))</f>
        <v>47184.304999999986</v>
      </c>
      <c r="M121" s="26">
        <f t="shared" si="12"/>
        <v>11900</v>
      </c>
      <c r="N121" s="25">
        <f>MAX(0,L121*(1+inputs!$B$33)-MAX(0,inputs!$B$31*(M121-inputs!$B$30)))</f>
        <v>47892.06957499998</v>
      </c>
      <c r="O121" s="26">
        <f t="shared" si="13"/>
        <v>11900</v>
      </c>
      <c r="P121" s="25">
        <f>MAX(0,N121*(1+inputs!$B$33)-MAX(0,inputs!$B$31*(O121-inputs!$B$30)))</f>
        <v>48610.450618624971</v>
      </c>
      <c r="Q121" s="26">
        <f t="shared" si="14"/>
        <v>11900</v>
      </c>
      <c r="R121" s="25">
        <f>MAX(0,P121*(1+inputs!$B$33)-MAX(0,inputs!$B$31*(Q121-inputs!$B$30)))</f>
        <v>49339.607377904344</v>
      </c>
      <c r="S121" s="26">
        <f t="shared" si="15"/>
        <v>11900</v>
      </c>
      <c r="T121" s="25">
        <f>MAX(0,R121*(1+inputs!$B$33)-MAX(0,inputs!$B$31*(S121-inputs!$B$30)))</f>
        <v>50079.7014885729</v>
      </c>
      <c r="U121" s="26">
        <f t="shared" si="16"/>
        <v>11900</v>
      </c>
      <c r="V121" s="25">
        <f>MAX(0,T121*(1+inputs!$B$33)-MAX(0,inputs!$B$31*(U121-inputs!$B$30)))</f>
        <v>50830.897010901492</v>
      </c>
      <c r="W121" s="26">
        <f t="shared" si="17"/>
        <v>11900</v>
      </c>
      <c r="X121" s="25">
        <f>MAX(0,V121*(1+inputs!$B$33)-MAX(0,inputs!$B$31*(W121-inputs!$B$30)))</f>
        <v>51593.360466065009</v>
      </c>
      <c r="Y121" s="26">
        <f t="shared" si="18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19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>SUM(C121:G121)+AD121-H121</f>
        <v>0</v>
      </c>
      <c r="AF121" s="1">
        <f t="shared" si="21"/>
        <v>0</v>
      </c>
      <c r="AG121" s="8">
        <f>A121-AE121</f>
        <v>11900</v>
      </c>
    </row>
    <row r="122" spans="1:33" x14ac:dyDescent="0.2">
      <c r="A122" s="11">
        <f t="shared" si="20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1"/>
        <v>12000</v>
      </c>
      <c r="L122" s="25">
        <f>MAX(0,J122*(1+inputs!$B$33)-MAX(0,inputs!$B$31*(K122-inputs!$B$30)))</f>
        <v>47184.304999999986</v>
      </c>
      <c r="M122" s="26">
        <f t="shared" si="12"/>
        <v>12000</v>
      </c>
      <c r="N122" s="25">
        <f>MAX(0,L122*(1+inputs!$B$33)-MAX(0,inputs!$B$31*(M122-inputs!$B$30)))</f>
        <v>47892.06957499998</v>
      </c>
      <c r="O122" s="26">
        <f t="shared" si="13"/>
        <v>12000</v>
      </c>
      <c r="P122" s="25">
        <f>MAX(0,N122*(1+inputs!$B$33)-MAX(0,inputs!$B$31*(O122-inputs!$B$30)))</f>
        <v>48610.450618624971</v>
      </c>
      <c r="Q122" s="26">
        <f t="shared" si="14"/>
        <v>12000</v>
      </c>
      <c r="R122" s="25">
        <f>MAX(0,P122*(1+inputs!$B$33)-MAX(0,inputs!$B$31*(Q122-inputs!$B$30)))</f>
        <v>49339.607377904344</v>
      </c>
      <c r="S122" s="26">
        <f t="shared" si="15"/>
        <v>12000</v>
      </c>
      <c r="T122" s="25">
        <f>MAX(0,R122*(1+inputs!$B$33)-MAX(0,inputs!$B$31*(S122-inputs!$B$30)))</f>
        <v>50079.7014885729</v>
      </c>
      <c r="U122" s="26">
        <f t="shared" si="16"/>
        <v>12000</v>
      </c>
      <c r="V122" s="25">
        <f>MAX(0,T122*(1+inputs!$B$33)-MAX(0,inputs!$B$31*(U122-inputs!$B$30)))</f>
        <v>50830.897010901492</v>
      </c>
      <c r="W122" s="26">
        <f t="shared" si="17"/>
        <v>12000</v>
      </c>
      <c r="X122" s="25">
        <f>MAX(0,V122*(1+inputs!$B$33)-MAX(0,inputs!$B$31*(W122-inputs!$B$30)))</f>
        <v>51593.360466065009</v>
      </c>
      <c r="Y122" s="26">
        <f t="shared" si="18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19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>SUM(C122:G122)+AD122-H122</f>
        <v>0</v>
      </c>
      <c r="AF122" s="1">
        <f t="shared" si="21"/>
        <v>0</v>
      </c>
      <c r="AG122" s="8">
        <f>A122-AE122</f>
        <v>12000</v>
      </c>
    </row>
    <row r="123" spans="1:33" x14ac:dyDescent="0.2">
      <c r="A123" s="11">
        <f t="shared" si="20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1"/>
        <v>12100</v>
      </c>
      <c r="L123" s="25">
        <f>MAX(0,J123*(1+inputs!$B$33)-MAX(0,inputs!$B$31*(K123-inputs!$B$30)))</f>
        <v>47184.304999999986</v>
      </c>
      <c r="M123" s="26">
        <f t="shared" si="12"/>
        <v>12100</v>
      </c>
      <c r="N123" s="25">
        <f>MAX(0,L123*(1+inputs!$B$33)-MAX(0,inputs!$B$31*(M123-inputs!$B$30)))</f>
        <v>47892.06957499998</v>
      </c>
      <c r="O123" s="26">
        <f t="shared" si="13"/>
        <v>12100</v>
      </c>
      <c r="P123" s="25">
        <f>MAX(0,N123*(1+inputs!$B$33)-MAX(0,inputs!$B$31*(O123-inputs!$B$30)))</f>
        <v>48610.450618624971</v>
      </c>
      <c r="Q123" s="26">
        <f t="shared" si="14"/>
        <v>12100</v>
      </c>
      <c r="R123" s="25">
        <f>MAX(0,P123*(1+inputs!$B$33)-MAX(0,inputs!$B$31*(Q123-inputs!$B$30)))</f>
        <v>49339.607377904344</v>
      </c>
      <c r="S123" s="26">
        <f t="shared" si="15"/>
        <v>12100</v>
      </c>
      <c r="T123" s="25">
        <f>MAX(0,R123*(1+inputs!$B$33)-MAX(0,inputs!$B$31*(S123-inputs!$B$30)))</f>
        <v>50079.7014885729</v>
      </c>
      <c r="U123" s="26">
        <f t="shared" si="16"/>
        <v>12100</v>
      </c>
      <c r="V123" s="25">
        <f>MAX(0,T123*(1+inputs!$B$33)-MAX(0,inputs!$B$31*(U123-inputs!$B$30)))</f>
        <v>50830.897010901492</v>
      </c>
      <c r="W123" s="26">
        <f t="shared" si="17"/>
        <v>12100</v>
      </c>
      <c r="X123" s="25">
        <f>MAX(0,V123*(1+inputs!$B$33)-MAX(0,inputs!$B$31*(W123-inputs!$B$30)))</f>
        <v>51593.360466065009</v>
      </c>
      <c r="Y123" s="26">
        <f t="shared" si="18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19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>SUM(C123:G123)+AD123-H123</f>
        <v>0</v>
      </c>
      <c r="AF123" s="1">
        <f t="shared" si="21"/>
        <v>0</v>
      </c>
      <c r="AG123" s="8">
        <f>A123-AE123</f>
        <v>12100</v>
      </c>
    </row>
    <row r="124" spans="1:33" x14ac:dyDescent="0.2">
      <c r="A124" s="11">
        <f t="shared" si="20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1"/>
        <v>12200</v>
      </c>
      <c r="L124" s="25">
        <f>MAX(0,J124*(1+inputs!$B$33)-MAX(0,inputs!$B$31*(K124-inputs!$B$30)))</f>
        <v>47184.304999999986</v>
      </c>
      <c r="M124" s="26">
        <f t="shared" si="12"/>
        <v>12200</v>
      </c>
      <c r="N124" s="25">
        <f>MAX(0,L124*(1+inputs!$B$33)-MAX(0,inputs!$B$31*(M124-inputs!$B$30)))</f>
        <v>47892.06957499998</v>
      </c>
      <c r="O124" s="26">
        <f t="shared" si="13"/>
        <v>12200</v>
      </c>
      <c r="P124" s="25">
        <f>MAX(0,N124*(1+inputs!$B$33)-MAX(0,inputs!$B$31*(O124-inputs!$B$30)))</f>
        <v>48610.450618624971</v>
      </c>
      <c r="Q124" s="26">
        <f t="shared" si="14"/>
        <v>12200</v>
      </c>
      <c r="R124" s="25">
        <f>MAX(0,P124*(1+inputs!$B$33)-MAX(0,inputs!$B$31*(Q124-inputs!$B$30)))</f>
        <v>49339.607377904344</v>
      </c>
      <c r="S124" s="26">
        <f t="shared" si="15"/>
        <v>12200</v>
      </c>
      <c r="T124" s="25">
        <f>MAX(0,R124*(1+inputs!$B$33)-MAX(0,inputs!$B$31*(S124-inputs!$B$30)))</f>
        <v>50079.7014885729</v>
      </c>
      <c r="U124" s="26">
        <f t="shared" si="16"/>
        <v>12200</v>
      </c>
      <c r="V124" s="25">
        <f>MAX(0,T124*(1+inputs!$B$33)-MAX(0,inputs!$B$31*(U124-inputs!$B$30)))</f>
        <v>50830.897010901492</v>
      </c>
      <c r="W124" s="26">
        <f t="shared" si="17"/>
        <v>12200</v>
      </c>
      <c r="X124" s="25">
        <f>MAX(0,V124*(1+inputs!$B$33)-MAX(0,inputs!$B$31*(W124-inputs!$B$30)))</f>
        <v>51593.360466065009</v>
      </c>
      <c r="Y124" s="26">
        <f t="shared" si="18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19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>SUM(C124:G124)+AD124-H124</f>
        <v>0</v>
      </c>
      <c r="AF124" s="1">
        <f t="shared" si="21"/>
        <v>0</v>
      </c>
      <c r="AG124" s="8">
        <f>A124-AE124</f>
        <v>12200</v>
      </c>
    </row>
    <row r="125" spans="1:33" x14ac:dyDescent="0.2">
      <c r="A125" s="11">
        <f t="shared" si="20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1"/>
        <v>12300</v>
      </c>
      <c r="L125" s="25">
        <f>MAX(0,J125*(1+inputs!$B$33)-MAX(0,inputs!$B$31*(K125-inputs!$B$30)))</f>
        <v>47184.304999999986</v>
      </c>
      <c r="M125" s="26">
        <f t="shared" si="12"/>
        <v>12300</v>
      </c>
      <c r="N125" s="25">
        <f>MAX(0,L125*(1+inputs!$B$33)-MAX(0,inputs!$B$31*(M125-inputs!$B$30)))</f>
        <v>47892.06957499998</v>
      </c>
      <c r="O125" s="26">
        <f t="shared" si="13"/>
        <v>12300</v>
      </c>
      <c r="P125" s="25">
        <f>MAX(0,N125*(1+inputs!$B$33)-MAX(0,inputs!$B$31*(O125-inputs!$B$30)))</f>
        <v>48610.450618624971</v>
      </c>
      <c r="Q125" s="26">
        <f t="shared" si="14"/>
        <v>12300</v>
      </c>
      <c r="R125" s="25">
        <f>MAX(0,P125*(1+inputs!$B$33)-MAX(0,inputs!$B$31*(Q125-inputs!$B$30)))</f>
        <v>49339.607377904344</v>
      </c>
      <c r="S125" s="26">
        <f t="shared" si="15"/>
        <v>12300</v>
      </c>
      <c r="T125" s="25">
        <f>MAX(0,R125*(1+inputs!$B$33)-MAX(0,inputs!$B$31*(S125-inputs!$B$30)))</f>
        <v>50079.7014885729</v>
      </c>
      <c r="U125" s="26">
        <f t="shared" si="16"/>
        <v>12300</v>
      </c>
      <c r="V125" s="25">
        <f>MAX(0,T125*(1+inputs!$B$33)-MAX(0,inputs!$B$31*(U125-inputs!$B$30)))</f>
        <v>50830.897010901492</v>
      </c>
      <c r="W125" s="26">
        <f t="shared" si="17"/>
        <v>12300</v>
      </c>
      <c r="X125" s="25">
        <f>MAX(0,V125*(1+inputs!$B$33)-MAX(0,inputs!$B$31*(W125-inputs!$B$30)))</f>
        <v>51593.360466065009</v>
      </c>
      <c r="Y125" s="26">
        <f t="shared" si="18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19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>SUM(C125:G125)+AD125-H125</f>
        <v>0</v>
      </c>
      <c r="AF125" s="1">
        <f t="shared" si="21"/>
        <v>0</v>
      </c>
      <c r="AG125" s="8">
        <f>A125-AE125</f>
        <v>12300</v>
      </c>
    </row>
    <row r="126" spans="1:33" x14ac:dyDescent="0.2">
      <c r="A126" s="11">
        <f t="shared" si="20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1"/>
        <v>12400</v>
      </c>
      <c r="L126" s="25">
        <f>MAX(0,J126*(1+inputs!$B$33)-MAX(0,inputs!$B$31*(K126-inputs!$B$30)))</f>
        <v>47184.304999999986</v>
      </c>
      <c r="M126" s="26">
        <f t="shared" si="12"/>
        <v>12400</v>
      </c>
      <c r="N126" s="25">
        <f>MAX(0,L126*(1+inputs!$B$33)-MAX(0,inputs!$B$31*(M126-inputs!$B$30)))</f>
        <v>47892.06957499998</v>
      </c>
      <c r="O126" s="26">
        <f t="shared" si="13"/>
        <v>12400</v>
      </c>
      <c r="P126" s="25">
        <f>MAX(0,N126*(1+inputs!$B$33)-MAX(0,inputs!$B$31*(O126-inputs!$B$30)))</f>
        <v>48610.450618624971</v>
      </c>
      <c r="Q126" s="26">
        <f t="shared" si="14"/>
        <v>12400</v>
      </c>
      <c r="R126" s="25">
        <f>MAX(0,P126*(1+inputs!$B$33)-MAX(0,inputs!$B$31*(Q126-inputs!$B$30)))</f>
        <v>49339.607377904344</v>
      </c>
      <c r="S126" s="26">
        <f t="shared" si="15"/>
        <v>12400</v>
      </c>
      <c r="T126" s="25">
        <f>MAX(0,R126*(1+inputs!$B$33)-MAX(0,inputs!$B$31*(S126-inputs!$B$30)))</f>
        <v>50079.7014885729</v>
      </c>
      <c r="U126" s="26">
        <f t="shared" si="16"/>
        <v>12400</v>
      </c>
      <c r="V126" s="25">
        <f>MAX(0,T126*(1+inputs!$B$33)-MAX(0,inputs!$B$31*(U126-inputs!$B$30)))</f>
        <v>50830.897010901492</v>
      </c>
      <c r="W126" s="26">
        <f t="shared" si="17"/>
        <v>12400</v>
      </c>
      <c r="X126" s="25">
        <f>MAX(0,V126*(1+inputs!$B$33)-MAX(0,inputs!$B$31*(W126-inputs!$B$30)))</f>
        <v>51593.360466065009</v>
      </c>
      <c r="Y126" s="26">
        <f t="shared" si="18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19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>SUM(C126:G126)+AD126-H126</f>
        <v>0</v>
      </c>
      <c r="AF126" s="1">
        <f t="shared" si="21"/>
        <v>0</v>
      </c>
      <c r="AG126" s="8">
        <f>A126-AE126</f>
        <v>12400</v>
      </c>
    </row>
    <row r="127" spans="1:33" x14ac:dyDescent="0.2">
      <c r="A127" s="11">
        <f t="shared" si="20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1"/>
        <v>12500</v>
      </c>
      <c r="L127" s="25">
        <f>MAX(0,J127*(1+inputs!$B$33)-MAX(0,inputs!$B$31*(K127-inputs!$B$30)))</f>
        <v>47184.304999999986</v>
      </c>
      <c r="M127" s="26">
        <f t="shared" si="12"/>
        <v>12500</v>
      </c>
      <c r="N127" s="25">
        <f>MAX(0,L127*(1+inputs!$B$33)-MAX(0,inputs!$B$31*(M127-inputs!$B$30)))</f>
        <v>47892.06957499998</v>
      </c>
      <c r="O127" s="26">
        <f t="shared" si="13"/>
        <v>12500</v>
      </c>
      <c r="P127" s="25">
        <f>MAX(0,N127*(1+inputs!$B$33)-MAX(0,inputs!$B$31*(O127-inputs!$B$30)))</f>
        <v>48610.450618624971</v>
      </c>
      <c r="Q127" s="26">
        <f t="shared" si="14"/>
        <v>12500</v>
      </c>
      <c r="R127" s="25">
        <f>MAX(0,P127*(1+inputs!$B$33)-MAX(0,inputs!$B$31*(Q127-inputs!$B$30)))</f>
        <v>49339.607377904344</v>
      </c>
      <c r="S127" s="26">
        <f t="shared" si="15"/>
        <v>12500</v>
      </c>
      <c r="T127" s="25">
        <f>MAX(0,R127*(1+inputs!$B$33)-MAX(0,inputs!$B$31*(S127-inputs!$B$30)))</f>
        <v>50079.7014885729</v>
      </c>
      <c r="U127" s="26">
        <f t="shared" si="16"/>
        <v>12500</v>
      </c>
      <c r="V127" s="25">
        <f>MAX(0,T127*(1+inputs!$B$33)-MAX(0,inputs!$B$31*(U127-inputs!$B$30)))</f>
        <v>50830.897010901492</v>
      </c>
      <c r="W127" s="26">
        <f t="shared" si="17"/>
        <v>12500</v>
      </c>
      <c r="X127" s="25">
        <f>MAX(0,V127*(1+inputs!$B$33)-MAX(0,inputs!$B$31*(W127-inputs!$B$30)))</f>
        <v>51593.360466065009</v>
      </c>
      <c r="Y127" s="26">
        <f t="shared" si="18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19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>SUM(C127:G127)+AD127-H127</f>
        <v>0</v>
      </c>
      <c r="AF127" s="1">
        <f t="shared" si="21"/>
        <v>9.9749999999999991E-2</v>
      </c>
      <c r="AG127" s="8">
        <f>A127-AE127</f>
        <v>12500</v>
      </c>
    </row>
    <row r="128" spans="1:33" x14ac:dyDescent="0.2">
      <c r="A128" s="11">
        <f t="shared" si="20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1"/>
        <v>12600</v>
      </c>
      <c r="L128" s="25">
        <f>MAX(0,J128*(1+inputs!$B$33)-MAX(0,inputs!$B$31*(K128-inputs!$B$30)))</f>
        <v>47184.304999999986</v>
      </c>
      <c r="M128" s="26">
        <f t="shared" si="12"/>
        <v>12600</v>
      </c>
      <c r="N128" s="25">
        <f>MAX(0,L128*(1+inputs!$B$33)-MAX(0,inputs!$B$31*(M128-inputs!$B$30)))</f>
        <v>47892.06957499998</v>
      </c>
      <c r="O128" s="26">
        <f t="shared" si="13"/>
        <v>12600</v>
      </c>
      <c r="P128" s="25">
        <f>MAX(0,N128*(1+inputs!$B$33)-MAX(0,inputs!$B$31*(O128-inputs!$B$30)))</f>
        <v>48610.450618624971</v>
      </c>
      <c r="Q128" s="26">
        <f t="shared" si="14"/>
        <v>12600</v>
      </c>
      <c r="R128" s="25">
        <f>MAX(0,P128*(1+inputs!$B$33)-MAX(0,inputs!$B$31*(Q128-inputs!$B$30)))</f>
        <v>49339.607377904344</v>
      </c>
      <c r="S128" s="26">
        <f t="shared" si="15"/>
        <v>12600</v>
      </c>
      <c r="T128" s="25">
        <f>MAX(0,R128*(1+inputs!$B$33)-MAX(0,inputs!$B$31*(S128-inputs!$B$30)))</f>
        <v>50079.7014885729</v>
      </c>
      <c r="U128" s="26">
        <f t="shared" si="16"/>
        <v>12600</v>
      </c>
      <c r="V128" s="25">
        <f>MAX(0,T128*(1+inputs!$B$33)-MAX(0,inputs!$B$31*(U128-inputs!$B$30)))</f>
        <v>50830.897010901492</v>
      </c>
      <c r="W128" s="26">
        <f t="shared" si="17"/>
        <v>12600</v>
      </c>
      <c r="X128" s="25">
        <f>MAX(0,V128*(1+inputs!$B$33)-MAX(0,inputs!$B$31*(W128-inputs!$B$30)))</f>
        <v>51593.360466065009</v>
      </c>
      <c r="Y128" s="26">
        <f t="shared" si="18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19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>SUM(C128:G128)+AD128-H128</f>
        <v>9.9749999999999996</v>
      </c>
      <c r="AF128" s="1">
        <f t="shared" si="21"/>
        <v>0.33250000000000002</v>
      </c>
      <c r="AG128" s="8">
        <f>A128-AE128</f>
        <v>12590.025</v>
      </c>
    </row>
    <row r="129" spans="1:33" x14ac:dyDescent="0.2">
      <c r="A129" s="11">
        <f t="shared" si="20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1"/>
        <v>12700</v>
      </c>
      <c r="L129" s="25">
        <f>MAX(0,J129*(1+inputs!$B$33)-MAX(0,inputs!$B$31*(K129-inputs!$B$30)))</f>
        <v>47184.304999999986</v>
      </c>
      <c r="M129" s="26">
        <f t="shared" si="12"/>
        <v>12700</v>
      </c>
      <c r="N129" s="25">
        <f>MAX(0,L129*(1+inputs!$B$33)-MAX(0,inputs!$B$31*(M129-inputs!$B$30)))</f>
        <v>47892.06957499998</v>
      </c>
      <c r="O129" s="26">
        <f t="shared" si="13"/>
        <v>12700</v>
      </c>
      <c r="P129" s="25">
        <f>MAX(0,N129*(1+inputs!$B$33)-MAX(0,inputs!$B$31*(O129-inputs!$B$30)))</f>
        <v>48610.450618624971</v>
      </c>
      <c r="Q129" s="26">
        <f t="shared" si="14"/>
        <v>12700</v>
      </c>
      <c r="R129" s="25">
        <f>MAX(0,P129*(1+inputs!$B$33)-MAX(0,inputs!$B$31*(Q129-inputs!$B$30)))</f>
        <v>49339.607377904344</v>
      </c>
      <c r="S129" s="26">
        <f t="shared" si="15"/>
        <v>12700</v>
      </c>
      <c r="T129" s="25">
        <f>MAX(0,R129*(1+inputs!$B$33)-MAX(0,inputs!$B$31*(S129-inputs!$B$30)))</f>
        <v>50079.7014885729</v>
      </c>
      <c r="U129" s="26">
        <f t="shared" si="16"/>
        <v>12700</v>
      </c>
      <c r="V129" s="25">
        <f>MAX(0,T129*(1+inputs!$B$33)-MAX(0,inputs!$B$31*(U129-inputs!$B$30)))</f>
        <v>50830.897010901492</v>
      </c>
      <c r="W129" s="26">
        <f t="shared" si="17"/>
        <v>12700</v>
      </c>
      <c r="X129" s="25">
        <f>MAX(0,V129*(1+inputs!$B$33)-MAX(0,inputs!$B$31*(W129-inputs!$B$30)))</f>
        <v>51593.360466065009</v>
      </c>
      <c r="Y129" s="26">
        <f t="shared" si="18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19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>SUM(C129:G129)+AD129-H129</f>
        <v>43.225000000000001</v>
      </c>
      <c r="AF129" s="1">
        <f t="shared" si="21"/>
        <v>0.33249999999999991</v>
      </c>
      <c r="AG129" s="8">
        <f>A129-AE129</f>
        <v>12656.775</v>
      </c>
    </row>
    <row r="130" spans="1:33" x14ac:dyDescent="0.2">
      <c r="A130" s="11">
        <f t="shared" si="20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2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3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4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5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26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27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28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29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0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>SUM(C130:G130)+AD130-H130</f>
        <v>76.474999999999994</v>
      </c>
      <c r="AF130" s="1">
        <f t="shared" si="21"/>
        <v>0.33250000000000002</v>
      </c>
      <c r="AG130" s="8">
        <f>A130-AE130</f>
        <v>12723.525</v>
      </c>
    </row>
    <row r="131" spans="1:33" x14ac:dyDescent="0.2">
      <c r="A131" s="11">
        <f t="shared" ref="A131:A194" si="31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2"/>
        <v>12900</v>
      </c>
      <c r="L131" s="25">
        <f>MAX(0,J131*(1+inputs!$B$33)-MAX(0,inputs!$B$31*(K131-inputs!$B$30)))</f>
        <v>47184.304999999986</v>
      </c>
      <c r="M131" s="26">
        <f t="shared" si="23"/>
        <v>12900</v>
      </c>
      <c r="N131" s="25">
        <f>MAX(0,L131*(1+inputs!$B$33)-MAX(0,inputs!$B$31*(M131-inputs!$B$30)))</f>
        <v>47892.06957499998</v>
      </c>
      <c r="O131" s="26">
        <f t="shared" si="24"/>
        <v>12900</v>
      </c>
      <c r="P131" s="25">
        <f>MAX(0,N131*(1+inputs!$B$33)-MAX(0,inputs!$B$31*(O131-inputs!$B$30)))</f>
        <v>48610.450618624971</v>
      </c>
      <c r="Q131" s="26">
        <f t="shared" si="25"/>
        <v>12900</v>
      </c>
      <c r="R131" s="25">
        <f>MAX(0,P131*(1+inputs!$B$33)-MAX(0,inputs!$B$31*(Q131-inputs!$B$30)))</f>
        <v>49339.607377904344</v>
      </c>
      <c r="S131" s="26">
        <f t="shared" si="26"/>
        <v>12900</v>
      </c>
      <c r="T131" s="25">
        <f>MAX(0,R131*(1+inputs!$B$33)-MAX(0,inputs!$B$31*(S131-inputs!$B$30)))</f>
        <v>50079.7014885729</v>
      </c>
      <c r="U131" s="26">
        <f t="shared" si="27"/>
        <v>12900</v>
      </c>
      <c r="V131" s="25">
        <f>MAX(0,T131*(1+inputs!$B$33)-MAX(0,inputs!$B$31*(U131-inputs!$B$30)))</f>
        <v>50830.897010901492</v>
      </c>
      <c r="W131" s="26">
        <f t="shared" si="28"/>
        <v>12900</v>
      </c>
      <c r="X131" s="25">
        <f>MAX(0,V131*(1+inputs!$B$33)-MAX(0,inputs!$B$31*(W131-inputs!$B$30)))</f>
        <v>51593.360466065009</v>
      </c>
      <c r="Y131" s="26">
        <f t="shared" si="29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0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>SUM(C131:G131)+AD131-H131</f>
        <v>109.72499999999999</v>
      </c>
      <c r="AF131" s="1">
        <f t="shared" ref="AF131:AF194" si="32">(AE132-AE131)/100</f>
        <v>0.33250000000000002</v>
      </c>
      <c r="AG131" s="8">
        <f>A131-AE131</f>
        <v>12790.275</v>
      </c>
    </row>
    <row r="132" spans="1:33" x14ac:dyDescent="0.2">
      <c r="A132" s="11">
        <f t="shared" si="31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2"/>
        <v>13000</v>
      </c>
      <c r="L132" s="25">
        <f>MAX(0,J132*(1+inputs!$B$33)-MAX(0,inputs!$B$31*(K132-inputs!$B$30)))</f>
        <v>47184.304999999986</v>
      </c>
      <c r="M132" s="26">
        <f t="shared" si="23"/>
        <v>13000</v>
      </c>
      <c r="N132" s="25">
        <f>MAX(0,L132*(1+inputs!$B$33)-MAX(0,inputs!$B$31*(M132-inputs!$B$30)))</f>
        <v>47892.06957499998</v>
      </c>
      <c r="O132" s="26">
        <f t="shared" si="24"/>
        <v>13000</v>
      </c>
      <c r="P132" s="25">
        <f>MAX(0,N132*(1+inputs!$B$33)-MAX(0,inputs!$B$31*(O132-inputs!$B$30)))</f>
        <v>48610.450618624971</v>
      </c>
      <c r="Q132" s="26">
        <f t="shared" si="25"/>
        <v>13000</v>
      </c>
      <c r="R132" s="25">
        <f>MAX(0,P132*(1+inputs!$B$33)-MAX(0,inputs!$B$31*(Q132-inputs!$B$30)))</f>
        <v>49339.607377904344</v>
      </c>
      <c r="S132" s="26">
        <f t="shared" si="26"/>
        <v>13000</v>
      </c>
      <c r="T132" s="25">
        <f>MAX(0,R132*(1+inputs!$B$33)-MAX(0,inputs!$B$31*(S132-inputs!$B$30)))</f>
        <v>50079.7014885729</v>
      </c>
      <c r="U132" s="26">
        <f t="shared" si="27"/>
        <v>13000</v>
      </c>
      <c r="V132" s="25">
        <f>MAX(0,T132*(1+inputs!$B$33)-MAX(0,inputs!$B$31*(U132-inputs!$B$30)))</f>
        <v>50830.897010901492</v>
      </c>
      <c r="W132" s="26">
        <f t="shared" si="28"/>
        <v>13000</v>
      </c>
      <c r="X132" s="25">
        <f>MAX(0,V132*(1+inputs!$B$33)-MAX(0,inputs!$B$31*(W132-inputs!$B$30)))</f>
        <v>51593.360466065009</v>
      </c>
      <c r="Y132" s="26">
        <f t="shared" si="29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0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>SUM(C132:G132)+AD132-H132</f>
        <v>142.97499999999999</v>
      </c>
      <c r="AF132" s="1">
        <f t="shared" si="32"/>
        <v>0.3325000000000003</v>
      </c>
      <c r="AG132" s="8">
        <f>A132-AE132</f>
        <v>12857.025</v>
      </c>
    </row>
    <row r="133" spans="1:33" x14ac:dyDescent="0.2">
      <c r="A133" s="11">
        <f t="shared" si="31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2"/>
        <v>13100</v>
      </c>
      <c r="L133" s="25">
        <f>MAX(0,J133*(1+inputs!$B$33)-MAX(0,inputs!$B$31*(K133-inputs!$B$30)))</f>
        <v>47184.304999999986</v>
      </c>
      <c r="M133" s="26">
        <f t="shared" si="23"/>
        <v>13100</v>
      </c>
      <c r="N133" s="25">
        <f>MAX(0,L133*(1+inputs!$B$33)-MAX(0,inputs!$B$31*(M133-inputs!$B$30)))</f>
        <v>47892.06957499998</v>
      </c>
      <c r="O133" s="26">
        <f t="shared" si="24"/>
        <v>13100</v>
      </c>
      <c r="P133" s="25">
        <f>MAX(0,N133*(1+inputs!$B$33)-MAX(0,inputs!$B$31*(O133-inputs!$B$30)))</f>
        <v>48610.450618624971</v>
      </c>
      <c r="Q133" s="26">
        <f t="shared" si="25"/>
        <v>13100</v>
      </c>
      <c r="R133" s="25">
        <f>MAX(0,P133*(1+inputs!$B$33)-MAX(0,inputs!$B$31*(Q133-inputs!$B$30)))</f>
        <v>49339.607377904344</v>
      </c>
      <c r="S133" s="26">
        <f t="shared" si="26"/>
        <v>13100</v>
      </c>
      <c r="T133" s="25">
        <f>MAX(0,R133*(1+inputs!$B$33)-MAX(0,inputs!$B$31*(S133-inputs!$B$30)))</f>
        <v>50079.7014885729</v>
      </c>
      <c r="U133" s="26">
        <f t="shared" si="27"/>
        <v>13100</v>
      </c>
      <c r="V133" s="25">
        <f>MAX(0,T133*(1+inputs!$B$33)-MAX(0,inputs!$B$31*(U133-inputs!$B$30)))</f>
        <v>50830.897010901492</v>
      </c>
      <c r="W133" s="26">
        <f t="shared" si="28"/>
        <v>13100</v>
      </c>
      <c r="X133" s="25">
        <f>MAX(0,V133*(1+inputs!$B$33)-MAX(0,inputs!$B$31*(W133-inputs!$B$30)))</f>
        <v>51593.360466065009</v>
      </c>
      <c r="Y133" s="26">
        <f t="shared" si="29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0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>SUM(C133:G133)+AD133-H133</f>
        <v>176.22500000000002</v>
      </c>
      <c r="AF133" s="1">
        <f t="shared" si="32"/>
        <v>0.33250000000000002</v>
      </c>
      <c r="AG133" s="8">
        <f>A133-AE133</f>
        <v>12923.775</v>
      </c>
    </row>
    <row r="134" spans="1:33" x14ac:dyDescent="0.2">
      <c r="A134" s="11">
        <f t="shared" si="31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2"/>
        <v>13200</v>
      </c>
      <c r="L134" s="25">
        <f>MAX(0,J134*(1+inputs!$B$33)-MAX(0,inputs!$B$31*(K134-inputs!$B$30)))</f>
        <v>47184.304999999986</v>
      </c>
      <c r="M134" s="26">
        <f t="shared" si="23"/>
        <v>13200</v>
      </c>
      <c r="N134" s="25">
        <f>MAX(0,L134*(1+inputs!$B$33)-MAX(0,inputs!$B$31*(M134-inputs!$B$30)))</f>
        <v>47892.06957499998</v>
      </c>
      <c r="O134" s="26">
        <f t="shared" si="24"/>
        <v>13200</v>
      </c>
      <c r="P134" s="25">
        <f>MAX(0,N134*(1+inputs!$B$33)-MAX(0,inputs!$B$31*(O134-inputs!$B$30)))</f>
        <v>48610.450618624971</v>
      </c>
      <c r="Q134" s="26">
        <f t="shared" si="25"/>
        <v>13200</v>
      </c>
      <c r="R134" s="25">
        <f>MAX(0,P134*(1+inputs!$B$33)-MAX(0,inputs!$B$31*(Q134-inputs!$B$30)))</f>
        <v>49339.607377904344</v>
      </c>
      <c r="S134" s="26">
        <f t="shared" si="26"/>
        <v>13200</v>
      </c>
      <c r="T134" s="25">
        <f>MAX(0,R134*(1+inputs!$B$33)-MAX(0,inputs!$B$31*(S134-inputs!$B$30)))</f>
        <v>50079.7014885729</v>
      </c>
      <c r="U134" s="26">
        <f t="shared" si="27"/>
        <v>13200</v>
      </c>
      <c r="V134" s="25">
        <f>MAX(0,T134*(1+inputs!$B$33)-MAX(0,inputs!$B$31*(U134-inputs!$B$30)))</f>
        <v>50830.897010901492</v>
      </c>
      <c r="W134" s="26">
        <f t="shared" si="28"/>
        <v>13200</v>
      </c>
      <c r="X134" s="25">
        <f>MAX(0,V134*(1+inputs!$B$33)-MAX(0,inputs!$B$31*(W134-inputs!$B$30)))</f>
        <v>51593.360466065009</v>
      </c>
      <c r="Y134" s="26">
        <f t="shared" si="29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0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>SUM(C134:G134)+AD134-H134</f>
        <v>209.47500000000002</v>
      </c>
      <c r="AF134" s="1">
        <f t="shared" si="32"/>
        <v>0.33250000000000002</v>
      </c>
      <c r="AG134" s="8">
        <f>A134-AE134</f>
        <v>12990.525</v>
      </c>
    </row>
    <row r="135" spans="1:33" x14ac:dyDescent="0.2">
      <c r="A135" s="11">
        <f t="shared" si="31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2"/>
        <v>13300</v>
      </c>
      <c r="L135" s="25">
        <f>MAX(0,J135*(1+inputs!$B$33)-MAX(0,inputs!$B$31*(K135-inputs!$B$30)))</f>
        <v>47184.304999999986</v>
      </c>
      <c r="M135" s="26">
        <f t="shared" si="23"/>
        <v>13300</v>
      </c>
      <c r="N135" s="25">
        <f>MAX(0,L135*(1+inputs!$B$33)-MAX(0,inputs!$B$31*(M135-inputs!$B$30)))</f>
        <v>47892.06957499998</v>
      </c>
      <c r="O135" s="26">
        <f t="shared" si="24"/>
        <v>13300</v>
      </c>
      <c r="P135" s="25">
        <f>MAX(0,N135*(1+inputs!$B$33)-MAX(0,inputs!$B$31*(O135-inputs!$B$30)))</f>
        <v>48610.450618624971</v>
      </c>
      <c r="Q135" s="26">
        <f t="shared" si="25"/>
        <v>13300</v>
      </c>
      <c r="R135" s="25">
        <f>MAX(0,P135*(1+inputs!$B$33)-MAX(0,inputs!$B$31*(Q135-inputs!$B$30)))</f>
        <v>49339.607377904344</v>
      </c>
      <c r="S135" s="26">
        <f t="shared" si="26"/>
        <v>13300</v>
      </c>
      <c r="T135" s="25">
        <f>MAX(0,R135*(1+inputs!$B$33)-MAX(0,inputs!$B$31*(S135-inputs!$B$30)))</f>
        <v>50079.7014885729</v>
      </c>
      <c r="U135" s="26">
        <f t="shared" si="27"/>
        <v>13300</v>
      </c>
      <c r="V135" s="25">
        <f>MAX(0,T135*(1+inputs!$B$33)-MAX(0,inputs!$B$31*(U135-inputs!$B$30)))</f>
        <v>50830.897010901492</v>
      </c>
      <c r="W135" s="26">
        <f t="shared" si="28"/>
        <v>13300</v>
      </c>
      <c r="X135" s="25">
        <f>MAX(0,V135*(1+inputs!$B$33)-MAX(0,inputs!$B$31*(W135-inputs!$B$30)))</f>
        <v>51593.360466065009</v>
      </c>
      <c r="Y135" s="26">
        <f t="shared" si="29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0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>SUM(C135:G135)+AD135-H135</f>
        <v>242.72500000000002</v>
      </c>
      <c r="AF135" s="1">
        <f t="shared" si="32"/>
        <v>0.33250000000000002</v>
      </c>
      <c r="AG135" s="8">
        <f>A135-AE135</f>
        <v>13057.275</v>
      </c>
    </row>
    <row r="136" spans="1:33" x14ac:dyDescent="0.2">
      <c r="A136" s="11">
        <f t="shared" si="31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2"/>
        <v>13400</v>
      </c>
      <c r="L136" s="25">
        <f>MAX(0,J136*(1+inputs!$B$33)-MAX(0,inputs!$B$31*(K136-inputs!$B$30)))</f>
        <v>47184.304999999986</v>
      </c>
      <c r="M136" s="26">
        <f t="shared" si="23"/>
        <v>13400</v>
      </c>
      <c r="N136" s="25">
        <f>MAX(0,L136*(1+inputs!$B$33)-MAX(0,inputs!$B$31*(M136-inputs!$B$30)))</f>
        <v>47892.06957499998</v>
      </c>
      <c r="O136" s="26">
        <f t="shared" si="24"/>
        <v>13400</v>
      </c>
      <c r="P136" s="25">
        <f>MAX(0,N136*(1+inputs!$B$33)-MAX(0,inputs!$B$31*(O136-inputs!$B$30)))</f>
        <v>48610.450618624971</v>
      </c>
      <c r="Q136" s="26">
        <f t="shared" si="25"/>
        <v>13400</v>
      </c>
      <c r="R136" s="25">
        <f>MAX(0,P136*(1+inputs!$B$33)-MAX(0,inputs!$B$31*(Q136-inputs!$B$30)))</f>
        <v>49339.607377904344</v>
      </c>
      <c r="S136" s="26">
        <f t="shared" si="26"/>
        <v>13400</v>
      </c>
      <c r="T136" s="25">
        <f>MAX(0,R136*(1+inputs!$B$33)-MAX(0,inputs!$B$31*(S136-inputs!$B$30)))</f>
        <v>50079.7014885729</v>
      </c>
      <c r="U136" s="26">
        <f t="shared" si="27"/>
        <v>13400</v>
      </c>
      <c r="V136" s="25">
        <f>MAX(0,T136*(1+inputs!$B$33)-MAX(0,inputs!$B$31*(U136-inputs!$B$30)))</f>
        <v>50830.897010901492</v>
      </c>
      <c r="W136" s="26">
        <f t="shared" si="28"/>
        <v>13400</v>
      </c>
      <c r="X136" s="25">
        <f>MAX(0,V136*(1+inputs!$B$33)-MAX(0,inputs!$B$31*(W136-inputs!$B$30)))</f>
        <v>51593.360466065009</v>
      </c>
      <c r="Y136" s="26">
        <f t="shared" si="29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0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>SUM(C136:G136)+AD136-H136</f>
        <v>275.97500000000002</v>
      </c>
      <c r="AF136" s="1">
        <f t="shared" si="32"/>
        <v>0.33250000000000002</v>
      </c>
      <c r="AG136" s="8">
        <f>A136-AE136</f>
        <v>13124.025</v>
      </c>
    </row>
    <row r="137" spans="1:33" x14ac:dyDescent="0.2">
      <c r="A137" s="11">
        <f t="shared" si="31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2"/>
        <v>13500</v>
      </c>
      <c r="L137" s="25">
        <f>MAX(0,J137*(1+inputs!$B$33)-MAX(0,inputs!$B$31*(K137-inputs!$B$30)))</f>
        <v>47184.304999999986</v>
      </c>
      <c r="M137" s="26">
        <f t="shared" si="23"/>
        <v>13500</v>
      </c>
      <c r="N137" s="25">
        <f>MAX(0,L137*(1+inputs!$B$33)-MAX(0,inputs!$B$31*(M137-inputs!$B$30)))</f>
        <v>47892.06957499998</v>
      </c>
      <c r="O137" s="26">
        <f t="shared" si="24"/>
        <v>13500</v>
      </c>
      <c r="P137" s="25">
        <f>MAX(0,N137*(1+inputs!$B$33)-MAX(0,inputs!$B$31*(O137-inputs!$B$30)))</f>
        <v>48610.450618624971</v>
      </c>
      <c r="Q137" s="26">
        <f t="shared" si="25"/>
        <v>13500</v>
      </c>
      <c r="R137" s="25">
        <f>MAX(0,P137*(1+inputs!$B$33)-MAX(0,inputs!$B$31*(Q137-inputs!$B$30)))</f>
        <v>49339.607377904344</v>
      </c>
      <c r="S137" s="26">
        <f t="shared" si="26"/>
        <v>13500</v>
      </c>
      <c r="T137" s="25">
        <f>MAX(0,R137*(1+inputs!$B$33)-MAX(0,inputs!$B$31*(S137-inputs!$B$30)))</f>
        <v>50079.7014885729</v>
      </c>
      <c r="U137" s="26">
        <f t="shared" si="27"/>
        <v>13500</v>
      </c>
      <c r="V137" s="25">
        <f>MAX(0,T137*(1+inputs!$B$33)-MAX(0,inputs!$B$31*(U137-inputs!$B$30)))</f>
        <v>50830.897010901492</v>
      </c>
      <c r="W137" s="26">
        <f t="shared" si="28"/>
        <v>13500</v>
      </c>
      <c r="X137" s="25">
        <f>MAX(0,V137*(1+inputs!$B$33)-MAX(0,inputs!$B$31*(W137-inputs!$B$30)))</f>
        <v>51593.360466065009</v>
      </c>
      <c r="Y137" s="26">
        <f t="shared" si="29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0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>SUM(C137:G137)+AD137-H137</f>
        <v>309.22500000000002</v>
      </c>
      <c r="AF137" s="1">
        <f t="shared" si="32"/>
        <v>0.33250000000000002</v>
      </c>
      <c r="AG137" s="8">
        <f>A137-AE137</f>
        <v>13190.775</v>
      </c>
    </row>
    <row r="138" spans="1:33" x14ac:dyDescent="0.2">
      <c r="A138" s="11">
        <f t="shared" si="31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2"/>
        <v>13600</v>
      </c>
      <c r="L138" s="25">
        <f>MAX(0,J138*(1+inputs!$B$33)-MAX(0,inputs!$B$31*(K138-inputs!$B$30)))</f>
        <v>47184.304999999986</v>
      </c>
      <c r="M138" s="26">
        <f t="shared" si="23"/>
        <v>13600</v>
      </c>
      <c r="N138" s="25">
        <f>MAX(0,L138*(1+inputs!$B$33)-MAX(0,inputs!$B$31*(M138-inputs!$B$30)))</f>
        <v>47892.06957499998</v>
      </c>
      <c r="O138" s="26">
        <f t="shared" si="24"/>
        <v>13600</v>
      </c>
      <c r="P138" s="25">
        <f>MAX(0,N138*(1+inputs!$B$33)-MAX(0,inputs!$B$31*(O138-inputs!$B$30)))</f>
        <v>48610.450618624971</v>
      </c>
      <c r="Q138" s="26">
        <f t="shared" si="25"/>
        <v>13600</v>
      </c>
      <c r="R138" s="25">
        <f>MAX(0,P138*(1+inputs!$B$33)-MAX(0,inputs!$B$31*(Q138-inputs!$B$30)))</f>
        <v>49339.607377904344</v>
      </c>
      <c r="S138" s="26">
        <f t="shared" si="26"/>
        <v>13600</v>
      </c>
      <c r="T138" s="25">
        <f>MAX(0,R138*(1+inputs!$B$33)-MAX(0,inputs!$B$31*(S138-inputs!$B$30)))</f>
        <v>50079.7014885729</v>
      </c>
      <c r="U138" s="26">
        <f t="shared" si="27"/>
        <v>13600</v>
      </c>
      <c r="V138" s="25">
        <f>MAX(0,T138*(1+inputs!$B$33)-MAX(0,inputs!$B$31*(U138-inputs!$B$30)))</f>
        <v>50830.897010901492</v>
      </c>
      <c r="W138" s="26">
        <f t="shared" si="28"/>
        <v>13600</v>
      </c>
      <c r="X138" s="25">
        <f>MAX(0,V138*(1+inputs!$B$33)-MAX(0,inputs!$B$31*(W138-inputs!$B$30)))</f>
        <v>51593.360466065009</v>
      </c>
      <c r="Y138" s="26">
        <f t="shared" si="29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0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>SUM(C138:G138)+AD138-H138</f>
        <v>342.47500000000002</v>
      </c>
      <c r="AF138" s="1">
        <f t="shared" si="32"/>
        <v>0.33250000000000002</v>
      </c>
      <c r="AG138" s="8">
        <f>A138-AE138</f>
        <v>13257.525</v>
      </c>
    </row>
    <row r="139" spans="1:33" x14ac:dyDescent="0.2">
      <c r="A139" s="11">
        <f t="shared" si="31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2"/>
        <v>13700</v>
      </c>
      <c r="L139" s="25">
        <f>MAX(0,J139*(1+inputs!$B$33)-MAX(0,inputs!$B$31*(K139-inputs!$B$30)))</f>
        <v>47184.304999999986</v>
      </c>
      <c r="M139" s="26">
        <f t="shared" si="23"/>
        <v>13700</v>
      </c>
      <c r="N139" s="25">
        <f>MAX(0,L139*(1+inputs!$B$33)-MAX(0,inputs!$B$31*(M139-inputs!$B$30)))</f>
        <v>47892.06957499998</v>
      </c>
      <c r="O139" s="26">
        <f t="shared" si="24"/>
        <v>13700</v>
      </c>
      <c r="P139" s="25">
        <f>MAX(0,N139*(1+inputs!$B$33)-MAX(0,inputs!$B$31*(O139-inputs!$B$30)))</f>
        <v>48610.450618624971</v>
      </c>
      <c r="Q139" s="26">
        <f t="shared" si="25"/>
        <v>13700</v>
      </c>
      <c r="R139" s="25">
        <f>MAX(0,P139*(1+inputs!$B$33)-MAX(0,inputs!$B$31*(Q139-inputs!$B$30)))</f>
        <v>49339.607377904344</v>
      </c>
      <c r="S139" s="26">
        <f t="shared" si="26"/>
        <v>13700</v>
      </c>
      <c r="T139" s="25">
        <f>MAX(0,R139*(1+inputs!$B$33)-MAX(0,inputs!$B$31*(S139-inputs!$B$30)))</f>
        <v>50079.7014885729</v>
      </c>
      <c r="U139" s="26">
        <f t="shared" si="27"/>
        <v>13700</v>
      </c>
      <c r="V139" s="25">
        <f>MAX(0,T139*(1+inputs!$B$33)-MAX(0,inputs!$B$31*(U139-inputs!$B$30)))</f>
        <v>50830.897010901492</v>
      </c>
      <c r="W139" s="26">
        <f t="shared" si="28"/>
        <v>13700</v>
      </c>
      <c r="X139" s="25">
        <f>MAX(0,V139*(1+inputs!$B$33)-MAX(0,inputs!$B$31*(W139-inputs!$B$30)))</f>
        <v>51593.360466065009</v>
      </c>
      <c r="Y139" s="26">
        <f t="shared" si="29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0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>SUM(C139:G139)+AD139-H139</f>
        <v>375.72500000000002</v>
      </c>
      <c r="AF139" s="1">
        <f t="shared" si="32"/>
        <v>0.33250000000000002</v>
      </c>
      <c r="AG139" s="8">
        <f>A139-AE139</f>
        <v>13324.275</v>
      </c>
    </row>
    <row r="140" spans="1:33" x14ac:dyDescent="0.2">
      <c r="A140" s="11">
        <f t="shared" si="31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2"/>
        <v>13800</v>
      </c>
      <c r="L140" s="25">
        <f>MAX(0,J140*(1+inputs!$B$33)-MAX(0,inputs!$B$31*(K140-inputs!$B$30)))</f>
        <v>47184.304999999986</v>
      </c>
      <c r="M140" s="26">
        <f t="shared" si="23"/>
        <v>13800</v>
      </c>
      <c r="N140" s="25">
        <f>MAX(0,L140*(1+inputs!$B$33)-MAX(0,inputs!$B$31*(M140-inputs!$B$30)))</f>
        <v>47892.06957499998</v>
      </c>
      <c r="O140" s="26">
        <f t="shared" si="24"/>
        <v>13800</v>
      </c>
      <c r="P140" s="25">
        <f>MAX(0,N140*(1+inputs!$B$33)-MAX(0,inputs!$B$31*(O140-inputs!$B$30)))</f>
        <v>48610.450618624971</v>
      </c>
      <c r="Q140" s="26">
        <f t="shared" si="25"/>
        <v>13800</v>
      </c>
      <c r="R140" s="25">
        <f>MAX(0,P140*(1+inputs!$B$33)-MAX(0,inputs!$B$31*(Q140-inputs!$B$30)))</f>
        <v>49339.607377904344</v>
      </c>
      <c r="S140" s="26">
        <f t="shared" si="26"/>
        <v>13800</v>
      </c>
      <c r="T140" s="25">
        <f>MAX(0,R140*(1+inputs!$B$33)-MAX(0,inputs!$B$31*(S140-inputs!$B$30)))</f>
        <v>50079.7014885729</v>
      </c>
      <c r="U140" s="26">
        <f t="shared" si="27"/>
        <v>13800</v>
      </c>
      <c r="V140" s="25">
        <f>MAX(0,T140*(1+inputs!$B$33)-MAX(0,inputs!$B$31*(U140-inputs!$B$30)))</f>
        <v>50830.897010901492</v>
      </c>
      <c r="W140" s="26">
        <f t="shared" si="28"/>
        <v>13800</v>
      </c>
      <c r="X140" s="25">
        <f>MAX(0,V140*(1+inputs!$B$33)-MAX(0,inputs!$B$31*(W140-inputs!$B$30)))</f>
        <v>51593.360466065009</v>
      </c>
      <c r="Y140" s="26">
        <f t="shared" si="29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0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>SUM(C140:G140)+AD140-H140</f>
        <v>408.97500000000002</v>
      </c>
      <c r="AF140" s="1">
        <f t="shared" si="32"/>
        <v>0.33250000000000002</v>
      </c>
      <c r="AG140" s="8">
        <f>A140-AE140</f>
        <v>13391.025</v>
      </c>
    </row>
    <row r="141" spans="1:33" x14ac:dyDescent="0.2">
      <c r="A141" s="11">
        <f t="shared" si="31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2"/>
        <v>13900</v>
      </c>
      <c r="L141" s="25">
        <f>MAX(0,J141*(1+inputs!$B$33)-MAX(0,inputs!$B$31*(K141-inputs!$B$30)))</f>
        <v>47184.304999999986</v>
      </c>
      <c r="M141" s="26">
        <f t="shared" si="23"/>
        <v>13900</v>
      </c>
      <c r="N141" s="25">
        <f>MAX(0,L141*(1+inputs!$B$33)-MAX(0,inputs!$B$31*(M141-inputs!$B$30)))</f>
        <v>47892.06957499998</v>
      </c>
      <c r="O141" s="26">
        <f t="shared" si="24"/>
        <v>13900</v>
      </c>
      <c r="P141" s="25">
        <f>MAX(0,N141*(1+inputs!$B$33)-MAX(0,inputs!$B$31*(O141-inputs!$B$30)))</f>
        <v>48610.450618624971</v>
      </c>
      <c r="Q141" s="26">
        <f t="shared" si="25"/>
        <v>13900</v>
      </c>
      <c r="R141" s="25">
        <f>MAX(0,P141*(1+inputs!$B$33)-MAX(0,inputs!$B$31*(Q141-inputs!$B$30)))</f>
        <v>49339.607377904344</v>
      </c>
      <c r="S141" s="26">
        <f t="shared" si="26"/>
        <v>13900</v>
      </c>
      <c r="T141" s="25">
        <f>MAX(0,R141*(1+inputs!$B$33)-MAX(0,inputs!$B$31*(S141-inputs!$B$30)))</f>
        <v>50079.7014885729</v>
      </c>
      <c r="U141" s="26">
        <f t="shared" si="27"/>
        <v>13900</v>
      </c>
      <c r="V141" s="25">
        <f>MAX(0,T141*(1+inputs!$B$33)-MAX(0,inputs!$B$31*(U141-inputs!$B$30)))</f>
        <v>50830.897010901492</v>
      </c>
      <c r="W141" s="26">
        <f t="shared" si="28"/>
        <v>13900</v>
      </c>
      <c r="X141" s="25">
        <f>MAX(0,V141*(1+inputs!$B$33)-MAX(0,inputs!$B$31*(W141-inputs!$B$30)))</f>
        <v>51593.360466065009</v>
      </c>
      <c r="Y141" s="26">
        <f t="shared" si="29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0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>SUM(C141:G141)+AD141-H141</f>
        <v>442.22500000000002</v>
      </c>
      <c r="AF141" s="1">
        <f t="shared" si="32"/>
        <v>0.33250000000000002</v>
      </c>
      <c r="AG141" s="8">
        <f>A141-AE141</f>
        <v>13457.775</v>
      </c>
    </row>
    <row r="142" spans="1:33" x14ac:dyDescent="0.2">
      <c r="A142" s="11">
        <f t="shared" si="31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2"/>
        <v>14000</v>
      </c>
      <c r="L142" s="25">
        <f>MAX(0,J142*(1+inputs!$B$33)-MAX(0,inputs!$B$31*(K142-inputs!$B$30)))</f>
        <v>47184.304999999986</v>
      </c>
      <c r="M142" s="26">
        <f t="shared" si="23"/>
        <v>14000</v>
      </c>
      <c r="N142" s="25">
        <f>MAX(0,L142*(1+inputs!$B$33)-MAX(0,inputs!$B$31*(M142-inputs!$B$30)))</f>
        <v>47892.06957499998</v>
      </c>
      <c r="O142" s="26">
        <f t="shared" si="24"/>
        <v>14000</v>
      </c>
      <c r="P142" s="25">
        <f>MAX(0,N142*(1+inputs!$B$33)-MAX(0,inputs!$B$31*(O142-inputs!$B$30)))</f>
        <v>48610.450618624971</v>
      </c>
      <c r="Q142" s="26">
        <f t="shared" si="25"/>
        <v>14000</v>
      </c>
      <c r="R142" s="25">
        <f>MAX(0,P142*(1+inputs!$B$33)-MAX(0,inputs!$B$31*(Q142-inputs!$B$30)))</f>
        <v>49339.607377904344</v>
      </c>
      <c r="S142" s="26">
        <f t="shared" si="26"/>
        <v>14000</v>
      </c>
      <c r="T142" s="25">
        <f>MAX(0,R142*(1+inputs!$B$33)-MAX(0,inputs!$B$31*(S142-inputs!$B$30)))</f>
        <v>50079.7014885729</v>
      </c>
      <c r="U142" s="26">
        <f t="shared" si="27"/>
        <v>14000</v>
      </c>
      <c r="V142" s="25">
        <f>MAX(0,T142*(1+inputs!$B$33)-MAX(0,inputs!$B$31*(U142-inputs!$B$30)))</f>
        <v>50830.897010901492</v>
      </c>
      <c r="W142" s="26">
        <f t="shared" si="28"/>
        <v>14000</v>
      </c>
      <c r="X142" s="25">
        <f>MAX(0,V142*(1+inputs!$B$33)-MAX(0,inputs!$B$31*(W142-inputs!$B$30)))</f>
        <v>51593.360466065009</v>
      </c>
      <c r="Y142" s="26">
        <f t="shared" si="29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0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>SUM(C142:G142)+AD142-H142</f>
        <v>475.47500000000002</v>
      </c>
      <c r="AF142" s="1">
        <f t="shared" si="32"/>
        <v>0.33250000000000002</v>
      </c>
      <c r="AG142" s="8">
        <f>A142-AE142</f>
        <v>13524.525</v>
      </c>
    </row>
    <row r="143" spans="1:33" x14ac:dyDescent="0.2">
      <c r="A143" s="11">
        <f t="shared" si="31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2"/>
        <v>14100</v>
      </c>
      <c r="L143" s="25">
        <f>MAX(0,J143*(1+inputs!$B$33)-MAX(0,inputs!$B$31*(K143-inputs!$B$30)))</f>
        <v>47184.304999999986</v>
      </c>
      <c r="M143" s="26">
        <f t="shared" si="23"/>
        <v>14100</v>
      </c>
      <c r="N143" s="25">
        <f>MAX(0,L143*(1+inputs!$B$33)-MAX(0,inputs!$B$31*(M143-inputs!$B$30)))</f>
        <v>47892.06957499998</v>
      </c>
      <c r="O143" s="26">
        <f t="shared" si="24"/>
        <v>14100</v>
      </c>
      <c r="P143" s="25">
        <f>MAX(0,N143*(1+inputs!$B$33)-MAX(0,inputs!$B$31*(O143-inputs!$B$30)))</f>
        <v>48610.450618624971</v>
      </c>
      <c r="Q143" s="26">
        <f t="shared" si="25"/>
        <v>14100</v>
      </c>
      <c r="R143" s="25">
        <f>MAX(0,P143*(1+inputs!$B$33)-MAX(0,inputs!$B$31*(Q143-inputs!$B$30)))</f>
        <v>49339.607377904344</v>
      </c>
      <c r="S143" s="26">
        <f t="shared" si="26"/>
        <v>14100</v>
      </c>
      <c r="T143" s="25">
        <f>MAX(0,R143*(1+inputs!$B$33)-MAX(0,inputs!$B$31*(S143-inputs!$B$30)))</f>
        <v>50079.7014885729</v>
      </c>
      <c r="U143" s="26">
        <f t="shared" si="27"/>
        <v>14100</v>
      </c>
      <c r="V143" s="25">
        <f>MAX(0,T143*(1+inputs!$B$33)-MAX(0,inputs!$B$31*(U143-inputs!$B$30)))</f>
        <v>50830.897010901492</v>
      </c>
      <c r="W143" s="26">
        <f t="shared" si="28"/>
        <v>14100</v>
      </c>
      <c r="X143" s="25">
        <f>MAX(0,V143*(1+inputs!$B$33)-MAX(0,inputs!$B$31*(W143-inputs!$B$30)))</f>
        <v>51593.360466065009</v>
      </c>
      <c r="Y143" s="26">
        <f t="shared" si="29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0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>SUM(C143:G143)+AD143-H143</f>
        <v>508.72500000000002</v>
      </c>
      <c r="AF143" s="1">
        <f t="shared" si="32"/>
        <v>0.33250000000000002</v>
      </c>
      <c r="AG143" s="8">
        <f>A143-AE143</f>
        <v>13591.275</v>
      </c>
    </row>
    <row r="144" spans="1:33" x14ac:dyDescent="0.2">
      <c r="A144" s="11">
        <f t="shared" si="31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2"/>
        <v>14200</v>
      </c>
      <c r="L144" s="25">
        <f>MAX(0,J144*(1+inputs!$B$33)-MAX(0,inputs!$B$31*(K144-inputs!$B$30)))</f>
        <v>47184.304999999986</v>
      </c>
      <c r="M144" s="26">
        <f t="shared" si="23"/>
        <v>14200</v>
      </c>
      <c r="N144" s="25">
        <f>MAX(0,L144*(1+inputs!$B$33)-MAX(0,inputs!$B$31*(M144-inputs!$B$30)))</f>
        <v>47892.06957499998</v>
      </c>
      <c r="O144" s="26">
        <f t="shared" si="24"/>
        <v>14200</v>
      </c>
      <c r="P144" s="25">
        <f>MAX(0,N144*(1+inputs!$B$33)-MAX(0,inputs!$B$31*(O144-inputs!$B$30)))</f>
        <v>48610.450618624971</v>
      </c>
      <c r="Q144" s="26">
        <f t="shared" si="25"/>
        <v>14200</v>
      </c>
      <c r="R144" s="25">
        <f>MAX(0,P144*(1+inputs!$B$33)-MAX(0,inputs!$B$31*(Q144-inputs!$B$30)))</f>
        <v>49339.607377904344</v>
      </c>
      <c r="S144" s="26">
        <f t="shared" si="26"/>
        <v>14200</v>
      </c>
      <c r="T144" s="25">
        <f>MAX(0,R144*(1+inputs!$B$33)-MAX(0,inputs!$B$31*(S144-inputs!$B$30)))</f>
        <v>50079.7014885729</v>
      </c>
      <c r="U144" s="26">
        <f t="shared" si="27"/>
        <v>14200</v>
      </c>
      <c r="V144" s="25">
        <f>MAX(0,T144*(1+inputs!$B$33)-MAX(0,inputs!$B$31*(U144-inputs!$B$30)))</f>
        <v>50830.897010901492</v>
      </c>
      <c r="W144" s="26">
        <f t="shared" si="28"/>
        <v>14200</v>
      </c>
      <c r="X144" s="25">
        <f>MAX(0,V144*(1+inputs!$B$33)-MAX(0,inputs!$B$31*(W144-inputs!$B$30)))</f>
        <v>51593.360466065009</v>
      </c>
      <c r="Y144" s="26">
        <f t="shared" si="29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0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>SUM(C144:G144)+AD144-H144</f>
        <v>541.97500000000002</v>
      </c>
      <c r="AF144" s="1">
        <f t="shared" si="32"/>
        <v>0.33250000000000002</v>
      </c>
      <c r="AG144" s="8">
        <f>A144-AE144</f>
        <v>13658.025</v>
      </c>
    </row>
    <row r="145" spans="1:33" x14ac:dyDescent="0.2">
      <c r="A145" s="11">
        <f t="shared" si="31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2"/>
        <v>14300</v>
      </c>
      <c r="L145" s="25">
        <f>MAX(0,J145*(1+inputs!$B$33)-MAX(0,inputs!$B$31*(K145-inputs!$B$30)))</f>
        <v>47184.304999999986</v>
      </c>
      <c r="M145" s="26">
        <f t="shared" si="23"/>
        <v>14300</v>
      </c>
      <c r="N145" s="25">
        <f>MAX(0,L145*(1+inputs!$B$33)-MAX(0,inputs!$B$31*(M145-inputs!$B$30)))</f>
        <v>47892.06957499998</v>
      </c>
      <c r="O145" s="26">
        <f t="shared" si="24"/>
        <v>14300</v>
      </c>
      <c r="P145" s="25">
        <f>MAX(0,N145*(1+inputs!$B$33)-MAX(0,inputs!$B$31*(O145-inputs!$B$30)))</f>
        <v>48610.450618624971</v>
      </c>
      <c r="Q145" s="26">
        <f t="shared" si="25"/>
        <v>14300</v>
      </c>
      <c r="R145" s="25">
        <f>MAX(0,P145*(1+inputs!$B$33)-MAX(0,inputs!$B$31*(Q145-inputs!$B$30)))</f>
        <v>49339.607377904344</v>
      </c>
      <c r="S145" s="26">
        <f t="shared" si="26"/>
        <v>14300</v>
      </c>
      <c r="T145" s="25">
        <f>MAX(0,R145*(1+inputs!$B$33)-MAX(0,inputs!$B$31*(S145-inputs!$B$30)))</f>
        <v>50079.7014885729</v>
      </c>
      <c r="U145" s="26">
        <f t="shared" si="27"/>
        <v>14300</v>
      </c>
      <c r="V145" s="25">
        <f>MAX(0,T145*(1+inputs!$B$33)-MAX(0,inputs!$B$31*(U145-inputs!$B$30)))</f>
        <v>50830.897010901492</v>
      </c>
      <c r="W145" s="26">
        <f t="shared" si="28"/>
        <v>14300</v>
      </c>
      <c r="X145" s="25">
        <f>MAX(0,V145*(1+inputs!$B$33)-MAX(0,inputs!$B$31*(W145-inputs!$B$30)))</f>
        <v>51593.360466065009</v>
      </c>
      <c r="Y145" s="26">
        <f t="shared" si="29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0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>SUM(C145:G145)+AD145-H145</f>
        <v>575.22500000000002</v>
      </c>
      <c r="AF145" s="1">
        <f t="shared" si="32"/>
        <v>0.33250000000000002</v>
      </c>
      <c r="AG145" s="8">
        <f>A145-AE145</f>
        <v>13724.775</v>
      </c>
    </row>
    <row r="146" spans="1:33" x14ac:dyDescent="0.2">
      <c r="A146" s="11">
        <f t="shared" si="31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2"/>
        <v>14400</v>
      </c>
      <c r="L146" s="25">
        <f>MAX(0,J146*(1+inputs!$B$33)-MAX(0,inputs!$B$31*(K146-inputs!$B$30)))</f>
        <v>47184.304999999986</v>
      </c>
      <c r="M146" s="26">
        <f t="shared" si="23"/>
        <v>14400</v>
      </c>
      <c r="N146" s="25">
        <f>MAX(0,L146*(1+inputs!$B$33)-MAX(0,inputs!$B$31*(M146-inputs!$B$30)))</f>
        <v>47892.06957499998</v>
      </c>
      <c r="O146" s="26">
        <f t="shared" si="24"/>
        <v>14400</v>
      </c>
      <c r="P146" s="25">
        <f>MAX(0,N146*(1+inputs!$B$33)-MAX(0,inputs!$B$31*(O146-inputs!$B$30)))</f>
        <v>48610.450618624971</v>
      </c>
      <c r="Q146" s="26">
        <f t="shared" si="25"/>
        <v>14400</v>
      </c>
      <c r="R146" s="25">
        <f>MAX(0,P146*(1+inputs!$B$33)-MAX(0,inputs!$B$31*(Q146-inputs!$B$30)))</f>
        <v>49339.607377904344</v>
      </c>
      <c r="S146" s="26">
        <f t="shared" si="26"/>
        <v>14400</v>
      </c>
      <c r="T146" s="25">
        <f>MAX(0,R146*(1+inputs!$B$33)-MAX(0,inputs!$B$31*(S146-inputs!$B$30)))</f>
        <v>50079.7014885729</v>
      </c>
      <c r="U146" s="26">
        <f t="shared" si="27"/>
        <v>14400</v>
      </c>
      <c r="V146" s="25">
        <f>MAX(0,T146*(1+inputs!$B$33)-MAX(0,inputs!$B$31*(U146-inputs!$B$30)))</f>
        <v>50830.897010901492</v>
      </c>
      <c r="W146" s="26">
        <f t="shared" si="28"/>
        <v>14400</v>
      </c>
      <c r="X146" s="25">
        <f>MAX(0,V146*(1+inputs!$B$33)-MAX(0,inputs!$B$31*(W146-inputs!$B$30)))</f>
        <v>51593.360466065009</v>
      </c>
      <c r="Y146" s="26">
        <f t="shared" si="29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0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>SUM(C146:G146)+AD146-H146</f>
        <v>608.47500000000002</v>
      </c>
      <c r="AF146" s="1">
        <f t="shared" si="32"/>
        <v>0.33250000000000002</v>
      </c>
      <c r="AG146" s="8">
        <f>A146-AE146</f>
        <v>13791.525</v>
      </c>
    </row>
    <row r="147" spans="1:33" x14ac:dyDescent="0.2">
      <c r="A147" s="11">
        <f t="shared" si="31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2"/>
        <v>14500</v>
      </c>
      <c r="L147" s="25">
        <f>MAX(0,J147*(1+inputs!$B$33)-MAX(0,inputs!$B$31*(K147-inputs!$B$30)))</f>
        <v>47184.304999999986</v>
      </c>
      <c r="M147" s="26">
        <f t="shared" si="23"/>
        <v>14500</v>
      </c>
      <c r="N147" s="25">
        <f>MAX(0,L147*(1+inputs!$B$33)-MAX(0,inputs!$B$31*(M147-inputs!$B$30)))</f>
        <v>47892.06957499998</v>
      </c>
      <c r="O147" s="26">
        <f t="shared" si="24"/>
        <v>14500</v>
      </c>
      <c r="P147" s="25">
        <f>MAX(0,N147*(1+inputs!$B$33)-MAX(0,inputs!$B$31*(O147-inputs!$B$30)))</f>
        <v>48610.450618624971</v>
      </c>
      <c r="Q147" s="26">
        <f t="shared" si="25"/>
        <v>14500</v>
      </c>
      <c r="R147" s="25">
        <f>MAX(0,P147*(1+inputs!$B$33)-MAX(0,inputs!$B$31*(Q147-inputs!$B$30)))</f>
        <v>49339.607377904344</v>
      </c>
      <c r="S147" s="26">
        <f t="shared" si="26"/>
        <v>14500</v>
      </c>
      <c r="T147" s="25">
        <f>MAX(0,R147*(1+inputs!$B$33)-MAX(0,inputs!$B$31*(S147-inputs!$B$30)))</f>
        <v>50079.7014885729</v>
      </c>
      <c r="U147" s="26">
        <f t="shared" si="27"/>
        <v>14500</v>
      </c>
      <c r="V147" s="25">
        <f>MAX(0,T147*(1+inputs!$B$33)-MAX(0,inputs!$B$31*(U147-inputs!$B$30)))</f>
        <v>50830.897010901492</v>
      </c>
      <c r="W147" s="26">
        <f t="shared" si="28"/>
        <v>14500</v>
      </c>
      <c r="X147" s="25">
        <f>MAX(0,V147*(1+inputs!$B$33)-MAX(0,inputs!$B$31*(W147-inputs!$B$30)))</f>
        <v>51593.360466065009</v>
      </c>
      <c r="Y147" s="26">
        <f t="shared" si="29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0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>SUM(C147:G147)+AD147-H147</f>
        <v>641.72500000000002</v>
      </c>
      <c r="AF147" s="1">
        <f t="shared" si="32"/>
        <v>0.33250000000000002</v>
      </c>
      <c r="AG147" s="8">
        <f>A147-AE147</f>
        <v>13858.275</v>
      </c>
    </row>
    <row r="148" spans="1:33" x14ac:dyDescent="0.2">
      <c r="A148" s="11">
        <f t="shared" si="31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2"/>
        <v>14600</v>
      </c>
      <c r="L148" s="25">
        <f>MAX(0,J148*(1+inputs!$B$33)-MAX(0,inputs!$B$31*(K148-inputs!$B$30)))</f>
        <v>47184.304999999986</v>
      </c>
      <c r="M148" s="26">
        <f t="shared" si="23"/>
        <v>14600</v>
      </c>
      <c r="N148" s="25">
        <f>MAX(0,L148*(1+inputs!$B$33)-MAX(0,inputs!$B$31*(M148-inputs!$B$30)))</f>
        <v>47892.06957499998</v>
      </c>
      <c r="O148" s="26">
        <f t="shared" si="24"/>
        <v>14600</v>
      </c>
      <c r="P148" s="25">
        <f>MAX(0,N148*(1+inputs!$B$33)-MAX(0,inputs!$B$31*(O148-inputs!$B$30)))</f>
        <v>48610.450618624971</v>
      </c>
      <c r="Q148" s="26">
        <f t="shared" si="25"/>
        <v>14600</v>
      </c>
      <c r="R148" s="25">
        <f>MAX(0,P148*(1+inputs!$B$33)-MAX(0,inputs!$B$31*(Q148-inputs!$B$30)))</f>
        <v>49339.607377904344</v>
      </c>
      <c r="S148" s="26">
        <f t="shared" si="26"/>
        <v>14600</v>
      </c>
      <c r="T148" s="25">
        <f>MAX(0,R148*(1+inputs!$B$33)-MAX(0,inputs!$B$31*(S148-inputs!$B$30)))</f>
        <v>50079.7014885729</v>
      </c>
      <c r="U148" s="26">
        <f t="shared" si="27"/>
        <v>14600</v>
      </c>
      <c r="V148" s="25">
        <f>MAX(0,T148*(1+inputs!$B$33)-MAX(0,inputs!$B$31*(U148-inputs!$B$30)))</f>
        <v>50830.897010901492</v>
      </c>
      <c r="W148" s="26">
        <f t="shared" si="28"/>
        <v>14600</v>
      </c>
      <c r="X148" s="25">
        <f>MAX(0,V148*(1+inputs!$B$33)-MAX(0,inputs!$B$31*(W148-inputs!$B$30)))</f>
        <v>51593.360466065009</v>
      </c>
      <c r="Y148" s="26">
        <f t="shared" si="29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0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>SUM(C148:G148)+AD148-H148</f>
        <v>674.97500000000002</v>
      </c>
      <c r="AF148" s="1">
        <f t="shared" si="32"/>
        <v>0.33250000000000002</v>
      </c>
      <c r="AG148" s="8">
        <f>A148-AE148</f>
        <v>13925.025</v>
      </c>
    </row>
    <row r="149" spans="1:33" x14ac:dyDescent="0.2">
      <c r="A149" s="11">
        <f t="shared" si="31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2"/>
        <v>14700</v>
      </c>
      <c r="L149" s="25">
        <f>MAX(0,J149*(1+inputs!$B$33)-MAX(0,inputs!$B$31*(K149-inputs!$B$30)))</f>
        <v>47184.304999999986</v>
      </c>
      <c r="M149" s="26">
        <f t="shared" si="23"/>
        <v>14700</v>
      </c>
      <c r="N149" s="25">
        <f>MAX(0,L149*(1+inputs!$B$33)-MAX(0,inputs!$B$31*(M149-inputs!$B$30)))</f>
        <v>47892.06957499998</v>
      </c>
      <c r="O149" s="26">
        <f t="shared" si="24"/>
        <v>14700</v>
      </c>
      <c r="P149" s="25">
        <f>MAX(0,N149*(1+inputs!$B$33)-MAX(0,inputs!$B$31*(O149-inputs!$B$30)))</f>
        <v>48610.450618624971</v>
      </c>
      <c r="Q149" s="26">
        <f t="shared" si="25"/>
        <v>14700</v>
      </c>
      <c r="R149" s="25">
        <f>MAX(0,P149*(1+inputs!$B$33)-MAX(0,inputs!$B$31*(Q149-inputs!$B$30)))</f>
        <v>49339.607377904344</v>
      </c>
      <c r="S149" s="26">
        <f t="shared" si="26"/>
        <v>14700</v>
      </c>
      <c r="T149" s="25">
        <f>MAX(0,R149*(1+inputs!$B$33)-MAX(0,inputs!$B$31*(S149-inputs!$B$30)))</f>
        <v>50079.7014885729</v>
      </c>
      <c r="U149" s="26">
        <f t="shared" si="27"/>
        <v>14700</v>
      </c>
      <c r="V149" s="25">
        <f>MAX(0,T149*(1+inputs!$B$33)-MAX(0,inputs!$B$31*(U149-inputs!$B$30)))</f>
        <v>50830.897010901492</v>
      </c>
      <c r="W149" s="26">
        <f t="shared" si="28"/>
        <v>14700</v>
      </c>
      <c r="X149" s="25">
        <f>MAX(0,V149*(1+inputs!$B$33)-MAX(0,inputs!$B$31*(W149-inputs!$B$30)))</f>
        <v>51593.360466065009</v>
      </c>
      <c r="Y149" s="26">
        <f t="shared" si="29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0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>SUM(C149:G149)+AD149-H149</f>
        <v>708.22500000000002</v>
      </c>
      <c r="AF149" s="1">
        <f t="shared" si="32"/>
        <v>0.33250000000000002</v>
      </c>
      <c r="AG149" s="8">
        <f>A149-AE149</f>
        <v>13991.775</v>
      </c>
    </row>
    <row r="150" spans="1:33" x14ac:dyDescent="0.2">
      <c r="A150" s="11">
        <f t="shared" si="31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2"/>
        <v>14800</v>
      </c>
      <c r="L150" s="25">
        <f>MAX(0,J150*(1+inputs!$B$33)-MAX(0,inputs!$B$31*(K150-inputs!$B$30)))</f>
        <v>47184.304999999986</v>
      </c>
      <c r="M150" s="26">
        <f t="shared" si="23"/>
        <v>14800</v>
      </c>
      <c r="N150" s="25">
        <f>MAX(0,L150*(1+inputs!$B$33)-MAX(0,inputs!$B$31*(M150-inputs!$B$30)))</f>
        <v>47892.06957499998</v>
      </c>
      <c r="O150" s="26">
        <f t="shared" si="24"/>
        <v>14800</v>
      </c>
      <c r="P150" s="25">
        <f>MAX(0,N150*(1+inputs!$B$33)-MAX(0,inputs!$B$31*(O150-inputs!$B$30)))</f>
        <v>48610.450618624971</v>
      </c>
      <c r="Q150" s="26">
        <f t="shared" si="25"/>
        <v>14800</v>
      </c>
      <c r="R150" s="25">
        <f>MAX(0,P150*(1+inputs!$B$33)-MAX(0,inputs!$B$31*(Q150-inputs!$B$30)))</f>
        <v>49339.607377904344</v>
      </c>
      <c r="S150" s="26">
        <f t="shared" si="26"/>
        <v>14800</v>
      </c>
      <c r="T150" s="25">
        <f>MAX(0,R150*(1+inputs!$B$33)-MAX(0,inputs!$B$31*(S150-inputs!$B$30)))</f>
        <v>50079.7014885729</v>
      </c>
      <c r="U150" s="26">
        <f t="shared" si="27"/>
        <v>14800</v>
      </c>
      <c r="V150" s="25">
        <f>MAX(0,T150*(1+inputs!$B$33)-MAX(0,inputs!$B$31*(U150-inputs!$B$30)))</f>
        <v>50830.897010901492</v>
      </c>
      <c r="W150" s="26">
        <f t="shared" si="28"/>
        <v>14800</v>
      </c>
      <c r="X150" s="25">
        <f>MAX(0,V150*(1+inputs!$B$33)-MAX(0,inputs!$B$31*(W150-inputs!$B$30)))</f>
        <v>51593.360466065009</v>
      </c>
      <c r="Y150" s="26">
        <f t="shared" si="29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0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>SUM(C150:G150)+AD150-H150</f>
        <v>741.47500000000002</v>
      </c>
      <c r="AF150" s="1">
        <f t="shared" si="32"/>
        <v>0.33250000000000002</v>
      </c>
      <c r="AG150" s="8">
        <f>A150-AE150</f>
        <v>14058.525</v>
      </c>
    </row>
    <row r="151" spans="1:33" x14ac:dyDescent="0.2">
      <c r="A151" s="11">
        <f t="shared" si="31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2"/>
        <v>14900</v>
      </c>
      <c r="L151" s="25">
        <f>MAX(0,J151*(1+inputs!$B$33)-MAX(0,inputs!$B$31*(K151-inputs!$B$30)))</f>
        <v>47184.304999999986</v>
      </c>
      <c r="M151" s="26">
        <f t="shared" si="23"/>
        <v>14900</v>
      </c>
      <c r="N151" s="25">
        <f>MAX(0,L151*(1+inputs!$B$33)-MAX(0,inputs!$B$31*(M151-inputs!$B$30)))</f>
        <v>47892.06957499998</v>
      </c>
      <c r="O151" s="26">
        <f t="shared" si="24"/>
        <v>14900</v>
      </c>
      <c r="P151" s="25">
        <f>MAX(0,N151*(1+inputs!$B$33)-MAX(0,inputs!$B$31*(O151-inputs!$B$30)))</f>
        <v>48610.450618624971</v>
      </c>
      <c r="Q151" s="26">
        <f t="shared" si="25"/>
        <v>14900</v>
      </c>
      <c r="R151" s="25">
        <f>MAX(0,P151*(1+inputs!$B$33)-MAX(0,inputs!$B$31*(Q151-inputs!$B$30)))</f>
        <v>49339.607377904344</v>
      </c>
      <c r="S151" s="26">
        <f t="shared" si="26"/>
        <v>14900</v>
      </c>
      <c r="T151" s="25">
        <f>MAX(0,R151*(1+inputs!$B$33)-MAX(0,inputs!$B$31*(S151-inputs!$B$30)))</f>
        <v>50079.7014885729</v>
      </c>
      <c r="U151" s="26">
        <f t="shared" si="27"/>
        <v>14900</v>
      </c>
      <c r="V151" s="25">
        <f>MAX(0,T151*(1+inputs!$B$33)-MAX(0,inputs!$B$31*(U151-inputs!$B$30)))</f>
        <v>50830.897010901492</v>
      </c>
      <c r="W151" s="26">
        <f t="shared" si="28"/>
        <v>14900</v>
      </c>
      <c r="X151" s="25">
        <f>MAX(0,V151*(1+inputs!$B$33)-MAX(0,inputs!$B$31*(W151-inputs!$B$30)))</f>
        <v>51593.360466065009</v>
      </c>
      <c r="Y151" s="26">
        <f t="shared" si="29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0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>SUM(C151:G151)+AD151-H151</f>
        <v>774.72500000000002</v>
      </c>
      <c r="AF151" s="1">
        <f t="shared" si="32"/>
        <v>0.33250000000000002</v>
      </c>
      <c r="AG151" s="8">
        <f>A151-AE151</f>
        <v>14125.275</v>
      </c>
    </row>
    <row r="152" spans="1:33" x14ac:dyDescent="0.2">
      <c r="A152" s="11">
        <f t="shared" si="31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2"/>
        <v>15000</v>
      </c>
      <c r="L152" s="25">
        <f>MAX(0,J152*(1+inputs!$B$33)-MAX(0,inputs!$B$31*(K152-inputs!$B$30)))</f>
        <v>47184.304999999986</v>
      </c>
      <c r="M152" s="26">
        <f t="shared" si="23"/>
        <v>15000</v>
      </c>
      <c r="N152" s="25">
        <f>MAX(0,L152*(1+inputs!$B$33)-MAX(0,inputs!$B$31*(M152-inputs!$B$30)))</f>
        <v>47892.06957499998</v>
      </c>
      <c r="O152" s="26">
        <f t="shared" si="24"/>
        <v>15000</v>
      </c>
      <c r="P152" s="25">
        <f>MAX(0,N152*(1+inputs!$B$33)-MAX(0,inputs!$B$31*(O152-inputs!$B$30)))</f>
        <v>48610.450618624971</v>
      </c>
      <c r="Q152" s="26">
        <f t="shared" si="25"/>
        <v>15000</v>
      </c>
      <c r="R152" s="25">
        <f>MAX(0,P152*(1+inputs!$B$33)-MAX(0,inputs!$B$31*(Q152-inputs!$B$30)))</f>
        <v>49339.607377904344</v>
      </c>
      <c r="S152" s="26">
        <f t="shared" si="26"/>
        <v>15000</v>
      </c>
      <c r="T152" s="25">
        <f>MAX(0,R152*(1+inputs!$B$33)-MAX(0,inputs!$B$31*(S152-inputs!$B$30)))</f>
        <v>50079.7014885729</v>
      </c>
      <c r="U152" s="26">
        <f t="shared" si="27"/>
        <v>15000</v>
      </c>
      <c r="V152" s="25">
        <f>MAX(0,T152*(1+inputs!$B$33)-MAX(0,inputs!$B$31*(U152-inputs!$B$30)))</f>
        <v>50830.897010901492</v>
      </c>
      <c r="W152" s="26">
        <f t="shared" si="28"/>
        <v>15000</v>
      </c>
      <c r="X152" s="25">
        <f>MAX(0,V152*(1+inputs!$B$33)-MAX(0,inputs!$B$31*(W152-inputs!$B$30)))</f>
        <v>51593.360466065009</v>
      </c>
      <c r="Y152" s="26">
        <f t="shared" si="29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0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>SUM(C152:G152)+AD152-H152</f>
        <v>807.97500000000002</v>
      </c>
      <c r="AF152" s="1">
        <f t="shared" si="32"/>
        <v>0.33250000000000002</v>
      </c>
      <c r="AG152" s="8">
        <f>A152-AE152</f>
        <v>14192.025</v>
      </c>
    </row>
    <row r="153" spans="1:33" x14ac:dyDescent="0.2">
      <c r="A153" s="11">
        <f t="shared" si="31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2"/>
        <v>15100</v>
      </c>
      <c r="L153" s="25">
        <f>MAX(0,J153*(1+inputs!$B$33)-MAX(0,inputs!$B$31*(K153-inputs!$B$30)))</f>
        <v>47184.304999999986</v>
      </c>
      <c r="M153" s="26">
        <f t="shared" si="23"/>
        <v>15100</v>
      </c>
      <c r="N153" s="25">
        <f>MAX(0,L153*(1+inputs!$B$33)-MAX(0,inputs!$B$31*(M153-inputs!$B$30)))</f>
        <v>47892.06957499998</v>
      </c>
      <c r="O153" s="26">
        <f t="shared" si="24"/>
        <v>15100</v>
      </c>
      <c r="P153" s="25">
        <f>MAX(0,N153*(1+inputs!$B$33)-MAX(0,inputs!$B$31*(O153-inputs!$B$30)))</f>
        <v>48610.450618624971</v>
      </c>
      <c r="Q153" s="26">
        <f t="shared" si="25"/>
        <v>15100</v>
      </c>
      <c r="R153" s="25">
        <f>MAX(0,P153*(1+inputs!$B$33)-MAX(0,inputs!$B$31*(Q153-inputs!$B$30)))</f>
        <v>49339.607377904344</v>
      </c>
      <c r="S153" s="26">
        <f t="shared" si="26"/>
        <v>15100</v>
      </c>
      <c r="T153" s="25">
        <f>MAX(0,R153*(1+inputs!$B$33)-MAX(0,inputs!$B$31*(S153-inputs!$B$30)))</f>
        <v>50079.7014885729</v>
      </c>
      <c r="U153" s="26">
        <f t="shared" si="27"/>
        <v>15100</v>
      </c>
      <c r="V153" s="25">
        <f>MAX(0,T153*(1+inputs!$B$33)-MAX(0,inputs!$B$31*(U153-inputs!$B$30)))</f>
        <v>50830.897010901492</v>
      </c>
      <c r="W153" s="26">
        <f t="shared" si="28"/>
        <v>15100</v>
      </c>
      <c r="X153" s="25">
        <f>MAX(0,V153*(1+inputs!$B$33)-MAX(0,inputs!$B$31*(W153-inputs!$B$30)))</f>
        <v>51593.360466065009</v>
      </c>
      <c r="Y153" s="26">
        <f t="shared" si="29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0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>SUM(C153:G153)+AD153-H153</f>
        <v>841.22500000000002</v>
      </c>
      <c r="AF153" s="1">
        <f t="shared" si="32"/>
        <v>0.33250000000000002</v>
      </c>
      <c r="AG153" s="8">
        <f>A153-AE153</f>
        <v>14258.775</v>
      </c>
    </row>
    <row r="154" spans="1:33" x14ac:dyDescent="0.2">
      <c r="A154" s="11">
        <f t="shared" si="31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2"/>
        <v>15200</v>
      </c>
      <c r="L154" s="25">
        <f>MAX(0,J154*(1+inputs!$B$33)-MAX(0,inputs!$B$31*(K154-inputs!$B$30)))</f>
        <v>47184.304999999986</v>
      </c>
      <c r="M154" s="26">
        <f t="shared" si="23"/>
        <v>15200</v>
      </c>
      <c r="N154" s="25">
        <f>MAX(0,L154*(1+inputs!$B$33)-MAX(0,inputs!$B$31*(M154-inputs!$B$30)))</f>
        <v>47892.06957499998</v>
      </c>
      <c r="O154" s="26">
        <f t="shared" si="24"/>
        <v>15200</v>
      </c>
      <c r="P154" s="25">
        <f>MAX(0,N154*(1+inputs!$B$33)-MAX(0,inputs!$B$31*(O154-inputs!$B$30)))</f>
        <v>48610.450618624971</v>
      </c>
      <c r="Q154" s="26">
        <f t="shared" si="25"/>
        <v>15200</v>
      </c>
      <c r="R154" s="25">
        <f>MAX(0,P154*(1+inputs!$B$33)-MAX(0,inputs!$B$31*(Q154-inputs!$B$30)))</f>
        <v>49339.607377904344</v>
      </c>
      <c r="S154" s="26">
        <f t="shared" si="26"/>
        <v>15200</v>
      </c>
      <c r="T154" s="25">
        <f>MAX(0,R154*(1+inputs!$B$33)-MAX(0,inputs!$B$31*(S154-inputs!$B$30)))</f>
        <v>50079.7014885729</v>
      </c>
      <c r="U154" s="26">
        <f t="shared" si="27"/>
        <v>15200</v>
      </c>
      <c r="V154" s="25">
        <f>MAX(0,T154*(1+inputs!$B$33)-MAX(0,inputs!$B$31*(U154-inputs!$B$30)))</f>
        <v>50830.897010901492</v>
      </c>
      <c r="W154" s="26">
        <f t="shared" si="28"/>
        <v>15200</v>
      </c>
      <c r="X154" s="25">
        <f>MAX(0,V154*(1+inputs!$B$33)-MAX(0,inputs!$B$31*(W154-inputs!$B$30)))</f>
        <v>51593.360466065009</v>
      </c>
      <c r="Y154" s="26">
        <f t="shared" si="29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0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>SUM(C154:G154)+AD154-H154</f>
        <v>874.47500000000002</v>
      </c>
      <c r="AF154" s="1">
        <f t="shared" si="32"/>
        <v>0.33250000000000002</v>
      </c>
      <c r="AG154" s="8">
        <f>A154-AE154</f>
        <v>14325.525</v>
      </c>
    </row>
    <row r="155" spans="1:33" x14ac:dyDescent="0.2">
      <c r="A155" s="11">
        <f t="shared" si="31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2"/>
        <v>15300</v>
      </c>
      <c r="L155" s="25">
        <f>MAX(0,J155*(1+inputs!$B$33)-MAX(0,inputs!$B$31*(K155-inputs!$B$30)))</f>
        <v>47184.304999999986</v>
      </c>
      <c r="M155" s="26">
        <f t="shared" si="23"/>
        <v>15300</v>
      </c>
      <c r="N155" s="25">
        <f>MAX(0,L155*(1+inputs!$B$33)-MAX(0,inputs!$B$31*(M155-inputs!$B$30)))</f>
        <v>47892.06957499998</v>
      </c>
      <c r="O155" s="26">
        <f t="shared" si="24"/>
        <v>15300</v>
      </c>
      <c r="P155" s="25">
        <f>MAX(0,N155*(1+inputs!$B$33)-MAX(0,inputs!$B$31*(O155-inputs!$B$30)))</f>
        <v>48610.450618624971</v>
      </c>
      <c r="Q155" s="26">
        <f t="shared" si="25"/>
        <v>15300</v>
      </c>
      <c r="R155" s="25">
        <f>MAX(0,P155*(1+inputs!$B$33)-MAX(0,inputs!$B$31*(Q155-inputs!$B$30)))</f>
        <v>49339.607377904344</v>
      </c>
      <c r="S155" s="26">
        <f t="shared" si="26"/>
        <v>15300</v>
      </c>
      <c r="T155" s="25">
        <f>MAX(0,R155*(1+inputs!$B$33)-MAX(0,inputs!$B$31*(S155-inputs!$B$30)))</f>
        <v>50079.7014885729</v>
      </c>
      <c r="U155" s="26">
        <f t="shared" si="27"/>
        <v>15300</v>
      </c>
      <c r="V155" s="25">
        <f>MAX(0,T155*(1+inputs!$B$33)-MAX(0,inputs!$B$31*(U155-inputs!$B$30)))</f>
        <v>50830.897010901492</v>
      </c>
      <c r="W155" s="26">
        <f t="shared" si="28"/>
        <v>15300</v>
      </c>
      <c r="X155" s="25">
        <f>MAX(0,V155*(1+inputs!$B$33)-MAX(0,inputs!$B$31*(W155-inputs!$B$30)))</f>
        <v>51593.360466065009</v>
      </c>
      <c r="Y155" s="26">
        <f t="shared" si="29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0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>SUM(C155:G155)+AD155-H155</f>
        <v>907.72500000000002</v>
      </c>
      <c r="AF155" s="1">
        <f t="shared" si="32"/>
        <v>0.33250000000000002</v>
      </c>
      <c r="AG155" s="8">
        <f>A155-AE155</f>
        <v>14392.275</v>
      </c>
    </row>
    <row r="156" spans="1:33" x14ac:dyDescent="0.2">
      <c r="A156" s="11">
        <f t="shared" si="31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2"/>
        <v>15400</v>
      </c>
      <c r="L156" s="25">
        <f>MAX(0,J156*(1+inputs!$B$33)-MAX(0,inputs!$B$31*(K156-inputs!$B$30)))</f>
        <v>47184.304999999986</v>
      </c>
      <c r="M156" s="26">
        <f t="shared" si="23"/>
        <v>15400</v>
      </c>
      <c r="N156" s="25">
        <f>MAX(0,L156*(1+inputs!$B$33)-MAX(0,inputs!$B$31*(M156-inputs!$B$30)))</f>
        <v>47892.06957499998</v>
      </c>
      <c r="O156" s="26">
        <f t="shared" si="24"/>
        <v>15400</v>
      </c>
      <c r="P156" s="25">
        <f>MAX(0,N156*(1+inputs!$B$33)-MAX(0,inputs!$B$31*(O156-inputs!$B$30)))</f>
        <v>48610.450618624971</v>
      </c>
      <c r="Q156" s="26">
        <f t="shared" si="25"/>
        <v>15400</v>
      </c>
      <c r="R156" s="25">
        <f>MAX(0,P156*(1+inputs!$B$33)-MAX(0,inputs!$B$31*(Q156-inputs!$B$30)))</f>
        <v>49339.607377904344</v>
      </c>
      <c r="S156" s="26">
        <f t="shared" si="26"/>
        <v>15400</v>
      </c>
      <c r="T156" s="25">
        <f>MAX(0,R156*(1+inputs!$B$33)-MAX(0,inputs!$B$31*(S156-inputs!$B$30)))</f>
        <v>50079.7014885729</v>
      </c>
      <c r="U156" s="26">
        <f t="shared" si="27"/>
        <v>15400</v>
      </c>
      <c r="V156" s="25">
        <f>MAX(0,T156*(1+inputs!$B$33)-MAX(0,inputs!$B$31*(U156-inputs!$B$30)))</f>
        <v>50830.897010901492</v>
      </c>
      <c r="W156" s="26">
        <f t="shared" si="28"/>
        <v>15400</v>
      </c>
      <c r="X156" s="25">
        <f>MAX(0,V156*(1+inputs!$B$33)-MAX(0,inputs!$B$31*(W156-inputs!$B$30)))</f>
        <v>51593.360466065009</v>
      </c>
      <c r="Y156" s="26">
        <f t="shared" si="29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0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>SUM(C156:G156)+AD156-H156</f>
        <v>940.97500000000002</v>
      </c>
      <c r="AF156" s="1">
        <f t="shared" si="32"/>
        <v>0.33250000000000002</v>
      </c>
      <c r="AG156" s="8">
        <f>A156-AE156</f>
        <v>14459.025</v>
      </c>
    </row>
    <row r="157" spans="1:33" x14ac:dyDescent="0.2">
      <c r="A157" s="11">
        <f t="shared" si="31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2"/>
        <v>15500</v>
      </c>
      <c r="L157" s="25">
        <f>MAX(0,J157*(1+inputs!$B$33)-MAX(0,inputs!$B$31*(K157-inputs!$B$30)))</f>
        <v>47184.304999999986</v>
      </c>
      <c r="M157" s="26">
        <f t="shared" si="23"/>
        <v>15500</v>
      </c>
      <c r="N157" s="25">
        <f>MAX(0,L157*(1+inputs!$B$33)-MAX(0,inputs!$B$31*(M157-inputs!$B$30)))</f>
        <v>47892.06957499998</v>
      </c>
      <c r="O157" s="26">
        <f t="shared" si="24"/>
        <v>15500</v>
      </c>
      <c r="P157" s="25">
        <f>MAX(0,N157*(1+inputs!$B$33)-MAX(0,inputs!$B$31*(O157-inputs!$B$30)))</f>
        <v>48610.450618624971</v>
      </c>
      <c r="Q157" s="26">
        <f t="shared" si="25"/>
        <v>15500</v>
      </c>
      <c r="R157" s="25">
        <f>MAX(0,P157*(1+inputs!$B$33)-MAX(0,inputs!$B$31*(Q157-inputs!$B$30)))</f>
        <v>49339.607377904344</v>
      </c>
      <c r="S157" s="26">
        <f t="shared" si="26"/>
        <v>15500</v>
      </c>
      <c r="T157" s="25">
        <f>MAX(0,R157*(1+inputs!$B$33)-MAX(0,inputs!$B$31*(S157-inputs!$B$30)))</f>
        <v>50079.7014885729</v>
      </c>
      <c r="U157" s="26">
        <f t="shared" si="27"/>
        <v>15500</v>
      </c>
      <c r="V157" s="25">
        <f>MAX(0,T157*(1+inputs!$B$33)-MAX(0,inputs!$B$31*(U157-inputs!$B$30)))</f>
        <v>50830.897010901492</v>
      </c>
      <c r="W157" s="26">
        <f t="shared" si="28"/>
        <v>15500</v>
      </c>
      <c r="X157" s="25">
        <f>MAX(0,V157*(1+inputs!$B$33)-MAX(0,inputs!$B$31*(W157-inputs!$B$30)))</f>
        <v>51593.360466065009</v>
      </c>
      <c r="Y157" s="26">
        <f t="shared" si="29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0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>SUM(C157:G157)+AD157-H157</f>
        <v>974.22500000000002</v>
      </c>
      <c r="AF157" s="1">
        <f t="shared" si="32"/>
        <v>0.33250000000000002</v>
      </c>
      <c r="AG157" s="8">
        <f>A157-AE157</f>
        <v>14525.775</v>
      </c>
    </row>
    <row r="158" spans="1:33" x14ac:dyDescent="0.2">
      <c r="A158" s="11">
        <f t="shared" si="31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2"/>
        <v>15600</v>
      </c>
      <c r="L158" s="25">
        <f>MAX(0,J158*(1+inputs!$B$33)-MAX(0,inputs!$B$31*(K158-inputs!$B$30)))</f>
        <v>47184.304999999986</v>
      </c>
      <c r="M158" s="26">
        <f t="shared" si="23"/>
        <v>15600</v>
      </c>
      <c r="N158" s="25">
        <f>MAX(0,L158*(1+inputs!$B$33)-MAX(0,inputs!$B$31*(M158-inputs!$B$30)))</f>
        <v>47892.06957499998</v>
      </c>
      <c r="O158" s="26">
        <f t="shared" si="24"/>
        <v>15600</v>
      </c>
      <c r="P158" s="25">
        <f>MAX(0,N158*(1+inputs!$B$33)-MAX(0,inputs!$B$31*(O158-inputs!$B$30)))</f>
        <v>48610.450618624971</v>
      </c>
      <c r="Q158" s="26">
        <f t="shared" si="25"/>
        <v>15600</v>
      </c>
      <c r="R158" s="25">
        <f>MAX(0,P158*(1+inputs!$B$33)-MAX(0,inputs!$B$31*(Q158-inputs!$B$30)))</f>
        <v>49339.607377904344</v>
      </c>
      <c r="S158" s="26">
        <f t="shared" si="26"/>
        <v>15600</v>
      </c>
      <c r="T158" s="25">
        <f>MAX(0,R158*(1+inputs!$B$33)-MAX(0,inputs!$B$31*(S158-inputs!$B$30)))</f>
        <v>50079.7014885729</v>
      </c>
      <c r="U158" s="26">
        <f t="shared" si="27"/>
        <v>15600</v>
      </c>
      <c r="V158" s="25">
        <f>MAX(0,T158*(1+inputs!$B$33)-MAX(0,inputs!$B$31*(U158-inputs!$B$30)))</f>
        <v>50830.897010901492</v>
      </c>
      <c r="W158" s="26">
        <f t="shared" si="28"/>
        <v>15600</v>
      </c>
      <c r="X158" s="25">
        <f>MAX(0,V158*(1+inputs!$B$33)-MAX(0,inputs!$B$31*(W158-inputs!$B$30)))</f>
        <v>51593.360466065009</v>
      </c>
      <c r="Y158" s="26">
        <f t="shared" si="29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0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>SUM(C158:G158)+AD158-H158</f>
        <v>1007.475</v>
      </c>
      <c r="AF158" s="1">
        <f t="shared" si="32"/>
        <v>0.33249999999999885</v>
      </c>
      <c r="AG158" s="8">
        <f>A158-AE158</f>
        <v>14592.525</v>
      </c>
    </row>
    <row r="159" spans="1:33" x14ac:dyDescent="0.2">
      <c r="A159" s="11">
        <f t="shared" si="31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2"/>
        <v>15700</v>
      </c>
      <c r="L159" s="25">
        <f>MAX(0,J159*(1+inputs!$B$33)-MAX(0,inputs!$B$31*(K159-inputs!$B$30)))</f>
        <v>47184.304999999986</v>
      </c>
      <c r="M159" s="26">
        <f t="shared" si="23"/>
        <v>15700</v>
      </c>
      <c r="N159" s="25">
        <f>MAX(0,L159*(1+inputs!$B$33)-MAX(0,inputs!$B$31*(M159-inputs!$B$30)))</f>
        <v>47892.06957499998</v>
      </c>
      <c r="O159" s="26">
        <f t="shared" si="24"/>
        <v>15700</v>
      </c>
      <c r="P159" s="25">
        <f>MAX(0,N159*(1+inputs!$B$33)-MAX(0,inputs!$B$31*(O159-inputs!$B$30)))</f>
        <v>48610.450618624971</v>
      </c>
      <c r="Q159" s="26">
        <f t="shared" si="25"/>
        <v>15700</v>
      </c>
      <c r="R159" s="25">
        <f>MAX(0,P159*(1+inputs!$B$33)-MAX(0,inputs!$B$31*(Q159-inputs!$B$30)))</f>
        <v>49339.607377904344</v>
      </c>
      <c r="S159" s="26">
        <f t="shared" si="26"/>
        <v>15700</v>
      </c>
      <c r="T159" s="25">
        <f>MAX(0,R159*(1+inputs!$B$33)-MAX(0,inputs!$B$31*(S159-inputs!$B$30)))</f>
        <v>50079.7014885729</v>
      </c>
      <c r="U159" s="26">
        <f t="shared" si="27"/>
        <v>15700</v>
      </c>
      <c r="V159" s="25">
        <f>MAX(0,T159*(1+inputs!$B$33)-MAX(0,inputs!$B$31*(U159-inputs!$B$30)))</f>
        <v>50830.897010901492</v>
      </c>
      <c r="W159" s="26">
        <f t="shared" si="28"/>
        <v>15700</v>
      </c>
      <c r="X159" s="25">
        <f>MAX(0,V159*(1+inputs!$B$33)-MAX(0,inputs!$B$31*(W159-inputs!$B$30)))</f>
        <v>51593.360466065009</v>
      </c>
      <c r="Y159" s="26">
        <f t="shared" si="29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0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>SUM(C159:G159)+AD159-H159</f>
        <v>1040.7249999999999</v>
      </c>
      <c r="AF159" s="1">
        <f t="shared" si="32"/>
        <v>0.33250000000000002</v>
      </c>
      <c r="AG159" s="8">
        <f>A159-AE159</f>
        <v>14659.275</v>
      </c>
    </row>
    <row r="160" spans="1:33" x14ac:dyDescent="0.2">
      <c r="A160" s="11">
        <f t="shared" si="31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2"/>
        <v>15800</v>
      </c>
      <c r="L160" s="25">
        <f>MAX(0,J160*(1+inputs!$B$33)-MAX(0,inputs!$B$31*(K160-inputs!$B$30)))</f>
        <v>47184.304999999986</v>
      </c>
      <c r="M160" s="26">
        <f t="shared" si="23"/>
        <v>15800</v>
      </c>
      <c r="N160" s="25">
        <f>MAX(0,L160*(1+inputs!$B$33)-MAX(0,inputs!$B$31*(M160-inputs!$B$30)))</f>
        <v>47892.06957499998</v>
      </c>
      <c r="O160" s="26">
        <f t="shared" si="24"/>
        <v>15800</v>
      </c>
      <c r="P160" s="25">
        <f>MAX(0,N160*(1+inputs!$B$33)-MAX(0,inputs!$B$31*(O160-inputs!$B$30)))</f>
        <v>48610.450618624971</v>
      </c>
      <c r="Q160" s="26">
        <f t="shared" si="25"/>
        <v>15800</v>
      </c>
      <c r="R160" s="25">
        <f>MAX(0,P160*(1+inputs!$B$33)-MAX(0,inputs!$B$31*(Q160-inputs!$B$30)))</f>
        <v>49339.607377904344</v>
      </c>
      <c r="S160" s="26">
        <f t="shared" si="26"/>
        <v>15800</v>
      </c>
      <c r="T160" s="25">
        <f>MAX(0,R160*(1+inputs!$B$33)-MAX(0,inputs!$B$31*(S160-inputs!$B$30)))</f>
        <v>50079.7014885729</v>
      </c>
      <c r="U160" s="26">
        <f t="shared" si="27"/>
        <v>15800</v>
      </c>
      <c r="V160" s="25">
        <f>MAX(0,T160*(1+inputs!$B$33)-MAX(0,inputs!$B$31*(U160-inputs!$B$30)))</f>
        <v>50830.897010901492</v>
      </c>
      <c r="W160" s="26">
        <f t="shared" si="28"/>
        <v>15800</v>
      </c>
      <c r="X160" s="25">
        <f>MAX(0,V160*(1+inputs!$B$33)-MAX(0,inputs!$B$31*(W160-inputs!$B$30)))</f>
        <v>51593.360466065009</v>
      </c>
      <c r="Y160" s="26">
        <f t="shared" si="29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0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>SUM(C160:G160)+AD160-H160</f>
        <v>1073.9749999999999</v>
      </c>
      <c r="AF160" s="1">
        <f t="shared" si="32"/>
        <v>0.33250000000000002</v>
      </c>
      <c r="AG160" s="8">
        <f>A160-AE160</f>
        <v>14726.025</v>
      </c>
    </row>
    <row r="161" spans="1:33" x14ac:dyDescent="0.2">
      <c r="A161" s="11">
        <f t="shared" si="31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2"/>
        <v>15900</v>
      </c>
      <c r="L161" s="25">
        <f>MAX(0,J161*(1+inputs!$B$33)-MAX(0,inputs!$B$31*(K161-inputs!$B$30)))</f>
        <v>47184.304999999986</v>
      </c>
      <c r="M161" s="26">
        <f t="shared" si="23"/>
        <v>15900</v>
      </c>
      <c r="N161" s="25">
        <f>MAX(0,L161*(1+inputs!$B$33)-MAX(0,inputs!$B$31*(M161-inputs!$B$30)))</f>
        <v>47892.06957499998</v>
      </c>
      <c r="O161" s="26">
        <f t="shared" si="24"/>
        <v>15900</v>
      </c>
      <c r="P161" s="25">
        <f>MAX(0,N161*(1+inputs!$B$33)-MAX(0,inputs!$B$31*(O161-inputs!$B$30)))</f>
        <v>48610.450618624971</v>
      </c>
      <c r="Q161" s="26">
        <f t="shared" si="25"/>
        <v>15900</v>
      </c>
      <c r="R161" s="25">
        <f>MAX(0,P161*(1+inputs!$B$33)-MAX(0,inputs!$B$31*(Q161-inputs!$B$30)))</f>
        <v>49339.607377904344</v>
      </c>
      <c r="S161" s="26">
        <f t="shared" si="26"/>
        <v>15900</v>
      </c>
      <c r="T161" s="25">
        <f>MAX(0,R161*(1+inputs!$B$33)-MAX(0,inputs!$B$31*(S161-inputs!$B$30)))</f>
        <v>50079.7014885729</v>
      </c>
      <c r="U161" s="26">
        <f t="shared" si="27"/>
        <v>15900</v>
      </c>
      <c r="V161" s="25">
        <f>MAX(0,T161*(1+inputs!$B$33)-MAX(0,inputs!$B$31*(U161-inputs!$B$30)))</f>
        <v>50830.897010901492</v>
      </c>
      <c r="W161" s="26">
        <f t="shared" si="28"/>
        <v>15900</v>
      </c>
      <c r="X161" s="25">
        <f>MAX(0,V161*(1+inputs!$B$33)-MAX(0,inputs!$B$31*(W161-inputs!$B$30)))</f>
        <v>51593.360466065009</v>
      </c>
      <c r="Y161" s="26">
        <f t="shared" si="29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0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>SUM(C161:G161)+AD161-H161</f>
        <v>1107.2249999999999</v>
      </c>
      <c r="AF161" s="1">
        <f t="shared" si="32"/>
        <v>0.33250000000000002</v>
      </c>
      <c r="AG161" s="8">
        <f>A161-AE161</f>
        <v>14792.775</v>
      </c>
    </row>
    <row r="162" spans="1:33" x14ac:dyDescent="0.2">
      <c r="A162" s="11">
        <f t="shared" si="31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2"/>
        <v>16000</v>
      </c>
      <c r="L162" s="25">
        <f>MAX(0,J162*(1+inputs!$B$33)-MAX(0,inputs!$B$31*(K162-inputs!$B$30)))</f>
        <v>47184.304999999986</v>
      </c>
      <c r="M162" s="26">
        <f t="shared" si="23"/>
        <v>16000</v>
      </c>
      <c r="N162" s="25">
        <f>MAX(0,L162*(1+inputs!$B$33)-MAX(0,inputs!$B$31*(M162-inputs!$B$30)))</f>
        <v>47892.06957499998</v>
      </c>
      <c r="O162" s="26">
        <f t="shared" si="24"/>
        <v>16000</v>
      </c>
      <c r="P162" s="25">
        <f>MAX(0,N162*(1+inputs!$B$33)-MAX(0,inputs!$B$31*(O162-inputs!$B$30)))</f>
        <v>48610.450618624971</v>
      </c>
      <c r="Q162" s="26">
        <f t="shared" si="25"/>
        <v>16000</v>
      </c>
      <c r="R162" s="25">
        <f>MAX(0,P162*(1+inputs!$B$33)-MAX(0,inputs!$B$31*(Q162-inputs!$B$30)))</f>
        <v>49339.607377904344</v>
      </c>
      <c r="S162" s="26">
        <f t="shared" si="26"/>
        <v>16000</v>
      </c>
      <c r="T162" s="25">
        <f>MAX(0,R162*(1+inputs!$B$33)-MAX(0,inputs!$B$31*(S162-inputs!$B$30)))</f>
        <v>50079.7014885729</v>
      </c>
      <c r="U162" s="26">
        <f t="shared" si="27"/>
        <v>16000</v>
      </c>
      <c r="V162" s="25">
        <f>MAX(0,T162*(1+inputs!$B$33)-MAX(0,inputs!$B$31*(U162-inputs!$B$30)))</f>
        <v>50830.897010901492</v>
      </c>
      <c r="W162" s="26">
        <f t="shared" si="28"/>
        <v>16000</v>
      </c>
      <c r="X162" s="25">
        <f>MAX(0,V162*(1+inputs!$B$33)-MAX(0,inputs!$B$31*(W162-inputs!$B$30)))</f>
        <v>51593.360466065009</v>
      </c>
      <c r="Y162" s="26">
        <f t="shared" si="29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0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>SUM(C162:G162)+AD162-H162</f>
        <v>1140.4749999999999</v>
      </c>
      <c r="AF162" s="1">
        <f t="shared" si="32"/>
        <v>0.33250000000000002</v>
      </c>
      <c r="AG162" s="8">
        <f>A162-AE162</f>
        <v>14859.525</v>
      </c>
    </row>
    <row r="163" spans="1:33" x14ac:dyDescent="0.2">
      <c r="A163" s="11">
        <f t="shared" si="31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2"/>
        <v>16100</v>
      </c>
      <c r="L163" s="25">
        <f>MAX(0,J163*(1+inputs!$B$33)-MAX(0,inputs!$B$31*(K163-inputs!$B$30)))</f>
        <v>47184.304999999986</v>
      </c>
      <c r="M163" s="26">
        <f t="shared" si="23"/>
        <v>16100</v>
      </c>
      <c r="N163" s="25">
        <f>MAX(0,L163*(1+inputs!$B$33)-MAX(0,inputs!$B$31*(M163-inputs!$B$30)))</f>
        <v>47892.06957499998</v>
      </c>
      <c r="O163" s="26">
        <f t="shared" si="24"/>
        <v>16100</v>
      </c>
      <c r="P163" s="25">
        <f>MAX(0,N163*(1+inputs!$B$33)-MAX(0,inputs!$B$31*(O163-inputs!$B$30)))</f>
        <v>48610.450618624971</v>
      </c>
      <c r="Q163" s="26">
        <f t="shared" si="25"/>
        <v>16100</v>
      </c>
      <c r="R163" s="25">
        <f>MAX(0,P163*(1+inputs!$B$33)-MAX(0,inputs!$B$31*(Q163-inputs!$B$30)))</f>
        <v>49339.607377904344</v>
      </c>
      <c r="S163" s="26">
        <f t="shared" si="26"/>
        <v>16100</v>
      </c>
      <c r="T163" s="25">
        <f>MAX(0,R163*(1+inputs!$B$33)-MAX(0,inputs!$B$31*(S163-inputs!$B$30)))</f>
        <v>50079.7014885729</v>
      </c>
      <c r="U163" s="26">
        <f t="shared" si="27"/>
        <v>16100</v>
      </c>
      <c r="V163" s="25">
        <f>MAX(0,T163*(1+inputs!$B$33)-MAX(0,inputs!$B$31*(U163-inputs!$B$30)))</f>
        <v>50830.897010901492</v>
      </c>
      <c r="W163" s="26">
        <f t="shared" si="28"/>
        <v>16100</v>
      </c>
      <c r="X163" s="25">
        <f>MAX(0,V163*(1+inputs!$B$33)-MAX(0,inputs!$B$31*(W163-inputs!$B$30)))</f>
        <v>51593.360466065009</v>
      </c>
      <c r="Y163" s="26">
        <f t="shared" si="29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0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>SUM(C163:G163)+AD163-H163</f>
        <v>1173.7249999999999</v>
      </c>
      <c r="AF163" s="1">
        <f t="shared" si="32"/>
        <v>0.33250000000000002</v>
      </c>
      <c r="AG163" s="8">
        <f>A163-AE163</f>
        <v>14926.275</v>
      </c>
    </row>
    <row r="164" spans="1:33" x14ac:dyDescent="0.2">
      <c r="A164" s="11">
        <f t="shared" si="31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2"/>
        <v>16200</v>
      </c>
      <c r="L164" s="25">
        <f>MAX(0,J164*(1+inputs!$B$33)-MAX(0,inputs!$B$31*(K164-inputs!$B$30)))</f>
        <v>47184.304999999986</v>
      </c>
      <c r="M164" s="26">
        <f t="shared" si="23"/>
        <v>16200</v>
      </c>
      <c r="N164" s="25">
        <f>MAX(0,L164*(1+inputs!$B$33)-MAX(0,inputs!$B$31*(M164-inputs!$B$30)))</f>
        <v>47892.06957499998</v>
      </c>
      <c r="O164" s="26">
        <f t="shared" si="24"/>
        <v>16200</v>
      </c>
      <c r="P164" s="25">
        <f>MAX(0,N164*(1+inputs!$B$33)-MAX(0,inputs!$B$31*(O164-inputs!$B$30)))</f>
        <v>48610.450618624971</v>
      </c>
      <c r="Q164" s="26">
        <f t="shared" si="25"/>
        <v>16200</v>
      </c>
      <c r="R164" s="25">
        <f>MAX(0,P164*(1+inputs!$B$33)-MAX(0,inputs!$B$31*(Q164-inputs!$B$30)))</f>
        <v>49339.607377904344</v>
      </c>
      <c r="S164" s="26">
        <f t="shared" si="26"/>
        <v>16200</v>
      </c>
      <c r="T164" s="25">
        <f>MAX(0,R164*(1+inputs!$B$33)-MAX(0,inputs!$B$31*(S164-inputs!$B$30)))</f>
        <v>50079.7014885729</v>
      </c>
      <c r="U164" s="26">
        <f t="shared" si="27"/>
        <v>16200</v>
      </c>
      <c r="V164" s="25">
        <f>MAX(0,T164*(1+inputs!$B$33)-MAX(0,inputs!$B$31*(U164-inputs!$B$30)))</f>
        <v>50830.897010901492</v>
      </c>
      <c r="W164" s="26">
        <f t="shared" si="28"/>
        <v>16200</v>
      </c>
      <c r="X164" s="25">
        <f>MAX(0,V164*(1+inputs!$B$33)-MAX(0,inputs!$B$31*(W164-inputs!$B$30)))</f>
        <v>51593.360466065009</v>
      </c>
      <c r="Y164" s="26">
        <f t="shared" si="29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0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>SUM(C164:G164)+AD164-H164</f>
        <v>1206.9749999999999</v>
      </c>
      <c r="AF164" s="1">
        <f t="shared" si="32"/>
        <v>0.33250000000000002</v>
      </c>
      <c r="AG164" s="8">
        <f>A164-AE164</f>
        <v>14993.025</v>
      </c>
    </row>
    <row r="165" spans="1:33" x14ac:dyDescent="0.2">
      <c r="A165" s="11">
        <f t="shared" si="31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2"/>
        <v>16300</v>
      </c>
      <c r="L165" s="25">
        <f>MAX(0,J165*(1+inputs!$B$33)-MAX(0,inputs!$B$31*(K165-inputs!$B$30)))</f>
        <v>47184.304999999986</v>
      </c>
      <c r="M165" s="26">
        <f t="shared" si="23"/>
        <v>16300</v>
      </c>
      <c r="N165" s="25">
        <f>MAX(0,L165*(1+inputs!$B$33)-MAX(0,inputs!$B$31*(M165-inputs!$B$30)))</f>
        <v>47892.06957499998</v>
      </c>
      <c r="O165" s="26">
        <f t="shared" si="24"/>
        <v>16300</v>
      </c>
      <c r="P165" s="25">
        <f>MAX(0,N165*(1+inputs!$B$33)-MAX(0,inputs!$B$31*(O165-inputs!$B$30)))</f>
        <v>48610.450618624971</v>
      </c>
      <c r="Q165" s="26">
        <f t="shared" si="25"/>
        <v>16300</v>
      </c>
      <c r="R165" s="25">
        <f>MAX(0,P165*(1+inputs!$B$33)-MAX(0,inputs!$B$31*(Q165-inputs!$B$30)))</f>
        <v>49339.607377904344</v>
      </c>
      <c r="S165" s="26">
        <f t="shared" si="26"/>
        <v>16300</v>
      </c>
      <c r="T165" s="25">
        <f>MAX(0,R165*(1+inputs!$B$33)-MAX(0,inputs!$B$31*(S165-inputs!$B$30)))</f>
        <v>50079.7014885729</v>
      </c>
      <c r="U165" s="26">
        <f t="shared" si="27"/>
        <v>16300</v>
      </c>
      <c r="V165" s="25">
        <f>MAX(0,T165*(1+inputs!$B$33)-MAX(0,inputs!$B$31*(U165-inputs!$B$30)))</f>
        <v>50830.897010901492</v>
      </c>
      <c r="W165" s="26">
        <f t="shared" si="28"/>
        <v>16300</v>
      </c>
      <c r="X165" s="25">
        <f>MAX(0,V165*(1+inputs!$B$33)-MAX(0,inputs!$B$31*(W165-inputs!$B$30)))</f>
        <v>51593.360466065009</v>
      </c>
      <c r="Y165" s="26">
        <f t="shared" si="29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0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>SUM(C165:G165)+AD165-H165</f>
        <v>1240.2249999999999</v>
      </c>
      <c r="AF165" s="1">
        <f t="shared" si="32"/>
        <v>0.33250000000000002</v>
      </c>
      <c r="AG165" s="8">
        <f>A165-AE165</f>
        <v>15059.775</v>
      </c>
    </row>
    <row r="166" spans="1:33" x14ac:dyDescent="0.2">
      <c r="A166" s="11">
        <f t="shared" si="31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2"/>
        <v>16400</v>
      </c>
      <c r="L166" s="25">
        <f>MAX(0,J166*(1+inputs!$B$33)-MAX(0,inputs!$B$31*(K166-inputs!$B$30)))</f>
        <v>47184.304999999986</v>
      </c>
      <c r="M166" s="26">
        <f t="shared" si="23"/>
        <v>16400</v>
      </c>
      <c r="N166" s="25">
        <f>MAX(0,L166*(1+inputs!$B$33)-MAX(0,inputs!$B$31*(M166-inputs!$B$30)))</f>
        <v>47892.06957499998</v>
      </c>
      <c r="O166" s="26">
        <f t="shared" si="24"/>
        <v>16400</v>
      </c>
      <c r="P166" s="25">
        <f>MAX(0,N166*(1+inputs!$B$33)-MAX(0,inputs!$B$31*(O166-inputs!$B$30)))</f>
        <v>48610.450618624971</v>
      </c>
      <c r="Q166" s="26">
        <f t="shared" si="25"/>
        <v>16400</v>
      </c>
      <c r="R166" s="25">
        <f>MAX(0,P166*(1+inputs!$B$33)-MAX(0,inputs!$B$31*(Q166-inputs!$B$30)))</f>
        <v>49339.607377904344</v>
      </c>
      <c r="S166" s="26">
        <f t="shared" si="26"/>
        <v>16400</v>
      </c>
      <c r="T166" s="25">
        <f>MAX(0,R166*(1+inputs!$B$33)-MAX(0,inputs!$B$31*(S166-inputs!$B$30)))</f>
        <v>50079.7014885729</v>
      </c>
      <c r="U166" s="26">
        <f t="shared" si="27"/>
        <v>16400</v>
      </c>
      <c r="V166" s="25">
        <f>MAX(0,T166*(1+inputs!$B$33)-MAX(0,inputs!$B$31*(U166-inputs!$B$30)))</f>
        <v>50830.897010901492</v>
      </c>
      <c r="W166" s="26">
        <f t="shared" si="28"/>
        <v>16400</v>
      </c>
      <c r="X166" s="25">
        <f>MAX(0,V166*(1+inputs!$B$33)-MAX(0,inputs!$B$31*(W166-inputs!$B$30)))</f>
        <v>51593.360466065009</v>
      </c>
      <c r="Y166" s="26">
        <f t="shared" si="29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0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>SUM(C166:G166)+AD166-H166</f>
        <v>1273.4749999999999</v>
      </c>
      <c r="AF166" s="1">
        <f t="shared" si="32"/>
        <v>0.33250000000000002</v>
      </c>
      <c r="AG166" s="8">
        <f>A166-AE166</f>
        <v>15126.525</v>
      </c>
    </row>
    <row r="167" spans="1:33" x14ac:dyDescent="0.2">
      <c r="A167" s="11">
        <f t="shared" si="31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2"/>
        <v>16500</v>
      </c>
      <c r="L167" s="25">
        <f>MAX(0,J167*(1+inputs!$B$33)-MAX(0,inputs!$B$31*(K167-inputs!$B$30)))</f>
        <v>47184.304999999986</v>
      </c>
      <c r="M167" s="26">
        <f t="shared" si="23"/>
        <v>16500</v>
      </c>
      <c r="N167" s="25">
        <f>MAX(0,L167*(1+inputs!$B$33)-MAX(0,inputs!$B$31*(M167-inputs!$B$30)))</f>
        <v>47892.06957499998</v>
      </c>
      <c r="O167" s="26">
        <f t="shared" si="24"/>
        <v>16500</v>
      </c>
      <c r="P167" s="25">
        <f>MAX(0,N167*(1+inputs!$B$33)-MAX(0,inputs!$B$31*(O167-inputs!$B$30)))</f>
        <v>48610.450618624971</v>
      </c>
      <c r="Q167" s="26">
        <f t="shared" si="25"/>
        <v>16500</v>
      </c>
      <c r="R167" s="25">
        <f>MAX(0,P167*(1+inputs!$B$33)-MAX(0,inputs!$B$31*(Q167-inputs!$B$30)))</f>
        <v>49339.607377904344</v>
      </c>
      <c r="S167" s="26">
        <f t="shared" si="26"/>
        <v>16500</v>
      </c>
      <c r="T167" s="25">
        <f>MAX(0,R167*(1+inputs!$B$33)-MAX(0,inputs!$B$31*(S167-inputs!$B$30)))</f>
        <v>50079.7014885729</v>
      </c>
      <c r="U167" s="26">
        <f t="shared" si="27"/>
        <v>16500</v>
      </c>
      <c r="V167" s="25">
        <f>MAX(0,T167*(1+inputs!$B$33)-MAX(0,inputs!$B$31*(U167-inputs!$B$30)))</f>
        <v>50830.897010901492</v>
      </c>
      <c r="W167" s="26">
        <f t="shared" si="28"/>
        <v>16500</v>
      </c>
      <c r="X167" s="25">
        <f>MAX(0,V167*(1+inputs!$B$33)-MAX(0,inputs!$B$31*(W167-inputs!$B$30)))</f>
        <v>51593.360466065009</v>
      </c>
      <c r="Y167" s="26">
        <f t="shared" si="29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0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>SUM(C167:G167)+AD167-H167</f>
        <v>1306.7249999999999</v>
      </c>
      <c r="AF167" s="1">
        <f t="shared" si="32"/>
        <v>0.33250000000000002</v>
      </c>
      <c r="AG167" s="8">
        <f>A167-AE167</f>
        <v>15193.275</v>
      </c>
    </row>
    <row r="168" spans="1:33" x14ac:dyDescent="0.2">
      <c r="A168" s="11">
        <f t="shared" si="31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2"/>
        <v>16600</v>
      </c>
      <c r="L168" s="25">
        <f>MAX(0,J168*(1+inputs!$B$33)-MAX(0,inputs!$B$31*(K168-inputs!$B$30)))</f>
        <v>47184.304999999986</v>
      </c>
      <c r="M168" s="26">
        <f t="shared" si="23"/>
        <v>16600</v>
      </c>
      <c r="N168" s="25">
        <f>MAX(0,L168*(1+inputs!$B$33)-MAX(0,inputs!$B$31*(M168-inputs!$B$30)))</f>
        <v>47892.06957499998</v>
      </c>
      <c r="O168" s="26">
        <f t="shared" si="24"/>
        <v>16600</v>
      </c>
      <c r="P168" s="25">
        <f>MAX(0,N168*(1+inputs!$B$33)-MAX(0,inputs!$B$31*(O168-inputs!$B$30)))</f>
        <v>48610.450618624971</v>
      </c>
      <c r="Q168" s="26">
        <f t="shared" si="25"/>
        <v>16600</v>
      </c>
      <c r="R168" s="25">
        <f>MAX(0,P168*(1+inputs!$B$33)-MAX(0,inputs!$B$31*(Q168-inputs!$B$30)))</f>
        <v>49339.607377904344</v>
      </c>
      <c r="S168" s="26">
        <f t="shared" si="26"/>
        <v>16600</v>
      </c>
      <c r="T168" s="25">
        <f>MAX(0,R168*(1+inputs!$B$33)-MAX(0,inputs!$B$31*(S168-inputs!$B$30)))</f>
        <v>50079.7014885729</v>
      </c>
      <c r="U168" s="26">
        <f t="shared" si="27"/>
        <v>16600</v>
      </c>
      <c r="V168" s="25">
        <f>MAX(0,T168*(1+inputs!$B$33)-MAX(0,inputs!$B$31*(U168-inputs!$B$30)))</f>
        <v>50830.897010901492</v>
      </c>
      <c r="W168" s="26">
        <f t="shared" si="28"/>
        <v>16600</v>
      </c>
      <c r="X168" s="25">
        <f>MAX(0,V168*(1+inputs!$B$33)-MAX(0,inputs!$B$31*(W168-inputs!$B$30)))</f>
        <v>51593.360466065009</v>
      </c>
      <c r="Y168" s="26">
        <f t="shared" si="29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0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>SUM(C168:G168)+AD168-H168</f>
        <v>1339.9749999999999</v>
      </c>
      <c r="AF168" s="1">
        <f t="shared" si="32"/>
        <v>0.33250000000000002</v>
      </c>
      <c r="AG168" s="8">
        <f>A168-AE168</f>
        <v>15260.025</v>
      </c>
    </row>
    <row r="169" spans="1:33" x14ac:dyDescent="0.2">
      <c r="A169" s="11">
        <f t="shared" si="31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2"/>
        <v>16700</v>
      </c>
      <c r="L169" s="25">
        <f>MAX(0,J169*(1+inputs!$B$33)-MAX(0,inputs!$B$31*(K169-inputs!$B$30)))</f>
        <v>47184.304999999986</v>
      </c>
      <c r="M169" s="26">
        <f t="shared" si="23"/>
        <v>16700</v>
      </c>
      <c r="N169" s="25">
        <f>MAX(0,L169*(1+inputs!$B$33)-MAX(0,inputs!$B$31*(M169-inputs!$B$30)))</f>
        <v>47892.06957499998</v>
      </c>
      <c r="O169" s="26">
        <f t="shared" si="24"/>
        <v>16700</v>
      </c>
      <c r="P169" s="25">
        <f>MAX(0,N169*(1+inputs!$B$33)-MAX(0,inputs!$B$31*(O169-inputs!$B$30)))</f>
        <v>48610.450618624971</v>
      </c>
      <c r="Q169" s="26">
        <f t="shared" si="25"/>
        <v>16700</v>
      </c>
      <c r="R169" s="25">
        <f>MAX(0,P169*(1+inputs!$B$33)-MAX(0,inputs!$B$31*(Q169-inputs!$B$30)))</f>
        <v>49339.607377904344</v>
      </c>
      <c r="S169" s="26">
        <f t="shared" si="26"/>
        <v>16700</v>
      </c>
      <c r="T169" s="25">
        <f>MAX(0,R169*(1+inputs!$B$33)-MAX(0,inputs!$B$31*(S169-inputs!$B$30)))</f>
        <v>50079.7014885729</v>
      </c>
      <c r="U169" s="26">
        <f t="shared" si="27"/>
        <v>16700</v>
      </c>
      <c r="V169" s="25">
        <f>MAX(0,T169*(1+inputs!$B$33)-MAX(0,inputs!$B$31*(U169-inputs!$B$30)))</f>
        <v>50830.897010901492</v>
      </c>
      <c r="W169" s="26">
        <f t="shared" si="28"/>
        <v>16700</v>
      </c>
      <c r="X169" s="25">
        <f>MAX(0,V169*(1+inputs!$B$33)-MAX(0,inputs!$B$31*(W169-inputs!$B$30)))</f>
        <v>51593.360466065009</v>
      </c>
      <c r="Y169" s="26">
        <f t="shared" si="29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0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>SUM(C169:G169)+AD169-H169</f>
        <v>1373.2249999999999</v>
      </c>
      <c r="AF169" s="1">
        <f t="shared" si="32"/>
        <v>0.33250000000000002</v>
      </c>
      <c r="AG169" s="8">
        <f>A169-AE169</f>
        <v>15326.775</v>
      </c>
    </row>
    <row r="170" spans="1:33" x14ac:dyDescent="0.2">
      <c r="A170" s="11">
        <f t="shared" si="31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2"/>
        <v>16800</v>
      </c>
      <c r="L170" s="25">
        <f>MAX(0,J170*(1+inputs!$B$33)-MAX(0,inputs!$B$31*(K170-inputs!$B$30)))</f>
        <v>47184.304999999986</v>
      </c>
      <c r="M170" s="26">
        <f t="shared" si="23"/>
        <v>16800</v>
      </c>
      <c r="N170" s="25">
        <f>MAX(0,L170*(1+inputs!$B$33)-MAX(0,inputs!$B$31*(M170-inputs!$B$30)))</f>
        <v>47892.06957499998</v>
      </c>
      <c r="O170" s="26">
        <f t="shared" si="24"/>
        <v>16800</v>
      </c>
      <c r="P170" s="25">
        <f>MAX(0,N170*(1+inputs!$B$33)-MAX(0,inputs!$B$31*(O170-inputs!$B$30)))</f>
        <v>48610.450618624971</v>
      </c>
      <c r="Q170" s="26">
        <f t="shared" si="25"/>
        <v>16800</v>
      </c>
      <c r="R170" s="25">
        <f>MAX(0,P170*(1+inputs!$B$33)-MAX(0,inputs!$B$31*(Q170-inputs!$B$30)))</f>
        <v>49339.607377904344</v>
      </c>
      <c r="S170" s="26">
        <f t="shared" si="26"/>
        <v>16800</v>
      </c>
      <c r="T170" s="25">
        <f>MAX(0,R170*(1+inputs!$B$33)-MAX(0,inputs!$B$31*(S170-inputs!$B$30)))</f>
        <v>50079.7014885729</v>
      </c>
      <c r="U170" s="26">
        <f t="shared" si="27"/>
        <v>16800</v>
      </c>
      <c r="V170" s="25">
        <f>MAX(0,T170*(1+inputs!$B$33)-MAX(0,inputs!$B$31*(U170-inputs!$B$30)))</f>
        <v>50830.897010901492</v>
      </c>
      <c r="W170" s="26">
        <f t="shared" si="28"/>
        <v>16800</v>
      </c>
      <c r="X170" s="25">
        <f>MAX(0,V170*(1+inputs!$B$33)-MAX(0,inputs!$B$31*(W170-inputs!$B$30)))</f>
        <v>51593.360466065009</v>
      </c>
      <c r="Y170" s="26">
        <f t="shared" si="29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0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>SUM(C170:G170)+AD170-H170</f>
        <v>1406.4749999999999</v>
      </c>
      <c r="AF170" s="1">
        <f t="shared" si="32"/>
        <v>0.33250000000000002</v>
      </c>
      <c r="AG170" s="8">
        <f>A170-AE170</f>
        <v>15393.525</v>
      </c>
    </row>
    <row r="171" spans="1:33" x14ac:dyDescent="0.2">
      <c r="A171" s="11">
        <f t="shared" si="31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2"/>
        <v>16900</v>
      </c>
      <c r="L171" s="25">
        <f>MAX(0,J171*(1+inputs!$B$33)-MAX(0,inputs!$B$31*(K171-inputs!$B$30)))</f>
        <v>47184.304999999986</v>
      </c>
      <c r="M171" s="26">
        <f t="shared" si="23"/>
        <v>16900</v>
      </c>
      <c r="N171" s="25">
        <f>MAX(0,L171*(1+inputs!$B$33)-MAX(0,inputs!$B$31*(M171-inputs!$B$30)))</f>
        <v>47892.06957499998</v>
      </c>
      <c r="O171" s="26">
        <f t="shared" si="24"/>
        <v>16900</v>
      </c>
      <c r="P171" s="25">
        <f>MAX(0,N171*(1+inputs!$B$33)-MAX(0,inputs!$B$31*(O171-inputs!$B$30)))</f>
        <v>48610.450618624971</v>
      </c>
      <c r="Q171" s="26">
        <f t="shared" si="25"/>
        <v>16900</v>
      </c>
      <c r="R171" s="25">
        <f>MAX(0,P171*(1+inputs!$B$33)-MAX(0,inputs!$B$31*(Q171-inputs!$B$30)))</f>
        <v>49339.607377904344</v>
      </c>
      <c r="S171" s="26">
        <f t="shared" si="26"/>
        <v>16900</v>
      </c>
      <c r="T171" s="25">
        <f>MAX(0,R171*(1+inputs!$B$33)-MAX(0,inputs!$B$31*(S171-inputs!$B$30)))</f>
        <v>50079.7014885729</v>
      </c>
      <c r="U171" s="26">
        <f t="shared" si="27"/>
        <v>16900</v>
      </c>
      <c r="V171" s="25">
        <f>MAX(0,T171*(1+inputs!$B$33)-MAX(0,inputs!$B$31*(U171-inputs!$B$30)))</f>
        <v>50830.897010901492</v>
      </c>
      <c r="W171" s="26">
        <f t="shared" si="28"/>
        <v>16900</v>
      </c>
      <c r="X171" s="25">
        <f>MAX(0,V171*(1+inputs!$B$33)-MAX(0,inputs!$B$31*(W171-inputs!$B$30)))</f>
        <v>51593.360466065009</v>
      </c>
      <c r="Y171" s="26">
        <f t="shared" si="29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0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>SUM(C171:G171)+AD171-H171</f>
        <v>1439.7249999999999</v>
      </c>
      <c r="AF171" s="1">
        <f t="shared" si="32"/>
        <v>0.33250000000000002</v>
      </c>
      <c r="AG171" s="8">
        <f>A171-AE171</f>
        <v>15460.275</v>
      </c>
    </row>
    <row r="172" spans="1:33" x14ac:dyDescent="0.2">
      <c r="A172" s="11">
        <f t="shared" si="31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2"/>
        <v>17000</v>
      </c>
      <c r="L172" s="25">
        <f>MAX(0,J172*(1+inputs!$B$33)-MAX(0,inputs!$B$31*(K172-inputs!$B$30)))</f>
        <v>47184.304999999986</v>
      </c>
      <c r="M172" s="26">
        <f t="shared" si="23"/>
        <v>17000</v>
      </c>
      <c r="N172" s="25">
        <f>MAX(0,L172*(1+inputs!$B$33)-MAX(0,inputs!$B$31*(M172-inputs!$B$30)))</f>
        <v>47892.06957499998</v>
      </c>
      <c r="O172" s="26">
        <f t="shared" si="24"/>
        <v>17000</v>
      </c>
      <c r="P172" s="25">
        <f>MAX(0,N172*(1+inputs!$B$33)-MAX(0,inputs!$B$31*(O172-inputs!$B$30)))</f>
        <v>48610.450618624971</v>
      </c>
      <c r="Q172" s="26">
        <f t="shared" si="25"/>
        <v>17000</v>
      </c>
      <c r="R172" s="25">
        <f>MAX(0,P172*(1+inputs!$B$33)-MAX(0,inputs!$B$31*(Q172-inputs!$B$30)))</f>
        <v>49339.607377904344</v>
      </c>
      <c r="S172" s="26">
        <f t="shared" si="26"/>
        <v>17000</v>
      </c>
      <c r="T172" s="25">
        <f>MAX(0,R172*(1+inputs!$B$33)-MAX(0,inputs!$B$31*(S172-inputs!$B$30)))</f>
        <v>50079.7014885729</v>
      </c>
      <c r="U172" s="26">
        <f t="shared" si="27"/>
        <v>17000</v>
      </c>
      <c r="V172" s="25">
        <f>MAX(0,T172*(1+inputs!$B$33)-MAX(0,inputs!$B$31*(U172-inputs!$B$30)))</f>
        <v>50830.897010901492</v>
      </c>
      <c r="W172" s="26">
        <f t="shared" si="28"/>
        <v>17000</v>
      </c>
      <c r="X172" s="25">
        <f>MAX(0,V172*(1+inputs!$B$33)-MAX(0,inputs!$B$31*(W172-inputs!$B$30)))</f>
        <v>51593.360466065009</v>
      </c>
      <c r="Y172" s="26">
        <f t="shared" si="29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0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>SUM(C172:G172)+AD172-H172</f>
        <v>1472.9749999999999</v>
      </c>
      <c r="AF172" s="1">
        <f t="shared" si="32"/>
        <v>0.33250000000000002</v>
      </c>
      <c r="AG172" s="8">
        <f>A172-AE172</f>
        <v>15527.025</v>
      </c>
    </row>
    <row r="173" spans="1:33" x14ac:dyDescent="0.2">
      <c r="A173" s="11">
        <f t="shared" si="31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2"/>
        <v>17100</v>
      </c>
      <c r="L173" s="25">
        <f>MAX(0,J173*(1+inputs!$B$33)-MAX(0,inputs!$B$31*(K173-inputs!$B$30)))</f>
        <v>47184.304999999986</v>
      </c>
      <c r="M173" s="26">
        <f t="shared" si="23"/>
        <v>17100</v>
      </c>
      <c r="N173" s="25">
        <f>MAX(0,L173*(1+inputs!$B$33)-MAX(0,inputs!$B$31*(M173-inputs!$B$30)))</f>
        <v>47892.06957499998</v>
      </c>
      <c r="O173" s="26">
        <f t="shared" si="24"/>
        <v>17100</v>
      </c>
      <c r="P173" s="25">
        <f>MAX(0,N173*(1+inputs!$B$33)-MAX(0,inputs!$B$31*(O173-inputs!$B$30)))</f>
        <v>48610.450618624971</v>
      </c>
      <c r="Q173" s="26">
        <f t="shared" si="25"/>
        <v>17100</v>
      </c>
      <c r="R173" s="25">
        <f>MAX(0,P173*(1+inputs!$B$33)-MAX(0,inputs!$B$31*(Q173-inputs!$B$30)))</f>
        <v>49339.607377904344</v>
      </c>
      <c r="S173" s="26">
        <f t="shared" si="26"/>
        <v>17100</v>
      </c>
      <c r="T173" s="25">
        <f>MAX(0,R173*(1+inputs!$B$33)-MAX(0,inputs!$B$31*(S173-inputs!$B$30)))</f>
        <v>50079.7014885729</v>
      </c>
      <c r="U173" s="26">
        <f t="shared" si="27"/>
        <v>17100</v>
      </c>
      <c r="V173" s="25">
        <f>MAX(0,T173*(1+inputs!$B$33)-MAX(0,inputs!$B$31*(U173-inputs!$B$30)))</f>
        <v>50830.897010901492</v>
      </c>
      <c r="W173" s="26">
        <f t="shared" si="28"/>
        <v>17100</v>
      </c>
      <c r="X173" s="25">
        <f>MAX(0,V173*(1+inputs!$B$33)-MAX(0,inputs!$B$31*(W173-inputs!$B$30)))</f>
        <v>51593.360466065009</v>
      </c>
      <c r="Y173" s="26">
        <f t="shared" si="29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0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>SUM(C173:G173)+AD173-H173</f>
        <v>1506.2249999999999</v>
      </c>
      <c r="AF173" s="1">
        <f t="shared" si="32"/>
        <v>0.33250000000000002</v>
      </c>
      <c r="AG173" s="8">
        <f>A173-AE173</f>
        <v>15593.775</v>
      </c>
    </row>
    <row r="174" spans="1:33" x14ac:dyDescent="0.2">
      <c r="A174" s="11">
        <f t="shared" si="31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2"/>
        <v>17200</v>
      </c>
      <c r="L174" s="25">
        <f>MAX(0,J174*(1+inputs!$B$33)-MAX(0,inputs!$B$31*(K174-inputs!$B$30)))</f>
        <v>47184.304999999986</v>
      </c>
      <c r="M174" s="26">
        <f t="shared" si="23"/>
        <v>17200</v>
      </c>
      <c r="N174" s="25">
        <f>MAX(0,L174*(1+inputs!$B$33)-MAX(0,inputs!$B$31*(M174-inputs!$B$30)))</f>
        <v>47892.06957499998</v>
      </c>
      <c r="O174" s="26">
        <f t="shared" si="24"/>
        <v>17200</v>
      </c>
      <c r="P174" s="25">
        <f>MAX(0,N174*(1+inputs!$B$33)-MAX(0,inputs!$B$31*(O174-inputs!$B$30)))</f>
        <v>48610.450618624971</v>
      </c>
      <c r="Q174" s="26">
        <f t="shared" si="25"/>
        <v>17200</v>
      </c>
      <c r="R174" s="25">
        <f>MAX(0,P174*(1+inputs!$B$33)-MAX(0,inputs!$B$31*(Q174-inputs!$B$30)))</f>
        <v>49339.607377904344</v>
      </c>
      <c r="S174" s="26">
        <f t="shared" si="26"/>
        <v>17200</v>
      </c>
      <c r="T174" s="25">
        <f>MAX(0,R174*(1+inputs!$B$33)-MAX(0,inputs!$B$31*(S174-inputs!$B$30)))</f>
        <v>50079.7014885729</v>
      </c>
      <c r="U174" s="26">
        <f t="shared" si="27"/>
        <v>17200</v>
      </c>
      <c r="V174" s="25">
        <f>MAX(0,T174*(1+inputs!$B$33)-MAX(0,inputs!$B$31*(U174-inputs!$B$30)))</f>
        <v>50830.897010901492</v>
      </c>
      <c r="W174" s="26">
        <f t="shared" si="28"/>
        <v>17200</v>
      </c>
      <c r="X174" s="25">
        <f>MAX(0,V174*(1+inputs!$B$33)-MAX(0,inputs!$B$31*(W174-inputs!$B$30)))</f>
        <v>51593.360466065009</v>
      </c>
      <c r="Y174" s="26">
        <f t="shared" si="29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0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>SUM(C174:G174)+AD174-H174</f>
        <v>1539.4749999999999</v>
      </c>
      <c r="AF174" s="1">
        <f t="shared" si="32"/>
        <v>0.33250000000000002</v>
      </c>
      <c r="AG174" s="8">
        <f>A174-AE174</f>
        <v>15660.525</v>
      </c>
    </row>
    <row r="175" spans="1:33" x14ac:dyDescent="0.2">
      <c r="A175" s="11">
        <f t="shared" si="31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2"/>
        <v>17300</v>
      </c>
      <c r="L175" s="25">
        <f>MAX(0,J175*(1+inputs!$B$33)-MAX(0,inputs!$B$31*(K175-inputs!$B$30)))</f>
        <v>47184.304999999986</v>
      </c>
      <c r="M175" s="26">
        <f t="shared" si="23"/>
        <v>17300</v>
      </c>
      <c r="N175" s="25">
        <f>MAX(0,L175*(1+inputs!$B$33)-MAX(0,inputs!$B$31*(M175-inputs!$B$30)))</f>
        <v>47892.06957499998</v>
      </c>
      <c r="O175" s="26">
        <f t="shared" si="24"/>
        <v>17300</v>
      </c>
      <c r="P175" s="25">
        <f>MAX(0,N175*(1+inputs!$B$33)-MAX(0,inputs!$B$31*(O175-inputs!$B$30)))</f>
        <v>48610.450618624971</v>
      </c>
      <c r="Q175" s="26">
        <f t="shared" si="25"/>
        <v>17300</v>
      </c>
      <c r="R175" s="25">
        <f>MAX(0,P175*(1+inputs!$B$33)-MAX(0,inputs!$B$31*(Q175-inputs!$B$30)))</f>
        <v>49339.607377904344</v>
      </c>
      <c r="S175" s="26">
        <f t="shared" si="26"/>
        <v>17300</v>
      </c>
      <c r="T175" s="25">
        <f>MAX(0,R175*(1+inputs!$B$33)-MAX(0,inputs!$B$31*(S175-inputs!$B$30)))</f>
        <v>50079.7014885729</v>
      </c>
      <c r="U175" s="26">
        <f t="shared" si="27"/>
        <v>17300</v>
      </c>
      <c r="V175" s="25">
        <f>MAX(0,T175*(1+inputs!$B$33)-MAX(0,inputs!$B$31*(U175-inputs!$B$30)))</f>
        <v>50830.897010901492</v>
      </c>
      <c r="W175" s="26">
        <f t="shared" si="28"/>
        <v>17300</v>
      </c>
      <c r="X175" s="25">
        <f>MAX(0,V175*(1+inputs!$B$33)-MAX(0,inputs!$B$31*(W175-inputs!$B$30)))</f>
        <v>51593.360466065009</v>
      </c>
      <c r="Y175" s="26">
        <f t="shared" si="29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0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>SUM(C175:G175)+AD175-H175</f>
        <v>1572.7249999999999</v>
      </c>
      <c r="AF175" s="1">
        <f t="shared" si="32"/>
        <v>0.33250000000000002</v>
      </c>
      <c r="AG175" s="8">
        <f>A175-AE175</f>
        <v>15727.275</v>
      </c>
    </row>
    <row r="176" spans="1:33" x14ac:dyDescent="0.2">
      <c r="A176" s="11">
        <f t="shared" si="31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2"/>
        <v>17400</v>
      </c>
      <c r="L176" s="25">
        <f>MAX(0,J176*(1+inputs!$B$33)-MAX(0,inputs!$B$31*(K176-inputs!$B$30)))</f>
        <v>47184.304999999986</v>
      </c>
      <c r="M176" s="26">
        <f t="shared" si="23"/>
        <v>17400</v>
      </c>
      <c r="N176" s="25">
        <f>MAX(0,L176*(1+inputs!$B$33)-MAX(0,inputs!$B$31*(M176-inputs!$B$30)))</f>
        <v>47892.06957499998</v>
      </c>
      <c r="O176" s="26">
        <f t="shared" si="24"/>
        <v>17400</v>
      </c>
      <c r="P176" s="25">
        <f>MAX(0,N176*(1+inputs!$B$33)-MAX(0,inputs!$B$31*(O176-inputs!$B$30)))</f>
        <v>48610.450618624971</v>
      </c>
      <c r="Q176" s="26">
        <f t="shared" si="25"/>
        <v>17400</v>
      </c>
      <c r="R176" s="25">
        <f>MAX(0,P176*(1+inputs!$B$33)-MAX(0,inputs!$B$31*(Q176-inputs!$B$30)))</f>
        <v>49339.607377904344</v>
      </c>
      <c r="S176" s="26">
        <f t="shared" si="26"/>
        <v>17400</v>
      </c>
      <c r="T176" s="25">
        <f>MAX(0,R176*(1+inputs!$B$33)-MAX(0,inputs!$B$31*(S176-inputs!$B$30)))</f>
        <v>50079.7014885729</v>
      </c>
      <c r="U176" s="26">
        <f t="shared" si="27"/>
        <v>17400</v>
      </c>
      <c r="V176" s="25">
        <f>MAX(0,T176*(1+inputs!$B$33)-MAX(0,inputs!$B$31*(U176-inputs!$B$30)))</f>
        <v>50830.897010901492</v>
      </c>
      <c r="W176" s="26">
        <f t="shared" si="28"/>
        <v>17400</v>
      </c>
      <c r="X176" s="25">
        <f>MAX(0,V176*(1+inputs!$B$33)-MAX(0,inputs!$B$31*(W176-inputs!$B$30)))</f>
        <v>51593.360466065009</v>
      </c>
      <c r="Y176" s="26">
        <f t="shared" si="29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0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>SUM(C176:G176)+AD176-H176</f>
        <v>1605.9749999999999</v>
      </c>
      <c r="AF176" s="1">
        <f t="shared" si="32"/>
        <v>0.33250000000000002</v>
      </c>
      <c r="AG176" s="8">
        <f>A176-AE176</f>
        <v>15794.025</v>
      </c>
    </row>
    <row r="177" spans="1:33" x14ac:dyDescent="0.2">
      <c r="A177" s="11">
        <f t="shared" si="31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2"/>
        <v>17500</v>
      </c>
      <c r="L177" s="25">
        <f>MAX(0,J177*(1+inputs!$B$33)-MAX(0,inputs!$B$31*(K177-inputs!$B$30)))</f>
        <v>47184.304999999986</v>
      </c>
      <c r="M177" s="26">
        <f t="shared" si="23"/>
        <v>17500</v>
      </c>
      <c r="N177" s="25">
        <f>MAX(0,L177*(1+inputs!$B$33)-MAX(0,inputs!$B$31*(M177-inputs!$B$30)))</f>
        <v>47892.06957499998</v>
      </c>
      <c r="O177" s="26">
        <f t="shared" si="24"/>
        <v>17500</v>
      </c>
      <c r="P177" s="25">
        <f>MAX(0,N177*(1+inputs!$B$33)-MAX(0,inputs!$B$31*(O177-inputs!$B$30)))</f>
        <v>48610.450618624971</v>
      </c>
      <c r="Q177" s="26">
        <f t="shared" si="25"/>
        <v>17500</v>
      </c>
      <c r="R177" s="25">
        <f>MAX(0,P177*(1+inputs!$B$33)-MAX(0,inputs!$B$31*(Q177-inputs!$B$30)))</f>
        <v>49339.607377904344</v>
      </c>
      <c r="S177" s="26">
        <f t="shared" si="26"/>
        <v>17500</v>
      </c>
      <c r="T177" s="25">
        <f>MAX(0,R177*(1+inputs!$B$33)-MAX(0,inputs!$B$31*(S177-inputs!$B$30)))</f>
        <v>50079.7014885729</v>
      </c>
      <c r="U177" s="26">
        <f t="shared" si="27"/>
        <v>17500</v>
      </c>
      <c r="V177" s="25">
        <f>MAX(0,T177*(1+inputs!$B$33)-MAX(0,inputs!$B$31*(U177-inputs!$B$30)))</f>
        <v>50830.897010901492</v>
      </c>
      <c r="W177" s="26">
        <f t="shared" si="28"/>
        <v>17500</v>
      </c>
      <c r="X177" s="25">
        <f>MAX(0,V177*(1+inputs!$B$33)-MAX(0,inputs!$B$31*(W177-inputs!$B$30)))</f>
        <v>51593.360466065009</v>
      </c>
      <c r="Y177" s="26">
        <f t="shared" si="29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0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>SUM(C177:G177)+AD177-H177</f>
        <v>1639.2249999999999</v>
      </c>
      <c r="AF177" s="1">
        <f t="shared" si="32"/>
        <v>0.33250000000000002</v>
      </c>
      <c r="AG177" s="8">
        <f>A177-AE177</f>
        <v>15860.775</v>
      </c>
    </row>
    <row r="178" spans="1:33" x14ac:dyDescent="0.2">
      <c r="A178" s="11">
        <f t="shared" si="31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2"/>
        <v>17600</v>
      </c>
      <c r="L178" s="25">
        <f>MAX(0,J178*(1+inputs!$B$33)-MAX(0,inputs!$B$31*(K178-inputs!$B$30)))</f>
        <v>47184.304999999986</v>
      </c>
      <c r="M178" s="26">
        <f t="shared" si="23"/>
        <v>17600</v>
      </c>
      <c r="N178" s="25">
        <f>MAX(0,L178*(1+inputs!$B$33)-MAX(0,inputs!$B$31*(M178-inputs!$B$30)))</f>
        <v>47892.06957499998</v>
      </c>
      <c r="O178" s="26">
        <f t="shared" si="24"/>
        <v>17600</v>
      </c>
      <c r="P178" s="25">
        <f>MAX(0,N178*(1+inputs!$B$33)-MAX(0,inputs!$B$31*(O178-inputs!$B$30)))</f>
        <v>48610.450618624971</v>
      </c>
      <c r="Q178" s="26">
        <f t="shared" si="25"/>
        <v>17600</v>
      </c>
      <c r="R178" s="25">
        <f>MAX(0,P178*(1+inputs!$B$33)-MAX(0,inputs!$B$31*(Q178-inputs!$B$30)))</f>
        <v>49339.607377904344</v>
      </c>
      <c r="S178" s="26">
        <f t="shared" si="26"/>
        <v>17600</v>
      </c>
      <c r="T178" s="25">
        <f>MAX(0,R178*(1+inputs!$B$33)-MAX(0,inputs!$B$31*(S178-inputs!$B$30)))</f>
        <v>50079.7014885729</v>
      </c>
      <c r="U178" s="26">
        <f t="shared" si="27"/>
        <v>17600</v>
      </c>
      <c r="V178" s="25">
        <f>MAX(0,T178*(1+inputs!$B$33)-MAX(0,inputs!$B$31*(U178-inputs!$B$30)))</f>
        <v>50830.897010901492</v>
      </c>
      <c r="W178" s="26">
        <f t="shared" si="28"/>
        <v>17600</v>
      </c>
      <c r="X178" s="25">
        <f>MAX(0,V178*(1+inputs!$B$33)-MAX(0,inputs!$B$31*(W178-inputs!$B$30)))</f>
        <v>51593.360466065009</v>
      </c>
      <c r="Y178" s="26">
        <f t="shared" si="29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0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>SUM(C178:G178)+AD178-H178</f>
        <v>1672.4749999999999</v>
      </c>
      <c r="AF178" s="1">
        <f t="shared" si="32"/>
        <v>0.33250000000000002</v>
      </c>
      <c r="AG178" s="8">
        <f>A178-AE178</f>
        <v>15927.525</v>
      </c>
    </row>
    <row r="179" spans="1:33" x14ac:dyDescent="0.2">
      <c r="A179" s="11">
        <f t="shared" si="31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2"/>
        <v>17700</v>
      </c>
      <c r="L179" s="25">
        <f>MAX(0,J179*(1+inputs!$B$33)-MAX(0,inputs!$B$31*(K179-inputs!$B$30)))</f>
        <v>47184.304999999986</v>
      </c>
      <c r="M179" s="26">
        <f t="shared" si="23"/>
        <v>17700</v>
      </c>
      <c r="N179" s="25">
        <f>MAX(0,L179*(1+inputs!$B$33)-MAX(0,inputs!$B$31*(M179-inputs!$B$30)))</f>
        <v>47892.06957499998</v>
      </c>
      <c r="O179" s="26">
        <f t="shared" si="24"/>
        <v>17700</v>
      </c>
      <c r="P179" s="25">
        <f>MAX(0,N179*(1+inputs!$B$33)-MAX(0,inputs!$B$31*(O179-inputs!$B$30)))</f>
        <v>48610.450618624971</v>
      </c>
      <c r="Q179" s="26">
        <f t="shared" si="25"/>
        <v>17700</v>
      </c>
      <c r="R179" s="25">
        <f>MAX(0,P179*(1+inputs!$B$33)-MAX(0,inputs!$B$31*(Q179-inputs!$B$30)))</f>
        <v>49339.607377904344</v>
      </c>
      <c r="S179" s="26">
        <f t="shared" si="26"/>
        <v>17700</v>
      </c>
      <c r="T179" s="25">
        <f>MAX(0,R179*(1+inputs!$B$33)-MAX(0,inputs!$B$31*(S179-inputs!$B$30)))</f>
        <v>50079.7014885729</v>
      </c>
      <c r="U179" s="26">
        <f t="shared" si="27"/>
        <v>17700</v>
      </c>
      <c r="V179" s="25">
        <f>MAX(0,T179*(1+inputs!$B$33)-MAX(0,inputs!$B$31*(U179-inputs!$B$30)))</f>
        <v>50830.897010901492</v>
      </c>
      <c r="W179" s="26">
        <f t="shared" si="28"/>
        <v>17700</v>
      </c>
      <c r="X179" s="25">
        <f>MAX(0,V179*(1+inputs!$B$33)-MAX(0,inputs!$B$31*(W179-inputs!$B$30)))</f>
        <v>51593.360466065009</v>
      </c>
      <c r="Y179" s="26">
        <f t="shared" si="29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0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>SUM(C179:G179)+AD179-H179</f>
        <v>1705.7249999999999</v>
      </c>
      <c r="AF179" s="1">
        <f t="shared" si="32"/>
        <v>0.33250000000000002</v>
      </c>
      <c r="AG179" s="8">
        <f>A179-AE179</f>
        <v>15994.275</v>
      </c>
    </row>
    <row r="180" spans="1:33" x14ac:dyDescent="0.2">
      <c r="A180" s="11">
        <f t="shared" si="31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2"/>
        <v>17800</v>
      </c>
      <c r="L180" s="25">
        <f>MAX(0,J180*(1+inputs!$B$33)-MAX(0,inputs!$B$31*(K180-inputs!$B$30)))</f>
        <v>47184.304999999986</v>
      </c>
      <c r="M180" s="26">
        <f t="shared" si="23"/>
        <v>17800</v>
      </c>
      <c r="N180" s="25">
        <f>MAX(0,L180*(1+inputs!$B$33)-MAX(0,inputs!$B$31*(M180-inputs!$B$30)))</f>
        <v>47892.06957499998</v>
      </c>
      <c r="O180" s="26">
        <f t="shared" si="24"/>
        <v>17800</v>
      </c>
      <c r="P180" s="25">
        <f>MAX(0,N180*(1+inputs!$B$33)-MAX(0,inputs!$B$31*(O180-inputs!$B$30)))</f>
        <v>48610.450618624971</v>
      </c>
      <c r="Q180" s="26">
        <f t="shared" si="25"/>
        <v>17800</v>
      </c>
      <c r="R180" s="25">
        <f>MAX(0,P180*(1+inputs!$B$33)-MAX(0,inputs!$B$31*(Q180-inputs!$B$30)))</f>
        <v>49339.607377904344</v>
      </c>
      <c r="S180" s="26">
        <f t="shared" si="26"/>
        <v>17800</v>
      </c>
      <c r="T180" s="25">
        <f>MAX(0,R180*(1+inputs!$B$33)-MAX(0,inputs!$B$31*(S180-inputs!$B$30)))</f>
        <v>50079.7014885729</v>
      </c>
      <c r="U180" s="26">
        <f t="shared" si="27"/>
        <v>17800</v>
      </c>
      <c r="V180" s="25">
        <f>MAX(0,T180*(1+inputs!$B$33)-MAX(0,inputs!$B$31*(U180-inputs!$B$30)))</f>
        <v>50830.897010901492</v>
      </c>
      <c r="W180" s="26">
        <f t="shared" si="28"/>
        <v>17800</v>
      </c>
      <c r="X180" s="25">
        <f>MAX(0,V180*(1+inputs!$B$33)-MAX(0,inputs!$B$31*(W180-inputs!$B$30)))</f>
        <v>51593.360466065009</v>
      </c>
      <c r="Y180" s="26">
        <f t="shared" si="29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0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>SUM(C180:G180)+AD180-H180</f>
        <v>1738.9749999999999</v>
      </c>
      <c r="AF180" s="1">
        <f t="shared" si="32"/>
        <v>0.33250000000000002</v>
      </c>
      <c r="AG180" s="8">
        <f>A180-AE180</f>
        <v>16061.025</v>
      </c>
    </row>
    <row r="181" spans="1:33" x14ac:dyDescent="0.2">
      <c r="A181" s="11">
        <f t="shared" si="31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2"/>
        <v>17900</v>
      </c>
      <c r="L181" s="25">
        <f>MAX(0,J181*(1+inputs!$B$33)-MAX(0,inputs!$B$31*(K181-inputs!$B$30)))</f>
        <v>47184.304999999986</v>
      </c>
      <c r="M181" s="26">
        <f t="shared" si="23"/>
        <v>17900</v>
      </c>
      <c r="N181" s="25">
        <f>MAX(0,L181*(1+inputs!$B$33)-MAX(0,inputs!$B$31*(M181-inputs!$B$30)))</f>
        <v>47892.06957499998</v>
      </c>
      <c r="O181" s="26">
        <f t="shared" si="24"/>
        <v>17900</v>
      </c>
      <c r="P181" s="25">
        <f>MAX(0,N181*(1+inputs!$B$33)-MAX(0,inputs!$B$31*(O181-inputs!$B$30)))</f>
        <v>48610.450618624971</v>
      </c>
      <c r="Q181" s="26">
        <f t="shared" si="25"/>
        <v>17900</v>
      </c>
      <c r="R181" s="25">
        <f>MAX(0,P181*(1+inputs!$B$33)-MAX(0,inputs!$B$31*(Q181-inputs!$B$30)))</f>
        <v>49339.607377904344</v>
      </c>
      <c r="S181" s="26">
        <f t="shared" si="26"/>
        <v>17900</v>
      </c>
      <c r="T181" s="25">
        <f>MAX(0,R181*(1+inputs!$B$33)-MAX(0,inputs!$B$31*(S181-inputs!$B$30)))</f>
        <v>50079.7014885729</v>
      </c>
      <c r="U181" s="26">
        <f t="shared" si="27"/>
        <v>17900</v>
      </c>
      <c r="V181" s="25">
        <f>MAX(0,T181*(1+inputs!$B$33)-MAX(0,inputs!$B$31*(U181-inputs!$B$30)))</f>
        <v>50830.897010901492</v>
      </c>
      <c r="W181" s="26">
        <f t="shared" si="28"/>
        <v>17900</v>
      </c>
      <c r="X181" s="25">
        <f>MAX(0,V181*(1+inputs!$B$33)-MAX(0,inputs!$B$31*(W181-inputs!$B$30)))</f>
        <v>51593.360466065009</v>
      </c>
      <c r="Y181" s="26">
        <f t="shared" si="29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0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>SUM(C181:G181)+AD181-H181</f>
        <v>1772.2249999999999</v>
      </c>
      <c r="AF181" s="1">
        <f t="shared" si="32"/>
        <v>0.33250000000000002</v>
      </c>
      <c r="AG181" s="8">
        <f>A181-AE181</f>
        <v>16127.775</v>
      </c>
    </row>
    <row r="182" spans="1:33" x14ac:dyDescent="0.2">
      <c r="A182" s="11">
        <f t="shared" si="31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2"/>
        <v>18000</v>
      </c>
      <c r="L182" s="25">
        <f>MAX(0,J182*(1+inputs!$B$33)-MAX(0,inputs!$B$31*(K182-inputs!$B$30)))</f>
        <v>47184.304999999986</v>
      </c>
      <c r="M182" s="26">
        <f t="shared" si="23"/>
        <v>18000</v>
      </c>
      <c r="N182" s="25">
        <f>MAX(0,L182*(1+inputs!$B$33)-MAX(0,inputs!$B$31*(M182-inputs!$B$30)))</f>
        <v>47892.06957499998</v>
      </c>
      <c r="O182" s="26">
        <f t="shared" si="24"/>
        <v>18000</v>
      </c>
      <c r="P182" s="25">
        <f>MAX(0,N182*(1+inputs!$B$33)-MAX(0,inputs!$B$31*(O182-inputs!$B$30)))</f>
        <v>48610.450618624971</v>
      </c>
      <c r="Q182" s="26">
        <f t="shared" si="25"/>
        <v>18000</v>
      </c>
      <c r="R182" s="25">
        <f>MAX(0,P182*(1+inputs!$B$33)-MAX(0,inputs!$B$31*(Q182-inputs!$B$30)))</f>
        <v>49339.607377904344</v>
      </c>
      <c r="S182" s="26">
        <f t="shared" si="26"/>
        <v>18000</v>
      </c>
      <c r="T182" s="25">
        <f>MAX(0,R182*(1+inputs!$B$33)-MAX(0,inputs!$B$31*(S182-inputs!$B$30)))</f>
        <v>50079.7014885729</v>
      </c>
      <c r="U182" s="26">
        <f t="shared" si="27"/>
        <v>18000</v>
      </c>
      <c r="V182" s="25">
        <f>MAX(0,T182*(1+inputs!$B$33)-MAX(0,inputs!$B$31*(U182-inputs!$B$30)))</f>
        <v>50830.897010901492</v>
      </c>
      <c r="W182" s="26">
        <f t="shared" si="28"/>
        <v>18000</v>
      </c>
      <c r="X182" s="25">
        <f>MAX(0,V182*(1+inputs!$B$33)-MAX(0,inputs!$B$31*(W182-inputs!$B$30)))</f>
        <v>51593.360466065009</v>
      </c>
      <c r="Y182" s="26">
        <f t="shared" si="29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0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>SUM(C182:G182)+AD182-H182</f>
        <v>1805.4749999999999</v>
      </c>
      <c r="AF182" s="1">
        <f t="shared" si="32"/>
        <v>0.33250000000000002</v>
      </c>
      <c r="AG182" s="8">
        <f>A182-AE182</f>
        <v>16194.525</v>
      </c>
    </row>
    <row r="183" spans="1:33" x14ac:dyDescent="0.2">
      <c r="A183" s="11">
        <f t="shared" si="31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2"/>
        <v>18100</v>
      </c>
      <c r="L183" s="25">
        <f>MAX(0,J183*(1+inputs!$B$33)-MAX(0,inputs!$B$31*(K183-inputs!$B$30)))</f>
        <v>47184.304999999986</v>
      </c>
      <c r="M183" s="26">
        <f t="shared" si="23"/>
        <v>18100</v>
      </c>
      <c r="N183" s="25">
        <f>MAX(0,L183*(1+inputs!$B$33)-MAX(0,inputs!$B$31*(M183-inputs!$B$30)))</f>
        <v>47892.06957499998</v>
      </c>
      <c r="O183" s="26">
        <f t="shared" si="24"/>
        <v>18100</v>
      </c>
      <c r="P183" s="25">
        <f>MAX(0,N183*(1+inputs!$B$33)-MAX(0,inputs!$B$31*(O183-inputs!$B$30)))</f>
        <v>48610.450618624971</v>
      </c>
      <c r="Q183" s="26">
        <f t="shared" si="25"/>
        <v>18100</v>
      </c>
      <c r="R183" s="25">
        <f>MAX(0,P183*(1+inputs!$B$33)-MAX(0,inputs!$B$31*(Q183-inputs!$B$30)))</f>
        <v>49339.607377904344</v>
      </c>
      <c r="S183" s="26">
        <f t="shared" si="26"/>
        <v>18100</v>
      </c>
      <c r="T183" s="25">
        <f>MAX(0,R183*(1+inputs!$B$33)-MAX(0,inputs!$B$31*(S183-inputs!$B$30)))</f>
        <v>50079.7014885729</v>
      </c>
      <c r="U183" s="26">
        <f t="shared" si="27"/>
        <v>18100</v>
      </c>
      <c r="V183" s="25">
        <f>MAX(0,T183*(1+inputs!$B$33)-MAX(0,inputs!$B$31*(U183-inputs!$B$30)))</f>
        <v>50830.897010901492</v>
      </c>
      <c r="W183" s="26">
        <f t="shared" si="28"/>
        <v>18100</v>
      </c>
      <c r="X183" s="25">
        <f>MAX(0,V183*(1+inputs!$B$33)-MAX(0,inputs!$B$31*(W183-inputs!$B$30)))</f>
        <v>51593.360466065009</v>
      </c>
      <c r="Y183" s="26">
        <f t="shared" si="29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0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>SUM(C183:G183)+AD183-H183</f>
        <v>1838.7249999999999</v>
      </c>
      <c r="AF183" s="1">
        <f t="shared" si="32"/>
        <v>0.33250000000000002</v>
      </c>
      <c r="AG183" s="8">
        <f>A183-AE183</f>
        <v>16261.275</v>
      </c>
    </row>
    <row r="184" spans="1:33" x14ac:dyDescent="0.2">
      <c r="A184" s="11">
        <f t="shared" si="31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2"/>
        <v>18200</v>
      </c>
      <c r="L184" s="25">
        <f>MAX(0,J184*(1+inputs!$B$33)-MAX(0,inputs!$B$31*(K184-inputs!$B$30)))</f>
        <v>47184.304999999986</v>
      </c>
      <c r="M184" s="26">
        <f t="shared" si="23"/>
        <v>18200</v>
      </c>
      <c r="N184" s="25">
        <f>MAX(0,L184*(1+inputs!$B$33)-MAX(0,inputs!$B$31*(M184-inputs!$B$30)))</f>
        <v>47892.06957499998</v>
      </c>
      <c r="O184" s="26">
        <f t="shared" si="24"/>
        <v>18200</v>
      </c>
      <c r="P184" s="25">
        <f>MAX(0,N184*(1+inputs!$B$33)-MAX(0,inputs!$B$31*(O184-inputs!$B$30)))</f>
        <v>48610.450618624971</v>
      </c>
      <c r="Q184" s="26">
        <f t="shared" si="25"/>
        <v>18200</v>
      </c>
      <c r="R184" s="25">
        <f>MAX(0,P184*(1+inputs!$B$33)-MAX(0,inputs!$B$31*(Q184-inputs!$B$30)))</f>
        <v>49339.607377904344</v>
      </c>
      <c r="S184" s="26">
        <f t="shared" si="26"/>
        <v>18200</v>
      </c>
      <c r="T184" s="25">
        <f>MAX(0,R184*(1+inputs!$B$33)-MAX(0,inputs!$B$31*(S184-inputs!$B$30)))</f>
        <v>50079.7014885729</v>
      </c>
      <c r="U184" s="26">
        <f t="shared" si="27"/>
        <v>18200</v>
      </c>
      <c r="V184" s="25">
        <f>MAX(0,T184*(1+inputs!$B$33)-MAX(0,inputs!$B$31*(U184-inputs!$B$30)))</f>
        <v>50830.897010901492</v>
      </c>
      <c r="W184" s="26">
        <f t="shared" si="28"/>
        <v>18200</v>
      </c>
      <c r="X184" s="25">
        <f>MAX(0,V184*(1+inputs!$B$33)-MAX(0,inputs!$B$31*(W184-inputs!$B$30)))</f>
        <v>51593.360466065009</v>
      </c>
      <c r="Y184" s="26">
        <f t="shared" si="29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0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>SUM(C184:G184)+AD184-H184</f>
        <v>1871.9749999999999</v>
      </c>
      <c r="AF184" s="1">
        <f t="shared" si="32"/>
        <v>0.33250000000000002</v>
      </c>
      <c r="AG184" s="8">
        <f>A184-AE184</f>
        <v>16328.025</v>
      </c>
    </row>
    <row r="185" spans="1:33" x14ac:dyDescent="0.2">
      <c r="A185" s="11">
        <f t="shared" si="31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2"/>
        <v>18300</v>
      </c>
      <c r="L185" s="25">
        <f>MAX(0,J185*(1+inputs!$B$33)-MAX(0,inputs!$B$31*(K185-inputs!$B$30)))</f>
        <v>47184.304999999986</v>
      </c>
      <c r="M185" s="26">
        <f t="shared" si="23"/>
        <v>18300</v>
      </c>
      <c r="N185" s="25">
        <f>MAX(0,L185*(1+inputs!$B$33)-MAX(0,inputs!$B$31*(M185-inputs!$B$30)))</f>
        <v>47892.06957499998</v>
      </c>
      <c r="O185" s="26">
        <f t="shared" si="24"/>
        <v>18300</v>
      </c>
      <c r="P185" s="25">
        <f>MAX(0,N185*(1+inputs!$B$33)-MAX(0,inputs!$B$31*(O185-inputs!$B$30)))</f>
        <v>48610.450618624971</v>
      </c>
      <c r="Q185" s="26">
        <f t="shared" si="25"/>
        <v>18300</v>
      </c>
      <c r="R185" s="25">
        <f>MAX(0,P185*(1+inputs!$B$33)-MAX(0,inputs!$B$31*(Q185-inputs!$B$30)))</f>
        <v>49339.607377904344</v>
      </c>
      <c r="S185" s="26">
        <f t="shared" si="26"/>
        <v>18300</v>
      </c>
      <c r="T185" s="25">
        <f>MAX(0,R185*(1+inputs!$B$33)-MAX(0,inputs!$B$31*(S185-inputs!$B$30)))</f>
        <v>50079.7014885729</v>
      </c>
      <c r="U185" s="26">
        <f t="shared" si="27"/>
        <v>18300</v>
      </c>
      <c r="V185" s="25">
        <f>MAX(0,T185*(1+inputs!$B$33)-MAX(0,inputs!$B$31*(U185-inputs!$B$30)))</f>
        <v>50830.897010901492</v>
      </c>
      <c r="W185" s="26">
        <f t="shared" si="28"/>
        <v>18300</v>
      </c>
      <c r="X185" s="25">
        <f>MAX(0,V185*(1+inputs!$B$33)-MAX(0,inputs!$B$31*(W185-inputs!$B$30)))</f>
        <v>51593.360466065009</v>
      </c>
      <c r="Y185" s="26">
        <f t="shared" si="29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0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>SUM(C185:G185)+AD185-H185</f>
        <v>1905.2249999999999</v>
      </c>
      <c r="AF185" s="1">
        <f t="shared" si="32"/>
        <v>0.33250000000000002</v>
      </c>
      <c r="AG185" s="8">
        <f>A185-AE185</f>
        <v>16394.775000000001</v>
      </c>
    </row>
    <row r="186" spans="1:33" x14ac:dyDescent="0.2">
      <c r="A186" s="11">
        <f t="shared" si="31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2"/>
        <v>18400</v>
      </c>
      <c r="L186" s="25">
        <f>MAX(0,J186*(1+inputs!$B$33)-MAX(0,inputs!$B$31*(K186-inputs!$B$30)))</f>
        <v>47184.304999999986</v>
      </c>
      <c r="M186" s="26">
        <f t="shared" si="23"/>
        <v>18400</v>
      </c>
      <c r="N186" s="25">
        <f>MAX(0,L186*(1+inputs!$B$33)-MAX(0,inputs!$B$31*(M186-inputs!$B$30)))</f>
        <v>47892.06957499998</v>
      </c>
      <c r="O186" s="26">
        <f t="shared" si="24"/>
        <v>18400</v>
      </c>
      <c r="P186" s="25">
        <f>MAX(0,N186*(1+inputs!$B$33)-MAX(0,inputs!$B$31*(O186-inputs!$B$30)))</f>
        <v>48610.450618624971</v>
      </c>
      <c r="Q186" s="26">
        <f t="shared" si="25"/>
        <v>18400</v>
      </c>
      <c r="R186" s="25">
        <f>MAX(0,P186*(1+inputs!$B$33)-MAX(0,inputs!$B$31*(Q186-inputs!$B$30)))</f>
        <v>49339.607377904344</v>
      </c>
      <c r="S186" s="26">
        <f t="shared" si="26"/>
        <v>18400</v>
      </c>
      <c r="T186" s="25">
        <f>MAX(0,R186*(1+inputs!$B$33)-MAX(0,inputs!$B$31*(S186-inputs!$B$30)))</f>
        <v>50079.7014885729</v>
      </c>
      <c r="U186" s="26">
        <f t="shared" si="27"/>
        <v>18400</v>
      </c>
      <c r="V186" s="25">
        <f>MAX(0,T186*(1+inputs!$B$33)-MAX(0,inputs!$B$31*(U186-inputs!$B$30)))</f>
        <v>50830.897010901492</v>
      </c>
      <c r="W186" s="26">
        <f t="shared" si="28"/>
        <v>18400</v>
      </c>
      <c r="X186" s="25">
        <f>MAX(0,V186*(1+inputs!$B$33)-MAX(0,inputs!$B$31*(W186-inputs!$B$30)))</f>
        <v>51593.360466065009</v>
      </c>
      <c r="Y186" s="26">
        <f t="shared" si="29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0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>SUM(C186:G186)+AD186-H186</f>
        <v>1938.4749999999999</v>
      </c>
      <c r="AF186" s="1">
        <f t="shared" si="32"/>
        <v>0.33250000000000002</v>
      </c>
      <c r="AG186" s="8">
        <f>A186-AE186</f>
        <v>16461.525000000001</v>
      </c>
    </row>
    <row r="187" spans="1:33" x14ac:dyDescent="0.2">
      <c r="A187" s="11">
        <f t="shared" si="31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2"/>
        <v>18500</v>
      </c>
      <c r="L187" s="25">
        <f>MAX(0,J187*(1+inputs!$B$33)-MAX(0,inputs!$B$31*(K187-inputs!$B$30)))</f>
        <v>47184.304999999986</v>
      </c>
      <c r="M187" s="26">
        <f t="shared" si="23"/>
        <v>18500</v>
      </c>
      <c r="N187" s="25">
        <f>MAX(0,L187*(1+inputs!$B$33)-MAX(0,inputs!$B$31*(M187-inputs!$B$30)))</f>
        <v>47892.06957499998</v>
      </c>
      <c r="O187" s="26">
        <f t="shared" si="24"/>
        <v>18500</v>
      </c>
      <c r="P187" s="25">
        <f>MAX(0,N187*(1+inputs!$B$33)-MAX(0,inputs!$B$31*(O187-inputs!$B$30)))</f>
        <v>48610.450618624971</v>
      </c>
      <c r="Q187" s="26">
        <f t="shared" si="25"/>
        <v>18500</v>
      </c>
      <c r="R187" s="25">
        <f>MAX(0,P187*(1+inputs!$B$33)-MAX(0,inputs!$B$31*(Q187-inputs!$B$30)))</f>
        <v>49339.607377904344</v>
      </c>
      <c r="S187" s="26">
        <f t="shared" si="26"/>
        <v>18500</v>
      </c>
      <c r="T187" s="25">
        <f>MAX(0,R187*(1+inputs!$B$33)-MAX(0,inputs!$B$31*(S187-inputs!$B$30)))</f>
        <v>50079.7014885729</v>
      </c>
      <c r="U187" s="26">
        <f t="shared" si="27"/>
        <v>18500</v>
      </c>
      <c r="V187" s="25">
        <f>MAX(0,T187*(1+inputs!$B$33)-MAX(0,inputs!$B$31*(U187-inputs!$B$30)))</f>
        <v>50830.897010901492</v>
      </c>
      <c r="W187" s="26">
        <f t="shared" si="28"/>
        <v>18500</v>
      </c>
      <c r="X187" s="25">
        <f>MAX(0,V187*(1+inputs!$B$33)-MAX(0,inputs!$B$31*(W187-inputs!$B$30)))</f>
        <v>51593.360466065009</v>
      </c>
      <c r="Y187" s="26">
        <f t="shared" si="29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0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>SUM(C187:G187)+AD187-H187</f>
        <v>1971.7249999999999</v>
      </c>
      <c r="AF187" s="1">
        <f t="shared" si="32"/>
        <v>0.33250000000000002</v>
      </c>
      <c r="AG187" s="8">
        <f>A187-AE187</f>
        <v>16528.275000000001</v>
      </c>
    </row>
    <row r="188" spans="1:33" x14ac:dyDescent="0.2">
      <c r="A188" s="11">
        <f t="shared" si="31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2"/>
        <v>18600</v>
      </c>
      <c r="L188" s="25">
        <f>MAX(0,J188*(1+inputs!$B$33)-MAX(0,inputs!$B$31*(K188-inputs!$B$30)))</f>
        <v>47184.304999999986</v>
      </c>
      <c r="M188" s="26">
        <f t="shared" si="23"/>
        <v>18600</v>
      </c>
      <c r="N188" s="25">
        <f>MAX(0,L188*(1+inputs!$B$33)-MAX(0,inputs!$B$31*(M188-inputs!$B$30)))</f>
        <v>47892.06957499998</v>
      </c>
      <c r="O188" s="26">
        <f t="shared" si="24"/>
        <v>18600</v>
      </c>
      <c r="P188" s="25">
        <f>MAX(0,N188*(1+inputs!$B$33)-MAX(0,inputs!$B$31*(O188-inputs!$B$30)))</f>
        <v>48610.450618624971</v>
      </c>
      <c r="Q188" s="26">
        <f t="shared" si="25"/>
        <v>18600</v>
      </c>
      <c r="R188" s="25">
        <f>MAX(0,P188*(1+inputs!$B$33)-MAX(0,inputs!$B$31*(Q188-inputs!$B$30)))</f>
        <v>49339.607377904344</v>
      </c>
      <c r="S188" s="26">
        <f t="shared" si="26"/>
        <v>18600</v>
      </c>
      <c r="T188" s="25">
        <f>MAX(0,R188*(1+inputs!$B$33)-MAX(0,inputs!$B$31*(S188-inputs!$B$30)))</f>
        <v>50079.7014885729</v>
      </c>
      <c r="U188" s="26">
        <f t="shared" si="27"/>
        <v>18600</v>
      </c>
      <c r="V188" s="25">
        <f>MAX(0,T188*(1+inputs!$B$33)-MAX(0,inputs!$B$31*(U188-inputs!$B$30)))</f>
        <v>50830.897010901492</v>
      </c>
      <c r="W188" s="26">
        <f t="shared" si="28"/>
        <v>18600</v>
      </c>
      <c r="X188" s="25">
        <f>MAX(0,V188*(1+inputs!$B$33)-MAX(0,inputs!$B$31*(W188-inputs!$B$30)))</f>
        <v>51593.360466065009</v>
      </c>
      <c r="Y188" s="26">
        <f t="shared" si="29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0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>SUM(C188:G188)+AD188-H188</f>
        <v>2004.9749999999999</v>
      </c>
      <c r="AF188" s="1">
        <f t="shared" si="32"/>
        <v>0.33250000000000002</v>
      </c>
      <c r="AG188" s="8">
        <f>A188-AE188</f>
        <v>16595.025000000001</v>
      </c>
    </row>
    <row r="189" spans="1:33" x14ac:dyDescent="0.2">
      <c r="A189" s="11">
        <f t="shared" si="31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2"/>
        <v>18700</v>
      </c>
      <c r="L189" s="25">
        <f>MAX(0,J189*(1+inputs!$B$33)-MAX(0,inputs!$B$31*(K189-inputs!$B$30)))</f>
        <v>47184.304999999986</v>
      </c>
      <c r="M189" s="26">
        <f t="shared" si="23"/>
        <v>18700</v>
      </c>
      <c r="N189" s="25">
        <f>MAX(0,L189*(1+inputs!$B$33)-MAX(0,inputs!$B$31*(M189-inputs!$B$30)))</f>
        <v>47892.06957499998</v>
      </c>
      <c r="O189" s="26">
        <f t="shared" si="24"/>
        <v>18700</v>
      </c>
      <c r="P189" s="25">
        <f>MAX(0,N189*(1+inputs!$B$33)-MAX(0,inputs!$B$31*(O189-inputs!$B$30)))</f>
        <v>48610.450618624971</v>
      </c>
      <c r="Q189" s="26">
        <f t="shared" si="25"/>
        <v>18700</v>
      </c>
      <c r="R189" s="25">
        <f>MAX(0,P189*(1+inputs!$B$33)-MAX(0,inputs!$B$31*(Q189-inputs!$B$30)))</f>
        <v>49339.607377904344</v>
      </c>
      <c r="S189" s="26">
        <f t="shared" si="26"/>
        <v>18700</v>
      </c>
      <c r="T189" s="25">
        <f>MAX(0,R189*(1+inputs!$B$33)-MAX(0,inputs!$B$31*(S189-inputs!$B$30)))</f>
        <v>50079.7014885729</v>
      </c>
      <c r="U189" s="26">
        <f t="shared" si="27"/>
        <v>18700</v>
      </c>
      <c r="V189" s="25">
        <f>MAX(0,T189*(1+inputs!$B$33)-MAX(0,inputs!$B$31*(U189-inputs!$B$30)))</f>
        <v>50830.897010901492</v>
      </c>
      <c r="W189" s="26">
        <f t="shared" si="28"/>
        <v>18700</v>
      </c>
      <c r="X189" s="25">
        <f>MAX(0,V189*(1+inputs!$B$33)-MAX(0,inputs!$B$31*(W189-inputs!$B$30)))</f>
        <v>51593.360466065009</v>
      </c>
      <c r="Y189" s="26">
        <f t="shared" si="29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0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>SUM(C189:G189)+AD189-H189</f>
        <v>2038.2249999999999</v>
      </c>
      <c r="AF189" s="1">
        <f t="shared" si="32"/>
        <v>0.33250000000000002</v>
      </c>
      <c r="AG189" s="8">
        <f>A189-AE189</f>
        <v>16661.775000000001</v>
      </c>
    </row>
    <row r="190" spans="1:33" x14ac:dyDescent="0.2">
      <c r="A190" s="11">
        <f t="shared" si="31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2"/>
        <v>18800</v>
      </c>
      <c r="L190" s="25">
        <f>MAX(0,J190*(1+inputs!$B$33)-MAX(0,inputs!$B$31*(K190-inputs!$B$30)))</f>
        <v>47184.304999999986</v>
      </c>
      <c r="M190" s="26">
        <f t="shared" si="23"/>
        <v>18800</v>
      </c>
      <c r="N190" s="25">
        <f>MAX(0,L190*(1+inputs!$B$33)-MAX(0,inputs!$B$31*(M190-inputs!$B$30)))</f>
        <v>47892.06957499998</v>
      </c>
      <c r="O190" s="26">
        <f t="shared" si="24"/>
        <v>18800</v>
      </c>
      <c r="P190" s="25">
        <f>MAX(0,N190*(1+inputs!$B$33)-MAX(0,inputs!$B$31*(O190-inputs!$B$30)))</f>
        <v>48610.450618624971</v>
      </c>
      <c r="Q190" s="26">
        <f t="shared" si="25"/>
        <v>18800</v>
      </c>
      <c r="R190" s="25">
        <f>MAX(0,P190*(1+inputs!$B$33)-MAX(0,inputs!$B$31*(Q190-inputs!$B$30)))</f>
        <v>49339.607377904344</v>
      </c>
      <c r="S190" s="26">
        <f t="shared" si="26"/>
        <v>18800</v>
      </c>
      <c r="T190" s="25">
        <f>MAX(0,R190*(1+inputs!$B$33)-MAX(0,inputs!$B$31*(S190-inputs!$B$30)))</f>
        <v>50079.7014885729</v>
      </c>
      <c r="U190" s="26">
        <f t="shared" si="27"/>
        <v>18800</v>
      </c>
      <c r="V190" s="25">
        <f>MAX(0,T190*(1+inputs!$B$33)-MAX(0,inputs!$B$31*(U190-inputs!$B$30)))</f>
        <v>50830.897010901492</v>
      </c>
      <c r="W190" s="26">
        <f t="shared" si="28"/>
        <v>18800</v>
      </c>
      <c r="X190" s="25">
        <f>MAX(0,V190*(1+inputs!$B$33)-MAX(0,inputs!$B$31*(W190-inputs!$B$30)))</f>
        <v>51593.360466065009</v>
      </c>
      <c r="Y190" s="26">
        <f t="shared" si="29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0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>SUM(C190:G190)+AD190-H190</f>
        <v>2071.4749999999999</v>
      </c>
      <c r="AF190" s="1">
        <f t="shared" si="32"/>
        <v>0.33250000000000002</v>
      </c>
      <c r="AG190" s="8">
        <f>A190-AE190</f>
        <v>16728.525000000001</v>
      </c>
    </row>
    <row r="191" spans="1:33" x14ac:dyDescent="0.2">
      <c r="A191" s="11">
        <f t="shared" si="31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2"/>
        <v>18900</v>
      </c>
      <c r="L191" s="25">
        <f>MAX(0,J191*(1+inputs!$B$33)-MAX(0,inputs!$B$31*(K191-inputs!$B$30)))</f>
        <v>47184.304999999986</v>
      </c>
      <c r="M191" s="26">
        <f t="shared" si="23"/>
        <v>18900</v>
      </c>
      <c r="N191" s="25">
        <f>MAX(0,L191*(1+inputs!$B$33)-MAX(0,inputs!$B$31*(M191-inputs!$B$30)))</f>
        <v>47892.06957499998</v>
      </c>
      <c r="O191" s="26">
        <f t="shared" si="24"/>
        <v>18900</v>
      </c>
      <c r="P191" s="25">
        <f>MAX(0,N191*(1+inputs!$B$33)-MAX(0,inputs!$B$31*(O191-inputs!$B$30)))</f>
        <v>48610.450618624971</v>
      </c>
      <c r="Q191" s="26">
        <f t="shared" si="25"/>
        <v>18900</v>
      </c>
      <c r="R191" s="25">
        <f>MAX(0,P191*(1+inputs!$B$33)-MAX(0,inputs!$B$31*(Q191-inputs!$B$30)))</f>
        <v>49339.607377904344</v>
      </c>
      <c r="S191" s="26">
        <f t="shared" si="26"/>
        <v>18900</v>
      </c>
      <c r="T191" s="25">
        <f>MAX(0,R191*(1+inputs!$B$33)-MAX(0,inputs!$B$31*(S191-inputs!$B$30)))</f>
        <v>50079.7014885729</v>
      </c>
      <c r="U191" s="26">
        <f t="shared" si="27"/>
        <v>18900</v>
      </c>
      <c r="V191" s="25">
        <f>MAX(0,T191*(1+inputs!$B$33)-MAX(0,inputs!$B$31*(U191-inputs!$B$30)))</f>
        <v>50830.897010901492</v>
      </c>
      <c r="W191" s="26">
        <f t="shared" si="28"/>
        <v>18900</v>
      </c>
      <c r="X191" s="25">
        <f>MAX(0,V191*(1+inputs!$B$33)-MAX(0,inputs!$B$31*(W191-inputs!$B$30)))</f>
        <v>51593.360466065009</v>
      </c>
      <c r="Y191" s="26">
        <f t="shared" si="29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0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>SUM(C191:G191)+AD191-H191</f>
        <v>2104.7249999999999</v>
      </c>
      <c r="AF191" s="1">
        <f t="shared" si="32"/>
        <v>0.33250000000000002</v>
      </c>
      <c r="AG191" s="8">
        <f>A191-AE191</f>
        <v>16795.275000000001</v>
      </c>
    </row>
    <row r="192" spans="1:33" x14ac:dyDescent="0.2">
      <c r="A192" s="11">
        <f t="shared" si="31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2"/>
        <v>19000</v>
      </c>
      <c r="L192" s="25">
        <f>MAX(0,J192*(1+inputs!$B$33)-MAX(0,inputs!$B$31*(K192-inputs!$B$30)))</f>
        <v>47184.304999999986</v>
      </c>
      <c r="M192" s="26">
        <f t="shared" si="23"/>
        <v>19000</v>
      </c>
      <c r="N192" s="25">
        <f>MAX(0,L192*(1+inputs!$B$33)-MAX(0,inputs!$B$31*(M192-inputs!$B$30)))</f>
        <v>47892.06957499998</v>
      </c>
      <c r="O192" s="26">
        <f t="shared" si="24"/>
        <v>19000</v>
      </c>
      <c r="P192" s="25">
        <f>MAX(0,N192*(1+inputs!$B$33)-MAX(0,inputs!$B$31*(O192-inputs!$B$30)))</f>
        <v>48610.450618624971</v>
      </c>
      <c r="Q192" s="26">
        <f t="shared" si="25"/>
        <v>19000</v>
      </c>
      <c r="R192" s="25">
        <f>MAX(0,P192*(1+inputs!$B$33)-MAX(0,inputs!$B$31*(Q192-inputs!$B$30)))</f>
        <v>49339.607377904344</v>
      </c>
      <c r="S192" s="26">
        <f t="shared" si="26"/>
        <v>19000</v>
      </c>
      <c r="T192" s="25">
        <f>MAX(0,R192*(1+inputs!$B$33)-MAX(0,inputs!$B$31*(S192-inputs!$B$30)))</f>
        <v>50079.7014885729</v>
      </c>
      <c r="U192" s="26">
        <f t="shared" si="27"/>
        <v>19000</v>
      </c>
      <c r="V192" s="25">
        <f>MAX(0,T192*(1+inputs!$B$33)-MAX(0,inputs!$B$31*(U192-inputs!$B$30)))</f>
        <v>50830.897010901492</v>
      </c>
      <c r="W192" s="26">
        <f t="shared" si="28"/>
        <v>19000</v>
      </c>
      <c r="X192" s="25">
        <f>MAX(0,V192*(1+inputs!$B$33)-MAX(0,inputs!$B$31*(W192-inputs!$B$30)))</f>
        <v>51593.360466065009</v>
      </c>
      <c r="Y192" s="26">
        <f t="shared" si="29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0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>SUM(C192:G192)+AD192-H192</f>
        <v>2137.9749999999999</v>
      </c>
      <c r="AF192" s="1">
        <f t="shared" si="32"/>
        <v>0.33250000000000002</v>
      </c>
      <c r="AG192" s="8">
        <f>A192-AE192</f>
        <v>16862.025000000001</v>
      </c>
    </row>
    <row r="193" spans="1:33" x14ac:dyDescent="0.2">
      <c r="A193" s="11">
        <f t="shared" si="31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2"/>
        <v>19100</v>
      </c>
      <c r="L193" s="25">
        <f>MAX(0,J193*(1+inputs!$B$33)-MAX(0,inputs!$B$31*(K193-inputs!$B$30)))</f>
        <v>47184.304999999986</v>
      </c>
      <c r="M193" s="26">
        <f t="shared" si="23"/>
        <v>19100</v>
      </c>
      <c r="N193" s="25">
        <f>MAX(0,L193*(1+inputs!$B$33)-MAX(0,inputs!$B$31*(M193-inputs!$B$30)))</f>
        <v>47892.06957499998</v>
      </c>
      <c r="O193" s="26">
        <f t="shared" si="24"/>
        <v>19100</v>
      </c>
      <c r="P193" s="25">
        <f>MAX(0,N193*(1+inputs!$B$33)-MAX(0,inputs!$B$31*(O193-inputs!$B$30)))</f>
        <v>48610.450618624971</v>
      </c>
      <c r="Q193" s="26">
        <f t="shared" si="25"/>
        <v>19100</v>
      </c>
      <c r="R193" s="25">
        <f>MAX(0,P193*(1+inputs!$B$33)-MAX(0,inputs!$B$31*(Q193-inputs!$B$30)))</f>
        <v>49339.607377904344</v>
      </c>
      <c r="S193" s="26">
        <f t="shared" si="26"/>
        <v>19100</v>
      </c>
      <c r="T193" s="25">
        <f>MAX(0,R193*(1+inputs!$B$33)-MAX(0,inputs!$B$31*(S193-inputs!$B$30)))</f>
        <v>50079.7014885729</v>
      </c>
      <c r="U193" s="26">
        <f t="shared" si="27"/>
        <v>19100</v>
      </c>
      <c r="V193" s="25">
        <f>MAX(0,T193*(1+inputs!$B$33)-MAX(0,inputs!$B$31*(U193-inputs!$B$30)))</f>
        <v>50830.897010901492</v>
      </c>
      <c r="W193" s="26">
        <f t="shared" si="28"/>
        <v>19100</v>
      </c>
      <c r="X193" s="25">
        <f>MAX(0,V193*(1+inputs!$B$33)-MAX(0,inputs!$B$31*(W193-inputs!$B$30)))</f>
        <v>51593.360466065009</v>
      </c>
      <c r="Y193" s="26">
        <f t="shared" si="29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0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>SUM(C193:G193)+AD193-H193</f>
        <v>2171.2249999999999</v>
      </c>
      <c r="AF193" s="1">
        <f t="shared" si="32"/>
        <v>0.33250000000000002</v>
      </c>
      <c r="AG193" s="8">
        <f>A193-AE193</f>
        <v>16928.775000000001</v>
      </c>
    </row>
    <row r="194" spans="1:33" x14ac:dyDescent="0.2">
      <c r="A194" s="11">
        <f t="shared" si="31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3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34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35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36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37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38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39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0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1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>SUM(C194:G194)+AD194-H194</f>
        <v>2204.4749999999999</v>
      </c>
      <c r="AF194" s="1">
        <f t="shared" si="32"/>
        <v>0.33250000000000002</v>
      </c>
      <c r="AG194" s="8">
        <f>A194-AE194</f>
        <v>16995.525000000001</v>
      </c>
    </row>
    <row r="195" spans="1:33" x14ac:dyDescent="0.2">
      <c r="A195" s="11">
        <f t="shared" ref="A195:A258" si="42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3"/>
        <v>19300</v>
      </c>
      <c r="L195" s="25">
        <f>MAX(0,J195*(1+inputs!$B$33)-MAX(0,inputs!$B$31*(K195-inputs!$B$30)))</f>
        <v>47184.304999999986</v>
      </c>
      <c r="M195" s="26">
        <f t="shared" si="34"/>
        <v>19300</v>
      </c>
      <c r="N195" s="25">
        <f>MAX(0,L195*(1+inputs!$B$33)-MAX(0,inputs!$B$31*(M195-inputs!$B$30)))</f>
        <v>47892.06957499998</v>
      </c>
      <c r="O195" s="26">
        <f t="shared" si="35"/>
        <v>19300</v>
      </c>
      <c r="P195" s="25">
        <f>MAX(0,N195*(1+inputs!$B$33)-MAX(0,inputs!$B$31*(O195-inputs!$B$30)))</f>
        <v>48610.450618624971</v>
      </c>
      <c r="Q195" s="26">
        <f t="shared" si="36"/>
        <v>19300</v>
      </c>
      <c r="R195" s="25">
        <f>MAX(0,P195*(1+inputs!$B$33)-MAX(0,inputs!$B$31*(Q195-inputs!$B$30)))</f>
        <v>49339.607377904344</v>
      </c>
      <c r="S195" s="26">
        <f t="shared" si="37"/>
        <v>19300</v>
      </c>
      <c r="T195" s="25">
        <f>MAX(0,R195*(1+inputs!$B$33)-MAX(0,inputs!$B$31*(S195-inputs!$B$30)))</f>
        <v>50079.7014885729</v>
      </c>
      <c r="U195" s="26">
        <f t="shared" si="38"/>
        <v>19300</v>
      </c>
      <c r="V195" s="25">
        <f>MAX(0,T195*(1+inputs!$B$33)-MAX(0,inputs!$B$31*(U195-inputs!$B$30)))</f>
        <v>50830.897010901492</v>
      </c>
      <c r="W195" s="26">
        <f t="shared" si="39"/>
        <v>19300</v>
      </c>
      <c r="X195" s="25">
        <f>MAX(0,V195*(1+inputs!$B$33)-MAX(0,inputs!$B$31*(W195-inputs!$B$30)))</f>
        <v>51593.360466065009</v>
      </c>
      <c r="Y195" s="26">
        <f t="shared" si="40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1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>SUM(C195:G195)+AD195-H195</f>
        <v>2237.7249999999999</v>
      </c>
      <c r="AF195" s="1">
        <f t="shared" ref="AF195:AF258" si="43">(AE196-AE195)/100</f>
        <v>0.33250000000000002</v>
      </c>
      <c r="AG195" s="8">
        <f>A195-AE195</f>
        <v>17062.275000000001</v>
      </c>
    </row>
    <row r="196" spans="1:33" x14ac:dyDescent="0.2">
      <c r="A196" s="11">
        <f t="shared" si="42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3"/>
        <v>19400</v>
      </c>
      <c r="L196" s="25">
        <f>MAX(0,J196*(1+inputs!$B$33)-MAX(0,inputs!$B$31*(K196-inputs!$B$30)))</f>
        <v>47184.304999999986</v>
      </c>
      <c r="M196" s="26">
        <f t="shared" si="34"/>
        <v>19400</v>
      </c>
      <c r="N196" s="25">
        <f>MAX(0,L196*(1+inputs!$B$33)-MAX(0,inputs!$B$31*(M196-inputs!$B$30)))</f>
        <v>47892.06957499998</v>
      </c>
      <c r="O196" s="26">
        <f t="shared" si="35"/>
        <v>19400</v>
      </c>
      <c r="P196" s="25">
        <f>MAX(0,N196*(1+inputs!$B$33)-MAX(0,inputs!$B$31*(O196-inputs!$B$30)))</f>
        <v>48610.450618624971</v>
      </c>
      <c r="Q196" s="26">
        <f t="shared" si="36"/>
        <v>19400</v>
      </c>
      <c r="R196" s="25">
        <f>MAX(0,P196*(1+inputs!$B$33)-MAX(0,inputs!$B$31*(Q196-inputs!$B$30)))</f>
        <v>49339.607377904344</v>
      </c>
      <c r="S196" s="26">
        <f t="shared" si="37"/>
        <v>19400</v>
      </c>
      <c r="T196" s="25">
        <f>MAX(0,R196*(1+inputs!$B$33)-MAX(0,inputs!$B$31*(S196-inputs!$B$30)))</f>
        <v>50079.7014885729</v>
      </c>
      <c r="U196" s="26">
        <f t="shared" si="38"/>
        <v>19400</v>
      </c>
      <c r="V196" s="25">
        <f>MAX(0,T196*(1+inputs!$B$33)-MAX(0,inputs!$B$31*(U196-inputs!$B$30)))</f>
        <v>50830.897010901492</v>
      </c>
      <c r="W196" s="26">
        <f t="shared" si="39"/>
        <v>19400</v>
      </c>
      <c r="X196" s="25">
        <f>MAX(0,V196*(1+inputs!$B$33)-MAX(0,inputs!$B$31*(W196-inputs!$B$30)))</f>
        <v>51593.360466065009</v>
      </c>
      <c r="Y196" s="26">
        <f t="shared" si="40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1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>SUM(C196:G196)+AD196-H196</f>
        <v>2270.9749999999999</v>
      </c>
      <c r="AF196" s="1">
        <f t="shared" si="43"/>
        <v>0.33250000000000002</v>
      </c>
      <c r="AG196" s="8">
        <f>A196-AE196</f>
        <v>17129.025000000001</v>
      </c>
    </row>
    <row r="197" spans="1:33" x14ac:dyDescent="0.2">
      <c r="A197" s="11">
        <f t="shared" si="42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3"/>
        <v>19500</v>
      </c>
      <c r="L197" s="25">
        <f>MAX(0,J197*(1+inputs!$B$33)-MAX(0,inputs!$B$31*(K197-inputs!$B$30)))</f>
        <v>47184.304999999986</v>
      </c>
      <c r="M197" s="26">
        <f t="shared" si="34"/>
        <v>19500</v>
      </c>
      <c r="N197" s="25">
        <f>MAX(0,L197*(1+inputs!$B$33)-MAX(0,inputs!$B$31*(M197-inputs!$B$30)))</f>
        <v>47892.06957499998</v>
      </c>
      <c r="O197" s="26">
        <f t="shared" si="35"/>
        <v>19500</v>
      </c>
      <c r="P197" s="25">
        <f>MAX(0,N197*(1+inputs!$B$33)-MAX(0,inputs!$B$31*(O197-inputs!$B$30)))</f>
        <v>48610.450618624971</v>
      </c>
      <c r="Q197" s="26">
        <f t="shared" si="36"/>
        <v>19500</v>
      </c>
      <c r="R197" s="25">
        <f>MAX(0,P197*(1+inputs!$B$33)-MAX(0,inputs!$B$31*(Q197-inputs!$B$30)))</f>
        <v>49339.607377904344</v>
      </c>
      <c r="S197" s="26">
        <f t="shared" si="37"/>
        <v>19500</v>
      </c>
      <c r="T197" s="25">
        <f>MAX(0,R197*(1+inputs!$B$33)-MAX(0,inputs!$B$31*(S197-inputs!$B$30)))</f>
        <v>50079.7014885729</v>
      </c>
      <c r="U197" s="26">
        <f t="shared" si="38"/>
        <v>19500</v>
      </c>
      <c r="V197" s="25">
        <f>MAX(0,T197*(1+inputs!$B$33)-MAX(0,inputs!$B$31*(U197-inputs!$B$30)))</f>
        <v>50830.897010901492</v>
      </c>
      <c r="W197" s="26">
        <f t="shared" si="39"/>
        <v>19500</v>
      </c>
      <c r="X197" s="25">
        <f>MAX(0,V197*(1+inputs!$B$33)-MAX(0,inputs!$B$31*(W197-inputs!$B$30)))</f>
        <v>51593.360466065009</v>
      </c>
      <c r="Y197" s="26">
        <f t="shared" si="40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1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>SUM(C197:G197)+AD197-H197</f>
        <v>2304.2249999999999</v>
      </c>
      <c r="AF197" s="1">
        <f t="shared" si="43"/>
        <v>0.33250000000000002</v>
      </c>
      <c r="AG197" s="8">
        <f>A197-AE197</f>
        <v>17195.775000000001</v>
      </c>
    </row>
    <row r="198" spans="1:33" x14ac:dyDescent="0.2">
      <c r="A198" s="11">
        <f t="shared" si="42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3"/>
        <v>19600</v>
      </c>
      <c r="L198" s="25">
        <f>MAX(0,J198*(1+inputs!$B$33)-MAX(0,inputs!$B$31*(K198-inputs!$B$30)))</f>
        <v>47184.304999999986</v>
      </c>
      <c r="M198" s="26">
        <f t="shared" si="34"/>
        <v>19600</v>
      </c>
      <c r="N198" s="25">
        <f>MAX(0,L198*(1+inputs!$B$33)-MAX(0,inputs!$B$31*(M198-inputs!$B$30)))</f>
        <v>47892.06957499998</v>
      </c>
      <c r="O198" s="26">
        <f t="shared" si="35"/>
        <v>19600</v>
      </c>
      <c r="P198" s="25">
        <f>MAX(0,N198*(1+inputs!$B$33)-MAX(0,inputs!$B$31*(O198-inputs!$B$30)))</f>
        <v>48610.450618624971</v>
      </c>
      <c r="Q198" s="26">
        <f t="shared" si="36"/>
        <v>19600</v>
      </c>
      <c r="R198" s="25">
        <f>MAX(0,P198*(1+inputs!$B$33)-MAX(0,inputs!$B$31*(Q198-inputs!$B$30)))</f>
        <v>49339.607377904344</v>
      </c>
      <c r="S198" s="26">
        <f t="shared" si="37"/>
        <v>19600</v>
      </c>
      <c r="T198" s="25">
        <f>MAX(0,R198*(1+inputs!$B$33)-MAX(0,inputs!$B$31*(S198-inputs!$B$30)))</f>
        <v>50079.7014885729</v>
      </c>
      <c r="U198" s="26">
        <f t="shared" si="38"/>
        <v>19600</v>
      </c>
      <c r="V198" s="25">
        <f>MAX(0,T198*(1+inputs!$B$33)-MAX(0,inputs!$B$31*(U198-inputs!$B$30)))</f>
        <v>50830.897010901492</v>
      </c>
      <c r="W198" s="26">
        <f t="shared" si="39"/>
        <v>19600</v>
      </c>
      <c r="X198" s="25">
        <f>MAX(0,V198*(1+inputs!$B$33)-MAX(0,inputs!$B$31*(W198-inputs!$B$30)))</f>
        <v>51593.360466065009</v>
      </c>
      <c r="Y198" s="26">
        <f t="shared" si="40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1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>SUM(C198:G198)+AD198-H198</f>
        <v>2337.4749999999999</v>
      </c>
      <c r="AF198" s="1">
        <f t="shared" si="43"/>
        <v>0.33250000000000002</v>
      </c>
      <c r="AG198" s="8">
        <f>A198-AE198</f>
        <v>17262.525000000001</v>
      </c>
    </row>
    <row r="199" spans="1:33" x14ac:dyDescent="0.2">
      <c r="A199" s="11">
        <f t="shared" si="42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3"/>
        <v>19700</v>
      </c>
      <c r="L199" s="25">
        <f>MAX(0,J199*(1+inputs!$B$33)-MAX(0,inputs!$B$31*(K199-inputs!$B$30)))</f>
        <v>47184.304999999986</v>
      </c>
      <c r="M199" s="26">
        <f t="shared" si="34"/>
        <v>19700</v>
      </c>
      <c r="N199" s="25">
        <f>MAX(0,L199*(1+inputs!$B$33)-MAX(0,inputs!$B$31*(M199-inputs!$B$30)))</f>
        <v>47892.06957499998</v>
      </c>
      <c r="O199" s="26">
        <f t="shared" si="35"/>
        <v>19700</v>
      </c>
      <c r="P199" s="25">
        <f>MAX(0,N199*(1+inputs!$B$33)-MAX(0,inputs!$B$31*(O199-inputs!$B$30)))</f>
        <v>48610.450618624971</v>
      </c>
      <c r="Q199" s="26">
        <f t="shared" si="36"/>
        <v>19700</v>
      </c>
      <c r="R199" s="25">
        <f>MAX(0,P199*(1+inputs!$B$33)-MAX(0,inputs!$B$31*(Q199-inputs!$B$30)))</f>
        <v>49339.607377904344</v>
      </c>
      <c r="S199" s="26">
        <f t="shared" si="37"/>
        <v>19700</v>
      </c>
      <c r="T199" s="25">
        <f>MAX(0,R199*(1+inputs!$B$33)-MAX(0,inputs!$B$31*(S199-inputs!$B$30)))</f>
        <v>50079.7014885729</v>
      </c>
      <c r="U199" s="26">
        <f t="shared" si="38"/>
        <v>19700</v>
      </c>
      <c r="V199" s="25">
        <f>MAX(0,T199*(1+inputs!$B$33)-MAX(0,inputs!$B$31*(U199-inputs!$B$30)))</f>
        <v>50830.897010901492</v>
      </c>
      <c r="W199" s="26">
        <f t="shared" si="39"/>
        <v>19700</v>
      </c>
      <c r="X199" s="25">
        <f>MAX(0,V199*(1+inputs!$B$33)-MAX(0,inputs!$B$31*(W199-inputs!$B$30)))</f>
        <v>51593.360466065009</v>
      </c>
      <c r="Y199" s="26">
        <f t="shared" si="40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1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>SUM(C199:G199)+AD199-H199</f>
        <v>2370.7249999999999</v>
      </c>
      <c r="AF199" s="1">
        <f t="shared" si="43"/>
        <v>0.33250000000000002</v>
      </c>
      <c r="AG199" s="8">
        <f>A199-AE199</f>
        <v>17329.275000000001</v>
      </c>
    </row>
    <row r="200" spans="1:33" x14ac:dyDescent="0.2">
      <c r="A200" s="11">
        <f t="shared" si="42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3"/>
        <v>19800</v>
      </c>
      <c r="L200" s="25">
        <f>MAX(0,J200*(1+inputs!$B$33)-MAX(0,inputs!$B$31*(K200-inputs!$B$30)))</f>
        <v>47184.304999999986</v>
      </c>
      <c r="M200" s="26">
        <f t="shared" si="34"/>
        <v>19800</v>
      </c>
      <c r="N200" s="25">
        <f>MAX(0,L200*(1+inputs!$B$33)-MAX(0,inputs!$B$31*(M200-inputs!$B$30)))</f>
        <v>47892.06957499998</v>
      </c>
      <c r="O200" s="26">
        <f t="shared" si="35"/>
        <v>19800</v>
      </c>
      <c r="P200" s="25">
        <f>MAX(0,N200*(1+inputs!$B$33)-MAX(0,inputs!$B$31*(O200-inputs!$B$30)))</f>
        <v>48610.450618624971</v>
      </c>
      <c r="Q200" s="26">
        <f t="shared" si="36"/>
        <v>19800</v>
      </c>
      <c r="R200" s="25">
        <f>MAX(0,P200*(1+inputs!$B$33)-MAX(0,inputs!$B$31*(Q200-inputs!$B$30)))</f>
        <v>49339.607377904344</v>
      </c>
      <c r="S200" s="26">
        <f t="shared" si="37"/>
        <v>19800</v>
      </c>
      <c r="T200" s="25">
        <f>MAX(0,R200*(1+inputs!$B$33)-MAX(0,inputs!$B$31*(S200-inputs!$B$30)))</f>
        <v>50079.7014885729</v>
      </c>
      <c r="U200" s="26">
        <f t="shared" si="38"/>
        <v>19800</v>
      </c>
      <c r="V200" s="25">
        <f>MAX(0,T200*(1+inputs!$B$33)-MAX(0,inputs!$B$31*(U200-inputs!$B$30)))</f>
        <v>50830.897010901492</v>
      </c>
      <c r="W200" s="26">
        <f t="shared" si="39"/>
        <v>19800</v>
      </c>
      <c r="X200" s="25">
        <f>MAX(0,V200*(1+inputs!$B$33)-MAX(0,inputs!$B$31*(W200-inputs!$B$30)))</f>
        <v>51593.360466065009</v>
      </c>
      <c r="Y200" s="26">
        <f t="shared" si="40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1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>SUM(C200:G200)+AD200-H200</f>
        <v>2403.9749999999999</v>
      </c>
      <c r="AF200" s="1">
        <f t="shared" si="43"/>
        <v>0.33250000000000002</v>
      </c>
      <c r="AG200" s="8">
        <f>A200-AE200</f>
        <v>17396.025000000001</v>
      </c>
    </row>
    <row r="201" spans="1:33" x14ac:dyDescent="0.2">
      <c r="A201" s="11">
        <f t="shared" si="42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3"/>
        <v>19900</v>
      </c>
      <c r="L201" s="25">
        <f>MAX(0,J201*(1+inputs!$B$33)-MAX(0,inputs!$B$31*(K201-inputs!$B$30)))</f>
        <v>47184.304999999986</v>
      </c>
      <c r="M201" s="26">
        <f t="shared" si="34"/>
        <v>19900</v>
      </c>
      <c r="N201" s="25">
        <f>MAX(0,L201*(1+inputs!$B$33)-MAX(0,inputs!$B$31*(M201-inputs!$B$30)))</f>
        <v>47892.06957499998</v>
      </c>
      <c r="O201" s="26">
        <f t="shared" si="35"/>
        <v>19900</v>
      </c>
      <c r="P201" s="25">
        <f>MAX(0,N201*(1+inputs!$B$33)-MAX(0,inputs!$B$31*(O201-inputs!$B$30)))</f>
        <v>48610.450618624971</v>
      </c>
      <c r="Q201" s="26">
        <f t="shared" si="36"/>
        <v>19900</v>
      </c>
      <c r="R201" s="25">
        <f>MAX(0,P201*(1+inputs!$B$33)-MAX(0,inputs!$B$31*(Q201-inputs!$B$30)))</f>
        <v>49339.607377904344</v>
      </c>
      <c r="S201" s="26">
        <f t="shared" si="37"/>
        <v>19900</v>
      </c>
      <c r="T201" s="25">
        <f>MAX(0,R201*(1+inputs!$B$33)-MAX(0,inputs!$B$31*(S201-inputs!$B$30)))</f>
        <v>50079.7014885729</v>
      </c>
      <c r="U201" s="26">
        <f t="shared" si="38"/>
        <v>19900</v>
      </c>
      <c r="V201" s="25">
        <f>MAX(0,T201*(1+inputs!$B$33)-MAX(0,inputs!$B$31*(U201-inputs!$B$30)))</f>
        <v>50830.897010901492</v>
      </c>
      <c r="W201" s="26">
        <f t="shared" si="39"/>
        <v>19900</v>
      </c>
      <c r="X201" s="25">
        <f>MAX(0,V201*(1+inputs!$B$33)-MAX(0,inputs!$B$31*(W201-inputs!$B$30)))</f>
        <v>51593.360466065009</v>
      </c>
      <c r="Y201" s="26">
        <f t="shared" si="40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1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>SUM(C201:G201)+AD201-H201</f>
        <v>2437.2249999999999</v>
      </c>
      <c r="AF201" s="1">
        <f t="shared" si="43"/>
        <v>0.33250000000000002</v>
      </c>
      <c r="AG201" s="8">
        <f>A201-AE201</f>
        <v>17462.775000000001</v>
      </c>
    </row>
    <row r="202" spans="1:33" x14ac:dyDescent="0.2">
      <c r="A202" s="11">
        <f t="shared" si="42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3"/>
        <v>20000</v>
      </c>
      <c r="L202" s="25">
        <f>MAX(0,J202*(1+inputs!$B$33)-MAX(0,inputs!$B$31*(K202-inputs!$B$30)))</f>
        <v>47184.304999999986</v>
      </c>
      <c r="M202" s="26">
        <f t="shared" si="34"/>
        <v>20000</v>
      </c>
      <c r="N202" s="25">
        <f>MAX(0,L202*(1+inputs!$B$33)-MAX(0,inputs!$B$31*(M202-inputs!$B$30)))</f>
        <v>47892.06957499998</v>
      </c>
      <c r="O202" s="26">
        <f t="shared" si="35"/>
        <v>20000</v>
      </c>
      <c r="P202" s="25">
        <f>MAX(0,N202*(1+inputs!$B$33)-MAX(0,inputs!$B$31*(O202-inputs!$B$30)))</f>
        <v>48610.450618624971</v>
      </c>
      <c r="Q202" s="26">
        <f t="shared" si="36"/>
        <v>20000</v>
      </c>
      <c r="R202" s="25">
        <f>MAX(0,P202*(1+inputs!$B$33)-MAX(0,inputs!$B$31*(Q202-inputs!$B$30)))</f>
        <v>49339.607377904344</v>
      </c>
      <c r="S202" s="26">
        <f t="shared" si="37"/>
        <v>20000</v>
      </c>
      <c r="T202" s="25">
        <f>MAX(0,R202*(1+inputs!$B$33)-MAX(0,inputs!$B$31*(S202-inputs!$B$30)))</f>
        <v>50079.7014885729</v>
      </c>
      <c r="U202" s="26">
        <f t="shared" si="38"/>
        <v>20000</v>
      </c>
      <c r="V202" s="25">
        <f>MAX(0,T202*(1+inputs!$B$33)-MAX(0,inputs!$B$31*(U202-inputs!$B$30)))</f>
        <v>50830.897010901492</v>
      </c>
      <c r="W202" s="26">
        <f t="shared" si="39"/>
        <v>20000</v>
      </c>
      <c r="X202" s="25">
        <f>MAX(0,V202*(1+inputs!$B$33)-MAX(0,inputs!$B$31*(W202-inputs!$B$30)))</f>
        <v>51593.360466065009</v>
      </c>
      <c r="Y202" s="26">
        <f t="shared" si="40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1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>SUM(C202:G202)+AD202-H202</f>
        <v>2470.4749999999999</v>
      </c>
      <c r="AF202" s="1">
        <f t="shared" si="43"/>
        <v>0.33250000000000002</v>
      </c>
      <c r="AG202" s="8">
        <f>A202-AE202</f>
        <v>17529.525000000001</v>
      </c>
    </row>
    <row r="203" spans="1:33" x14ac:dyDescent="0.2">
      <c r="A203" s="11">
        <f t="shared" si="42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3"/>
        <v>20000</v>
      </c>
      <c r="L203" s="25">
        <f>MAX(0,J203*(1+inputs!$B$33)-MAX(0,inputs!$B$31*(K203-inputs!$B$30)))</f>
        <v>47184.304999999986</v>
      </c>
      <c r="M203" s="26">
        <f t="shared" si="34"/>
        <v>20011.111111111109</v>
      </c>
      <c r="N203" s="25">
        <f>MAX(0,L203*(1+inputs!$B$33)-MAX(0,inputs!$B$31*(M203-inputs!$B$30)))</f>
        <v>47892.06957499998</v>
      </c>
      <c r="O203" s="26">
        <f t="shared" si="35"/>
        <v>20022.222222222223</v>
      </c>
      <c r="P203" s="25">
        <f>MAX(0,N203*(1+inputs!$B$33)-MAX(0,inputs!$B$31*(O203-inputs!$B$30)))</f>
        <v>48610.450618624971</v>
      </c>
      <c r="Q203" s="26">
        <f t="shared" si="36"/>
        <v>20033.333333333332</v>
      </c>
      <c r="R203" s="25">
        <f>MAX(0,P203*(1+inputs!$B$33)-MAX(0,inputs!$B$31*(Q203-inputs!$B$30)))</f>
        <v>49339.607377904344</v>
      </c>
      <c r="S203" s="26">
        <f t="shared" si="37"/>
        <v>20044.444444444445</v>
      </c>
      <c r="T203" s="25">
        <f>MAX(0,R203*(1+inputs!$B$33)-MAX(0,inputs!$B$31*(S203-inputs!$B$30)))</f>
        <v>50079.7014885729</v>
      </c>
      <c r="U203" s="26">
        <f t="shared" si="38"/>
        <v>20055.555555555555</v>
      </c>
      <c r="V203" s="25">
        <f>MAX(0,T203*(1+inputs!$B$33)-MAX(0,inputs!$B$31*(U203-inputs!$B$30)))</f>
        <v>50830.897010901492</v>
      </c>
      <c r="W203" s="26">
        <f t="shared" si="39"/>
        <v>20066.666666666668</v>
      </c>
      <c r="X203" s="25">
        <f>MAX(0,V203*(1+inputs!$B$33)-MAX(0,inputs!$B$31*(W203-inputs!$B$30)))</f>
        <v>51593.360466065009</v>
      </c>
      <c r="Y203" s="26">
        <f t="shared" si="40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1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>SUM(C203:G203)+AD203-H203</f>
        <v>2503.7249999999999</v>
      </c>
      <c r="AF203" s="1">
        <f t="shared" si="43"/>
        <v>0.34690000000000054</v>
      </c>
      <c r="AG203" s="8">
        <f>A203-AE203</f>
        <v>17596.275000000001</v>
      </c>
    </row>
    <row r="204" spans="1:33" x14ac:dyDescent="0.2">
      <c r="A204" s="11">
        <f t="shared" si="42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3"/>
        <v>20000</v>
      </c>
      <c r="L204" s="25">
        <f>MAX(0,J204*(1+inputs!$B$33)-MAX(0,inputs!$B$31*(K204-inputs!$B$30)))</f>
        <v>47184.304999999986</v>
      </c>
      <c r="M204" s="26">
        <f t="shared" si="34"/>
        <v>20022.222222222223</v>
      </c>
      <c r="N204" s="25">
        <f>MAX(0,L204*(1+inputs!$B$33)-MAX(0,inputs!$B$31*(M204-inputs!$B$30)))</f>
        <v>47892.06957499998</v>
      </c>
      <c r="O204" s="26">
        <f t="shared" si="35"/>
        <v>20044.444444444445</v>
      </c>
      <c r="P204" s="25">
        <f>MAX(0,N204*(1+inputs!$B$33)-MAX(0,inputs!$B$31*(O204-inputs!$B$30)))</f>
        <v>48610.450618624971</v>
      </c>
      <c r="Q204" s="26">
        <f t="shared" si="36"/>
        <v>20066.666666666668</v>
      </c>
      <c r="R204" s="25">
        <f>MAX(0,P204*(1+inputs!$B$33)-MAX(0,inputs!$B$31*(Q204-inputs!$B$30)))</f>
        <v>49339.607377904344</v>
      </c>
      <c r="S204" s="26">
        <f t="shared" si="37"/>
        <v>20088.888888888891</v>
      </c>
      <c r="T204" s="25">
        <f>MAX(0,R204*(1+inputs!$B$33)-MAX(0,inputs!$B$31*(S204-inputs!$B$30)))</f>
        <v>50079.7014885729</v>
      </c>
      <c r="U204" s="26">
        <f t="shared" si="38"/>
        <v>20111.111111111109</v>
      </c>
      <c r="V204" s="25">
        <f>MAX(0,T204*(1+inputs!$B$33)-MAX(0,inputs!$B$31*(U204-inputs!$B$30)))</f>
        <v>50830.897010901492</v>
      </c>
      <c r="W204" s="26">
        <f t="shared" si="39"/>
        <v>20133.333333333332</v>
      </c>
      <c r="X204" s="25">
        <f>MAX(0,V204*(1+inputs!$B$33)-MAX(0,inputs!$B$31*(W204-inputs!$B$30)))</f>
        <v>51593.360466065009</v>
      </c>
      <c r="Y204" s="26">
        <f t="shared" si="40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1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1.44</v>
      </c>
      <c r="AE204" s="3">
        <f>SUM(C204:G204)+AD204-H204</f>
        <v>2538.415</v>
      </c>
      <c r="AF204" s="1">
        <f t="shared" si="43"/>
        <v>0.42250000000000454</v>
      </c>
      <c r="AG204" s="8">
        <f>A204-AE204</f>
        <v>17661.584999999999</v>
      </c>
    </row>
    <row r="205" spans="1:33" x14ac:dyDescent="0.2">
      <c r="A205" s="11">
        <f t="shared" si="42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3"/>
        <v>20000</v>
      </c>
      <c r="L205" s="25">
        <f>MAX(0,J205*(1+inputs!$B$33)-MAX(0,inputs!$B$31*(K205-inputs!$B$30)))</f>
        <v>47184.304999999986</v>
      </c>
      <c r="M205" s="26">
        <f t="shared" si="34"/>
        <v>20033.333333333332</v>
      </c>
      <c r="N205" s="25">
        <f>MAX(0,L205*(1+inputs!$B$33)-MAX(0,inputs!$B$31*(M205-inputs!$B$30)))</f>
        <v>47892.06957499998</v>
      </c>
      <c r="O205" s="26">
        <f t="shared" si="35"/>
        <v>20066.666666666668</v>
      </c>
      <c r="P205" s="25">
        <f>MAX(0,N205*(1+inputs!$B$33)-MAX(0,inputs!$B$31*(O205-inputs!$B$30)))</f>
        <v>48610.450618624971</v>
      </c>
      <c r="Q205" s="26">
        <f t="shared" si="36"/>
        <v>20100</v>
      </c>
      <c r="R205" s="25">
        <f>MAX(0,P205*(1+inputs!$B$33)-MAX(0,inputs!$B$31*(Q205-inputs!$B$30)))</f>
        <v>49339.607377904344</v>
      </c>
      <c r="S205" s="26">
        <f t="shared" si="37"/>
        <v>20133.333333333332</v>
      </c>
      <c r="T205" s="25">
        <f>MAX(0,R205*(1+inputs!$B$33)-MAX(0,inputs!$B$31*(S205-inputs!$B$30)))</f>
        <v>50079.7014885729</v>
      </c>
      <c r="U205" s="26">
        <f t="shared" si="38"/>
        <v>20166.666666666668</v>
      </c>
      <c r="V205" s="25">
        <f>MAX(0,T205*(1+inputs!$B$33)-MAX(0,inputs!$B$31*(U205-inputs!$B$30)))</f>
        <v>50830.897010901492</v>
      </c>
      <c r="W205" s="26">
        <f t="shared" si="39"/>
        <v>20200</v>
      </c>
      <c r="X205" s="25">
        <f>MAX(0,V205*(1+inputs!$B$33)-MAX(0,inputs!$B$31*(W205-inputs!$B$30)))</f>
        <v>51591.920466065007</v>
      </c>
      <c r="Y205" s="26">
        <f t="shared" si="40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1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10.44</v>
      </c>
      <c r="AE205" s="3">
        <f>SUM(C205:G205)+AD205-H205</f>
        <v>2580.6650000000004</v>
      </c>
      <c r="AF205" s="1">
        <f t="shared" si="43"/>
        <v>0.42249999999999999</v>
      </c>
      <c r="AG205" s="8">
        <f>A205-AE205</f>
        <v>17719.334999999999</v>
      </c>
    </row>
    <row r="206" spans="1:33" x14ac:dyDescent="0.2">
      <c r="A206" s="11">
        <f t="shared" si="42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3"/>
        <v>20000</v>
      </c>
      <c r="L206" s="25">
        <f>MAX(0,J206*(1+inputs!$B$33)-MAX(0,inputs!$B$31*(K206-inputs!$B$30)))</f>
        <v>47184.304999999986</v>
      </c>
      <c r="M206" s="26">
        <f t="shared" si="34"/>
        <v>20044.444444444445</v>
      </c>
      <c r="N206" s="25">
        <f>MAX(0,L206*(1+inputs!$B$33)-MAX(0,inputs!$B$31*(M206-inputs!$B$30)))</f>
        <v>47892.06957499998</v>
      </c>
      <c r="O206" s="26">
        <f t="shared" si="35"/>
        <v>20088.888888888891</v>
      </c>
      <c r="P206" s="25">
        <f>MAX(0,N206*(1+inputs!$B$33)-MAX(0,inputs!$B$31*(O206-inputs!$B$30)))</f>
        <v>48610.450618624971</v>
      </c>
      <c r="Q206" s="26">
        <f t="shared" si="36"/>
        <v>20133.333333333332</v>
      </c>
      <c r="R206" s="25">
        <f>MAX(0,P206*(1+inputs!$B$33)-MAX(0,inputs!$B$31*(Q206-inputs!$B$30)))</f>
        <v>49339.607377904344</v>
      </c>
      <c r="S206" s="26">
        <f t="shared" si="37"/>
        <v>20177.777777777777</v>
      </c>
      <c r="T206" s="25">
        <f>MAX(0,R206*(1+inputs!$B$33)-MAX(0,inputs!$B$31*(S206-inputs!$B$30)))</f>
        <v>50079.7014885729</v>
      </c>
      <c r="U206" s="26">
        <f t="shared" si="38"/>
        <v>20222.222222222223</v>
      </c>
      <c r="V206" s="25">
        <f>MAX(0,T206*(1+inputs!$B$33)-MAX(0,inputs!$B$31*(U206-inputs!$B$30)))</f>
        <v>50827.457010901489</v>
      </c>
      <c r="W206" s="26">
        <f t="shared" si="39"/>
        <v>20266.666666666668</v>
      </c>
      <c r="X206" s="25">
        <f>MAX(0,V206*(1+inputs!$B$33)-MAX(0,inputs!$B$31*(W206-inputs!$B$30)))</f>
        <v>51582.428866065005</v>
      </c>
      <c r="Y206" s="26">
        <f t="shared" si="40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1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19.439999999999998</v>
      </c>
      <c r="AE206" s="3">
        <f>SUM(C206:G206)+AD206-H206</f>
        <v>2622.9150000000004</v>
      </c>
      <c r="AF206" s="1">
        <f t="shared" si="43"/>
        <v>0.42249999999999999</v>
      </c>
      <c r="AG206" s="8">
        <f>A206-AE206</f>
        <v>17777.084999999999</v>
      </c>
    </row>
    <row r="207" spans="1:33" x14ac:dyDescent="0.2">
      <c r="A207" s="11">
        <f t="shared" si="42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3"/>
        <v>20000</v>
      </c>
      <c r="L207" s="25">
        <f>MAX(0,J207*(1+inputs!$B$33)-MAX(0,inputs!$B$31*(K207-inputs!$B$30)))</f>
        <v>47184.304999999986</v>
      </c>
      <c r="M207" s="26">
        <f t="shared" si="34"/>
        <v>20055.555555555555</v>
      </c>
      <c r="N207" s="25">
        <f>MAX(0,L207*(1+inputs!$B$33)-MAX(0,inputs!$B$31*(M207-inputs!$B$30)))</f>
        <v>47892.06957499998</v>
      </c>
      <c r="O207" s="26">
        <f t="shared" si="35"/>
        <v>20111.111111111109</v>
      </c>
      <c r="P207" s="25">
        <f>MAX(0,N207*(1+inputs!$B$33)-MAX(0,inputs!$B$31*(O207-inputs!$B$30)))</f>
        <v>48610.450618624971</v>
      </c>
      <c r="Q207" s="26">
        <f t="shared" si="36"/>
        <v>20166.666666666668</v>
      </c>
      <c r="R207" s="25">
        <f>MAX(0,P207*(1+inputs!$B$33)-MAX(0,inputs!$B$31*(Q207-inputs!$B$30)))</f>
        <v>49339.607377904344</v>
      </c>
      <c r="S207" s="26">
        <f t="shared" si="37"/>
        <v>20222.222222222223</v>
      </c>
      <c r="T207" s="25">
        <f>MAX(0,R207*(1+inputs!$B$33)-MAX(0,inputs!$B$31*(S207-inputs!$B$30)))</f>
        <v>50076.261488572898</v>
      </c>
      <c r="U207" s="26">
        <f t="shared" si="38"/>
        <v>20277.777777777777</v>
      </c>
      <c r="V207" s="25">
        <f>MAX(0,T207*(1+inputs!$B$33)-MAX(0,inputs!$B$31*(U207-inputs!$B$30)))</f>
        <v>50818.965410901481</v>
      </c>
      <c r="W207" s="26">
        <f t="shared" si="39"/>
        <v>20333.333333333332</v>
      </c>
      <c r="X207" s="25">
        <f>MAX(0,V207*(1+inputs!$B$33)-MAX(0,inputs!$B$31*(W207-inputs!$B$30)))</f>
        <v>51567.809892064994</v>
      </c>
      <c r="Y207" s="26">
        <f t="shared" si="40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1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28.439999999999998</v>
      </c>
      <c r="AE207" s="3">
        <f>SUM(C207:G207)+AD207-H207</f>
        <v>2665.1650000000004</v>
      </c>
      <c r="AF207" s="1">
        <f t="shared" si="43"/>
        <v>0.42249999999999999</v>
      </c>
      <c r="AG207" s="8">
        <f>A207-AE207</f>
        <v>17834.834999999999</v>
      </c>
    </row>
    <row r="208" spans="1:33" x14ac:dyDescent="0.2">
      <c r="A208" s="11">
        <f t="shared" si="42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3"/>
        <v>20000</v>
      </c>
      <c r="L208" s="25">
        <f>MAX(0,J208*(1+inputs!$B$33)-MAX(0,inputs!$B$31*(K208-inputs!$B$30)))</f>
        <v>47184.304999999986</v>
      </c>
      <c r="M208" s="26">
        <f t="shared" si="34"/>
        <v>20066.666666666668</v>
      </c>
      <c r="N208" s="25">
        <f>MAX(0,L208*(1+inputs!$B$33)-MAX(0,inputs!$B$31*(M208-inputs!$B$30)))</f>
        <v>47892.06957499998</v>
      </c>
      <c r="O208" s="26">
        <f t="shared" si="35"/>
        <v>20133.333333333332</v>
      </c>
      <c r="P208" s="25">
        <f>MAX(0,N208*(1+inputs!$B$33)-MAX(0,inputs!$B$31*(O208-inputs!$B$30)))</f>
        <v>48610.450618624971</v>
      </c>
      <c r="Q208" s="26">
        <f t="shared" si="36"/>
        <v>20200</v>
      </c>
      <c r="R208" s="25">
        <f>MAX(0,P208*(1+inputs!$B$33)-MAX(0,inputs!$B$31*(Q208-inputs!$B$30)))</f>
        <v>49338.167377904341</v>
      </c>
      <c r="S208" s="26">
        <f t="shared" si="37"/>
        <v>20266.666666666668</v>
      </c>
      <c r="T208" s="25">
        <f>MAX(0,R208*(1+inputs!$B$33)-MAX(0,inputs!$B$31*(S208-inputs!$B$30)))</f>
        <v>50070.799888572896</v>
      </c>
      <c r="U208" s="26">
        <f t="shared" si="38"/>
        <v>20333.333333333332</v>
      </c>
      <c r="V208" s="25">
        <f>MAX(0,T208*(1+inputs!$B$33)-MAX(0,inputs!$B$31*(U208-inputs!$B$30)))</f>
        <v>50808.42188690148</v>
      </c>
      <c r="W208" s="26">
        <f t="shared" si="39"/>
        <v>20400</v>
      </c>
      <c r="X208" s="25">
        <f>MAX(0,V208*(1+inputs!$B$33)-MAX(0,inputs!$B$31*(W208-inputs!$B$30)))</f>
        <v>51551.108215204993</v>
      </c>
      <c r="Y208" s="26">
        <f t="shared" si="40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1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37.44</v>
      </c>
      <c r="AE208" s="3">
        <f>SUM(C208:G208)+AD208-H208</f>
        <v>2707.4150000000004</v>
      </c>
      <c r="AF208" s="1">
        <f t="shared" si="43"/>
        <v>0.42249999999999999</v>
      </c>
      <c r="AG208" s="8">
        <f>A208-AE208</f>
        <v>17892.584999999999</v>
      </c>
    </row>
    <row r="209" spans="1:33" x14ac:dyDescent="0.2">
      <c r="A209" s="11">
        <f t="shared" si="42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3"/>
        <v>20000</v>
      </c>
      <c r="L209" s="25">
        <f>MAX(0,J209*(1+inputs!$B$33)-MAX(0,inputs!$B$31*(K209-inputs!$B$30)))</f>
        <v>47184.304999999986</v>
      </c>
      <c r="M209" s="26">
        <f t="shared" si="34"/>
        <v>20077.777777777777</v>
      </c>
      <c r="N209" s="25">
        <f>MAX(0,L209*(1+inputs!$B$33)-MAX(0,inputs!$B$31*(M209-inputs!$B$30)))</f>
        <v>47892.06957499998</v>
      </c>
      <c r="O209" s="26">
        <f t="shared" si="35"/>
        <v>20155.555555555555</v>
      </c>
      <c r="P209" s="25">
        <f>MAX(0,N209*(1+inputs!$B$33)-MAX(0,inputs!$B$31*(O209-inputs!$B$30)))</f>
        <v>48610.450618624971</v>
      </c>
      <c r="Q209" s="26">
        <f t="shared" si="36"/>
        <v>20233.333333333332</v>
      </c>
      <c r="R209" s="25">
        <f>MAX(0,P209*(1+inputs!$B$33)-MAX(0,inputs!$B$31*(Q209-inputs!$B$30)))</f>
        <v>49335.167377904341</v>
      </c>
      <c r="S209" s="26">
        <f t="shared" si="37"/>
        <v>20311.111111111109</v>
      </c>
      <c r="T209" s="25">
        <f>MAX(0,R209*(1+inputs!$B$33)-MAX(0,inputs!$B$31*(S209-inputs!$B$30)))</f>
        <v>50063.754888572897</v>
      </c>
      <c r="U209" s="26">
        <f t="shared" si="38"/>
        <v>20388.888888888891</v>
      </c>
      <c r="V209" s="25">
        <f>MAX(0,T209*(1+inputs!$B$33)-MAX(0,inputs!$B$31*(U209-inputs!$B$30)))</f>
        <v>50796.271211901483</v>
      </c>
      <c r="W209" s="26">
        <f t="shared" si="39"/>
        <v>20466.666666666668</v>
      </c>
      <c r="X209" s="25">
        <f>MAX(0,V209*(1+inputs!$B$33)-MAX(0,inputs!$B$31*(W209-inputs!$B$30)))</f>
        <v>51532.775280080001</v>
      </c>
      <c r="Y209" s="26">
        <f t="shared" si="40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1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46.44</v>
      </c>
      <c r="AE209" s="3">
        <f>SUM(C209:G209)+AD209-H209</f>
        <v>2749.6650000000004</v>
      </c>
      <c r="AF209" s="1">
        <f t="shared" si="43"/>
        <v>0.42249999999999999</v>
      </c>
      <c r="AG209" s="8">
        <f>A209-AE209</f>
        <v>17950.334999999999</v>
      </c>
    </row>
    <row r="210" spans="1:33" x14ac:dyDescent="0.2">
      <c r="A210" s="11">
        <f t="shared" si="42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3"/>
        <v>20000</v>
      </c>
      <c r="L210" s="25">
        <f>MAX(0,J210*(1+inputs!$B$33)-MAX(0,inputs!$B$31*(K210-inputs!$B$30)))</f>
        <v>47184.304999999986</v>
      </c>
      <c r="M210" s="26">
        <f t="shared" si="34"/>
        <v>20088.888888888891</v>
      </c>
      <c r="N210" s="25">
        <f>MAX(0,L210*(1+inputs!$B$33)-MAX(0,inputs!$B$31*(M210-inputs!$B$30)))</f>
        <v>47892.06957499998</v>
      </c>
      <c r="O210" s="26">
        <f t="shared" si="35"/>
        <v>20177.777777777777</v>
      </c>
      <c r="P210" s="25">
        <f>MAX(0,N210*(1+inputs!$B$33)-MAX(0,inputs!$B$31*(O210-inputs!$B$30)))</f>
        <v>48610.450618624971</v>
      </c>
      <c r="Q210" s="26">
        <f t="shared" si="36"/>
        <v>20266.666666666668</v>
      </c>
      <c r="R210" s="25">
        <f>MAX(0,P210*(1+inputs!$B$33)-MAX(0,inputs!$B$31*(Q210-inputs!$B$30)))</f>
        <v>49332.167377904341</v>
      </c>
      <c r="S210" s="26">
        <f t="shared" si="37"/>
        <v>20355.555555555555</v>
      </c>
      <c r="T210" s="25">
        <f>MAX(0,R210*(1+inputs!$B$33)-MAX(0,inputs!$B$31*(S210-inputs!$B$30)))</f>
        <v>50056.709888572899</v>
      </c>
      <c r="U210" s="26">
        <f t="shared" si="38"/>
        <v>20444.444444444445</v>
      </c>
      <c r="V210" s="25">
        <f>MAX(0,T210*(1+inputs!$B$33)-MAX(0,inputs!$B$31*(U210-inputs!$B$30)))</f>
        <v>50784.120536901486</v>
      </c>
      <c r="W210" s="26">
        <f t="shared" si="39"/>
        <v>20533.333333333332</v>
      </c>
      <c r="X210" s="25">
        <f>MAX(0,V210*(1+inputs!$B$33)-MAX(0,inputs!$B$31*(W210-inputs!$B$30)))</f>
        <v>51514.442344955001</v>
      </c>
      <c r="Y210" s="26">
        <f t="shared" si="40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1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55.44</v>
      </c>
      <c r="AE210" s="3">
        <f>SUM(C210:G210)+AD210-H210</f>
        <v>2791.9150000000004</v>
      </c>
      <c r="AF210" s="1">
        <f t="shared" si="43"/>
        <v>0.42249999999999999</v>
      </c>
      <c r="AG210" s="8">
        <f>A210-AE210</f>
        <v>18008.084999999999</v>
      </c>
    </row>
    <row r="211" spans="1:33" x14ac:dyDescent="0.2">
      <c r="A211" s="11">
        <f t="shared" si="42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3"/>
        <v>20000</v>
      </c>
      <c r="L211" s="25">
        <f>MAX(0,J211*(1+inputs!$B$33)-MAX(0,inputs!$B$31*(K211-inputs!$B$30)))</f>
        <v>47184.304999999986</v>
      </c>
      <c r="M211" s="26">
        <f t="shared" si="34"/>
        <v>20100</v>
      </c>
      <c r="N211" s="25">
        <f>MAX(0,L211*(1+inputs!$B$33)-MAX(0,inputs!$B$31*(M211-inputs!$B$30)))</f>
        <v>47892.06957499998</v>
      </c>
      <c r="O211" s="26">
        <f t="shared" si="35"/>
        <v>20200</v>
      </c>
      <c r="P211" s="25">
        <f>MAX(0,N211*(1+inputs!$B$33)-MAX(0,inputs!$B$31*(O211-inputs!$B$30)))</f>
        <v>48609.010618624969</v>
      </c>
      <c r="Q211" s="26">
        <f t="shared" si="36"/>
        <v>20300</v>
      </c>
      <c r="R211" s="25">
        <f>MAX(0,P211*(1+inputs!$B$33)-MAX(0,inputs!$B$31*(Q211-inputs!$B$30)))</f>
        <v>49327.705777904339</v>
      </c>
      <c r="S211" s="26">
        <f t="shared" si="37"/>
        <v>20400</v>
      </c>
      <c r="T211" s="25">
        <f>MAX(0,R211*(1+inputs!$B$33)-MAX(0,inputs!$B$31*(S211-inputs!$B$30)))</f>
        <v>50048.181364572898</v>
      </c>
      <c r="U211" s="26">
        <f t="shared" si="38"/>
        <v>20500</v>
      </c>
      <c r="V211" s="25">
        <f>MAX(0,T211*(1+inputs!$B$33)-MAX(0,inputs!$B$31*(U211-inputs!$B$30)))</f>
        <v>50770.464085041487</v>
      </c>
      <c r="W211" s="26">
        <f t="shared" si="39"/>
        <v>20600</v>
      </c>
      <c r="X211" s="25">
        <f>MAX(0,V211*(1+inputs!$B$33)-MAX(0,inputs!$B$31*(W211-inputs!$B$30)))</f>
        <v>51494.5810463171</v>
      </c>
      <c r="Y211" s="26">
        <f t="shared" si="40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1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64.44</v>
      </c>
      <c r="AE211" s="3">
        <f>SUM(C211:G211)+AD211-H211</f>
        <v>2834.1650000000004</v>
      </c>
      <c r="AF211" s="1">
        <f t="shared" si="43"/>
        <v>0.42249999999999999</v>
      </c>
      <c r="AG211" s="8">
        <f>A211-AE211</f>
        <v>18065.834999999999</v>
      </c>
    </row>
    <row r="212" spans="1:33" x14ac:dyDescent="0.2">
      <c r="A212" s="11">
        <f t="shared" si="42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3"/>
        <v>20000</v>
      </c>
      <c r="L212" s="25">
        <f>MAX(0,J212*(1+inputs!$B$33)-MAX(0,inputs!$B$31*(K212-inputs!$B$30)))</f>
        <v>47184.304999999986</v>
      </c>
      <c r="M212" s="26">
        <f t="shared" si="34"/>
        <v>20111.111111111109</v>
      </c>
      <c r="N212" s="25">
        <f>MAX(0,L212*(1+inputs!$B$33)-MAX(0,inputs!$B$31*(M212-inputs!$B$30)))</f>
        <v>47892.06957499998</v>
      </c>
      <c r="O212" s="26">
        <f t="shared" si="35"/>
        <v>20222.222222222223</v>
      </c>
      <c r="P212" s="25">
        <f>MAX(0,N212*(1+inputs!$B$33)-MAX(0,inputs!$B$31*(O212-inputs!$B$30)))</f>
        <v>48607.010618624969</v>
      </c>
      <c r="Q212" s="26">
        <f t="shared" si="36"/>
        <v>20333.333333333332</v>
      </c>
      <c r="R212" s="25">
        <f>MAX(0,P212*(1+inputs!$B$33)-MAX(0,inputs!$B$31*(Q212-inputs!$B$30)))</f>
        <v>49322.675777904333</v>
      </c>
      <c r="S212" s="26">
        <f t="shared" si="37"/>
        <v>20444.444444444445</v>
      </c>
      <c r="T212" s="25">
        <f>MAX(0,R212*(1+inputs!$B$33)-MAX(0,inputs!$B$31*(S212-inputs!$B$30)))</f>
        <v>50039.075914572888</v>
      </c>
      <c r="U212" s="26">
        <f t="shared" si="38"/>
        <v>20555.555555555555</v>
      </c>
      <c r="V212" s="25">
        <f>MAX(0,T212*(1+inputs!$B$33)-MAX(0,inputs!$B$31*(U212-inputs!$B$30)))</f>
        <v>50756.222053291473</v>
      </c>
      <c r="W212" s="26">
        <f t="shared" si="39"/>
        <v>20666.666666666668</v>
      </c>
      <c r="X212" s="25">
        <f>MAX(0,V212*(1+inputs!$B$33)-MAX(0,inputs!$B$31*(W212-inputs!$B$30)))</f>
        <v>51474.125384090839</v>
      </c>
      <c r="Y212" s="26">
        <f t="shared" si="40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1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73.44</v>
      </c>
      <c r="AE212" s="3">
        <f>SUM(C212:G212)+AD212-H212</f>
        <v>2876.4150000000004</v>
      </c>
      <c r="AF212" s="1">
        <f t="shared" si="43"/>
        <v>0.42249999999999999</v>
      </c>
      <c r="AG212" s="8">
        <f>A212-AE212</f>
        <v>18123.584999999999</v>
      </c>
    </row>
    <row r="213" spans="1:33" x14ac:dyDescent="0.2">
      <c r="A213" s="11">
        <f t="shared" si="42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3"/>
        <v>20000</v>
      </c>
      <c r="L213" s="25">
        <f>MAX(0,J213*(1+inputs!$B$33)-MAX(0,inputs!$B$31*(K213-inputs!$B$30)))</f>
        <v>47184.304999999986</v>
      </c>
      <c r="M213" s="26">
        <f t="shared" si="34"/>
        <v>20122.222222222223</v>
      </c>
      <c r="N213" s="25">
        <f>MAX(0,L213*(1+inputs!$B$33)-MAX(0,inputs!$B$31*(M213-inputs!$B$30)))</f>
        <v>47892.06957499998</v>
      </c>
      <c r="O213" s="26">
        <f t="shared" si="35"/>
        <v>20244.444444444445</v>
      </c>
      <c r="P213" s="25">
        <f>MAX(0,N213*(1+inputs!$B$33)-MAX(0,inputs!$B$31*(O213-inputs!$B$30)))</f>
        <v>48605.010618624969</v>
      </c>
      <c r="Q213" s="26">
        <f t="shared" si="36"/>
        <v>20366.666666666668</v>
      </c>
      <c r="R213" s="25">
        <f>MAX(0,P213*(1+inputs!$B$33)-MAX(0,inputs!$B$31*(Q213-inputs!$B$30)))</f>
        <v>49317.645777904334</v>
      </c>
      <c r="S213" s="26">
        <f t="shared" si="37"/>
        <v>20488.888888888891</v>
      </c>
      <c r="T213" s="25">
        <f>MAX(0,R213*(1+inputs!$B$33)-MAX(0,inputs!$B$31*(S213-inputs!$B$30)))</f>
        <v>50029.970464572893</v>
      </c>
      <c r="U213" s="26">
        <f t="shared" si="38"/>
        <v>20611.111111111109</v>
      </c>
      <c r="V213" s="25">
        <f>MAX(0,T213*(1+inputs!$B$33)-MAX(0,inputs!$B$31*(U213-inputs!$B$30)))</f>
        <v>50741.98002154148</v>
      </c>
      <c r="W213" s="26">
        <f t="shared" si="39"/>
        <v>20733.333333333332</v>
      </c>
      <c r="X213" s="25">
        <f>MAX(0,V213*(1+inputs!$B$33)-MAX(0,inputs!$B$31*(W213-inputs!$B$30)))</f>
        <v>51453.669721864593</v>
      </c>
      <c r="Y213" s="26">
        <f t="shared" si="40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1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82.44</v>
      </c>
      <c r="AE213" s="3">
        <f>SUM(C213:G213)+AD213-H213</f>
        <v>2918.6650000000004</v>
      </c>
      <c r="AF213" s="1">
        <f t="shared" si="43"/>
        <v>0.42249999999999999</v>
      </c>
      <c r="AG213" s="8">
        <f>A213-AE213</f>
        <v>18181.334999999999</v>
      </c>
    </row>
    <row r="214" spans="1:33" x14ac:dyDescent="0.2">
      <c r="A214" s="11">
        <f t="shared" si="42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3"/>
        <v>20000</v>
      </c>
      <c r="L214" s="25">
        <f>MAX(0,J214*(1+inputs!$B$33)-MAX(0,inputs!$B$31*(K214-inputs!$B$30)))</f>
        <v>47184.304999999986</v>
      </c>
      <c r="M214" s="26">
        <f t="shared" si="34"/>
        <v>20133.333333333332</v>
      </c>
      <c r="N214" s="25">
        <f>MAX(0,L214*(1+inputs!$B$33)-MAX(0,inputs!$B$31*(M214-inputs!$B$30)))</f>
        <v>47892.06957499998</v>
      </c>
      <c r="O214" s="26">
        <f t="shared" si="35"/>
        <v>20266.666666666668</v>
      </c>
      <c r="P214" s="25">
        <f>MAX(0,N214*(1+inputs!$B$33)-MAX(0,inputs!$B$31*(O214-inputs!$B$30)))</f>
        <v>48603.010618624969</v>
      </c>
      <c r="Q214" s="26">
        <f t="shared" si="36"/>
        <v>20400</v>
      </c>
      <c r="R214" s="25">
        <f>MAX(0,P214*(1+inputs!$B$33)-MAX(0,inputs!$B$31*(Q214-inputs!$B$30)))</f>
        <v>49312.615777904335</v>
      </c>
      <c r="S214" s="26">
        <f t="shared" si="37"/>
        <v>20533.333333333332</v>
      </c>
      <c r="T214" s="25">
        <f>MAX(0,R214*(1+inputs!$B$33)-MAX(0,inputs!$B$31*(S214-inputs!$B$30)))</f>
        <v>50020.86501457289</v>
      </c>
      <c r="U214" s="26">
        <f t="shared" si="38"/>
        <v>20666.666666666668</v>
      </c>
      <c r="V214" s="25">
        <f>MAX(0,T214*(1+inputs!$B$33)-MAX(0,inputs!$B$31*(U214-inputs!$B$30)))</f>
        <v>50727.737989791473</v>
      </c>
      <c r="W214" s="26">
        <f t="shared" si="39"/>
        <v>20800</v>
      </c>
      <c r="X214" s="25">
        <f>MAX(0,V214*(1+inputs!$B$33)-MAX(0,inputs!$B$31*(W214-inputs!$B$30)))</f>
        <v>51433.21405963834</v>
      </c>
      <c r="Y214" s="26">
        <f t="shared" si="40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1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91.44</v>
      </c>
      <c r="AE214" s="3">
        <f>SUM(C214:G214)+AD214-H214</f>
        <v>2960.9150000000004</v>
      </c>
      <c r="AF214" s="1">
        <f t="shared" si="43"/>
        <v>0.42249999999999999</v>
      </c>
      <c r="AG214" s="8">
        <f>A214-AE214</f>
        <v>18239.084999999999</v>
      </c>
    </row>
    <row r="215" spans="1:33" x14ac:dyDescent="0.2">
      <c r="A215" s="11">
        <f t="shared" si="42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3"/>
        <v>20000</v>
      </c>
      <c r="L215" s="25">
        <f>MAX(0,J215*(1+inputs!$B$33)-MAX(0,inputs!$B$31*(K215-inputs!$B$30)))</f>
        <v>47184.304999999986</v>
      </c>
      <c r="M215" s="26">
        <f t="shared" si="34"/>
        <v>20144.444444444445</v>
      </c>
      <c r="N215" s="25">
        <f>MAX(0,L215*(1+inputs!$B$33)-MAX(0,inputs!$B$31*(M215-inputs!$B$30)))</f>
        <v>47892.06957499998</v>
      </c>
      <c r="O215" s="26">
        <f t="shared" si="35"/>
        <v>20288.888888888891</v>
      </c>
      <c r="P215" s="25">
        <f>MAX(0,N215*(1+inputs!$B$33)-MAX(0,inputs!$B$31*(O215-inputs!$B$30)))</f>
        <v>48601.010618624969</v>
      </c>
      <c r="Q215" s="26">
        <f t="shared" si="36"/>
        <v>20433.333333333332</v>
      </c>
      <c r="R215" s="25">
        <f>MAX(0,P215*(1+inputs!$B$33)-MAX(0,inputs!$B$31*(Q215-inputs!$B$30)))</f>
        <v>49307.585777904336</v>
      </c>
      <c r="S215" s="26">
        <f t="shared" si="37"/>
        <v>20577.777777777777</v>
      </c>
      <c r="T215" s="25">
        <f>MAX(0,R215*(1+inputs!$B$33)-MAX(0,inputs!$B$31*(S215-inputs!$B$30)))</f>
        <v>50011.759564572894</v>
      </c>
      <c r="U215" s="26">
        <f t="shared" si="38"/>
        <v>20722.222222222223</v>
      </c>
      <c r="V215" s="25">
        <f>MAX(0,T215*(1+inputs!$B$33)-MAX(0,inputs!$B$31*(U215-inputs!$B$30)))</f>
        <v>50713.49595804148</v>
      </c>
      <c r="W215" s="26">
        <f t="shared" si="39"/>
        <v>20866.666666666668</v>
      </c>
      <c r="X215" s="25">
        <f>MAX(0,V215*(1+inputs!$B$33)-MAX(0,inputs!$B$31*(W215-inputs!$B$30)))</f>
        <v>51412.758397412093</v>
      </c>
      <c r="Y215" s="26">
        <f t="shared" si="40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1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100.44</v>
      </c>
      <c r="AE215" s="3">
        <f>SUM(C215:G215)+AD215-H215</f>
        <v>3003.1650000000004</v>
      </c>
      <c r="AF215" s="1">
        <f t="shared" si="43"/>
        <v>0.42249999999999999</v>
      </c>
      <c r="AG215" s="8">
        <f>A215-AE215</f>
        <v>18296.834999999999</v>
      </c>
    </row>
    <row r="216" spans="1:33" x14ac:dyDescent="0.2">
      <c r="A216" s="11">
        <f t="shared" si="42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3"/>
        <v>20000</v>
      </c>
      <c r="L216" s="25">
        <f>MAX(0,J216*(1+inputs!$B$33)-MAX(0,inputs!$B$31*(K216-inputs!$B$30)))</f>
        <v>47184.304999999986</v>
      </c>
      <c r="M216" s="26">
        <f t="shared" si="34"/>
        <v>20155.555555555555</v>
      </c>
      <c r="N216" s="25">
        <f>MAX(0,L216*(1+inputs!$B$33)-MAX(0,inputs!$B$31*(M216-inputs!$B$30)))</f>
        <v>47892.06957499998</v>
      </c>
      <c r="O216" s="26">
        <f t="shared" si="35"/>
        <v>20311.111111111109</v>
      </c>
      <c r="P216" s="25">
        <f>MAX(0,N216*(1+inputs!$B$33)-MAX(0,inputs!$B$31*(O216-inputs!$B$30)))</f>
        <v>48599.010618624969</v>
      </c>
      <c r="Q216" s="26">
        <f t="shared" si="36"/>
        <v>20466.666666666668</v>
      </c>
      <c r="R216" s="25">
        <f>MAX(0,P216*(1+inputs!$B$33)-MAX(0,inputs!$B$31*(Q216-inputs!$B$30)))</f>
        <v>49302.555777904337</v>
      </c>
      <c r="S216" s="26">
        <f t="shared" si="37"/>
        <v>20622.222222222223</v>
      </c>
      <c r="T216" s="25">
        <f>MAX(0,R216*(1+inputs!$B$33)-MAX(0,inputs!$B$31*(S216-inputs!$B$30)))</f>
        <v>50002.654114572899</v>
      </c>
      <c r="U216" s="26">
        <f t="shared" si="38"/>
        <v>20777.777777777777</v>
      </c>
      <c r="V216" s="25">
        <f>MAX(0,T216*(1+inputs!$B$33)-MAX(0,inputs!$B$31*(U216-inputs!$B$30)))</f>
        <v>50699.253926291487</v>
      </c>
      <c r="W216" s="26">
        <f t="shared" si="39"/>
        <v>20933.333333333332</v>
      </c>
      <c r="X216" s="25">
        <f>MAX(0,V216*(1+inputs!$B$33)-MAX(0,inputs!$B$31*(W216-inputs!$B$30)))</f>
        <v>51392.302735185855</v>
      </c>
      <c r="Y216" s="26">
        <f t="shared" si="40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1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109.44</v>
      </c>
      <c r="AE216" s="3">
        <f>SUM(C216:G216)+AD216-H216</f>
        <v>3045.4150000000004</v>
      </c>
      <c r="AF216" s="1">
        <f t="shared" si="43"/>
        <v>0.42249999999999999</v>
      </c>
      <c r="AG216" s="8">
        <f>A216-AE216</f>
        <v>18354.584999999999</v>
      </c>
    </row>
    <row r="217" spans="1:33" x14ac:dyDescent="0.2">
      <c r="A217" s="11">
        <f t="shared" si="42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3"/>
        <v>20000</v>
      </c>
      <c r="L217" s="25">
        <f>MAX(0,J217*(1+inputs!$B$33)-MAX(0,inputs!$B$31*(K217-inputs!$B$30)))</f>
        <v>47184.304999999986</v>
      </c>
      <c r="M217" s="26">
        <f t="shared" si="34"/>
        <v>20166.666666666668</v>
      </c>
      <c r="N217" s="25">
        <f>MAX(0,L217*(1+inputs!$B$33)-MAX(0,inputs!$B$31*(M217-inputs!$B$30)))</f>
        <v>47892.06957499998</v>
      </c>
      <c r="O217" s="26">
        <f t="shared" si="35"/>
        <v>20333.333333333332</v>
      </c>
      <c r="P217" s="25">
        <f>MAX(0,N217*(1+inputs!$B$33)-MAX(0,inputs!$B$31*(O217-inputs!$B$30)))</f>
        <v>48597.010618624969</v>
      </c>
      <c r="Q217" s="26">
        <f t="shared" si="36"/>
        <v>20500</v>
      </c>
      <c r="R217" s="25">
        <f>MAX(0,P217*(1+inputs!$B$33)-MAX(0,inputs!$B$31*(Q217-inputs!$B$30)))</f>
        <v>49297.525777904339</v>
      </c>
      <c r="S217" s="26">
        <f t="shared" si="37"/>
        <v>20666.666666666668</v>
      </c>
      <c r="T217" s="25">
        <f>MAX(0,R217*(1+inputs!$B$33)-MAX(0,inputs!$B$31*(S217-inputs!$B$30)))</f>
        <v>49993.548664572896</v>
      </c>
      <c r="U217" s="26">
        <f t="shared" si="38"/>
        <v>20833.333333333332</v>
      </c>
      <c r="V217" s="25">
        <f>MAX(0,T217*(1+inputs!$B$33)-MAX(0,inputs!$B$31*(U217-inputs!$B$30)))</f>
        <v>50685.01189454148</v>
      </c>
      <c r="W217" s="26">
        <f t="shared" si="39"/>
        <v>21000</v>
      </c>
      <c r="X217" s="25">
        <f>MAX(0,V217*(1+inputs!$B$33)-MAX(0,inputs!$B$31*(W217-inputs!$B$30)))</f>
        <v>51371.847072959594</v>
      </c>
      <c r="Y217" s="26">
        <f t="shared" si="40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1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118.44</v>
      </c>
      <c r="AE217" s="3">
        <f>SUM(C217:G217)+AD217-H217</f>
        <v>3087.6650000000004</v>
      </c>
      <c r="AF217" s="1">
        <f t="shared" si="43"/>
        <v>0.42249999999999999</v>
      </c>
      <c r="AG217" s="8">
        <f>A217-AE217</f>
        <v>18412.334999999999</v>
      </c>
    </row>
    <row r="218" spans="1:33" x14ac:dyDescent="0.2">
      <c r="A218" s="11">
        <f t="shared" si="42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3"/>
        <v>20000</v>
      </c>
      <c r="L218" s="25">
        <f>MAX(0,J218*(1+inputs!$B$33)-MAX(0,inputs!$B$31*(K218-inputs!$B$30)))</f>
        <v>47184.304999999986</v>
      </c>
      <c r="M218" s="26">
        <f t="shared" si="34"/>
        <v>20177.777777777777</v>
      </c>
      <c r="N218" s="25">
        <f>MAX(0,L218*(1+inputs!$B$33)-MAX(0,inputs!$B$31*(M218-inputs!$B$30)))</f>
        <v>47892.06957499998</v>
      </c>
      <c r="O218" s="26">
        <f t="shared" si="35"/>
        <v>20355.555555555555</v>
      </c>
      <c r="P218" s="25">
        <f>MAX(0,N218*(1+inputs!$B$33)-MAX(0,inputs!$B$31*(O218-inputs!$B$30)))</f>
        <v>48595.010618624969</v>
      </c>
      <c r="Q218" s="26">
        <f t="shared" si="36"/>
        <v>20533.333333333332</v>
      </c>
      <c r="R218" s="25">
        <f>MAX(0,P218*(1+inputs!$B$33)-MAX(0,inputs!$B$31*(Q218-inputs!$B$30)))</f>
        <v>49292.495777904332</v>
      </c>
      <c r="S218" s="26">
        <f t="shared" si="37"/>
        <v>20711.111111111109</v>
      </c>
      <c r="T218" s="25">
        <f>MAX(0,R218*(1+inputs!$B$33)-MAX(0,inputs!$B$31*(S218-inputs!$B$30)))</f>
        <v>49984.443214572893</v>
      </c>
      <c r="U218" s="26">
        <f t="shared" si="38"/>
        <v>20888.888888888891</v>
      </c>
      <c r="V218" s="25">
        <f>MAX(0,T218*(1+inputs!$B$33)-MAX(0,inputs!$B$31*(U218-inputs!$B$30)))</f>
        <v>50670.76986279148</v>
      </c>
      <c r="W218" s="26">
        <f t="shared" si="39"/>
        <v>21066.666666666668</v>
      </c>
      <c r="X218" s="25">
        <f>MAX(0,V218*(1+inputs!$B$33)-MAX(0,inputs!$B$31*(W218-inputs!$B$30)))</f>
        <v>51351.391410733348</v>
      </c>
      <c r="Y218" s="26">
        <f t="shared" si="40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1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127.44</v>
      </c>
      <c r="AE218" s="3">
        <f>SUM(C218:G218)+AD218-H218</f>
        <v>3129.9150000000004</v>
      </c>
      <c r="AF218" s="1">
        <f t="shared" si="43"/>
        <v>0.42249999999999999</v>
      </c>
      <c r="AG218" s="8">
        <f>A218-AE218</f>
        <v>18470.084999999999</v>
      </c>
    </row>
    <row r="219" spans="1:33" x14ac:dyDescent="0.2">
      <c r="A219" s="11">
        <f t="shared" si="42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3"/>
        <v>20000</v>
      </c>
      <c r="L219" s="25">
        <f>MAX(0,J219*(1+inputs!$B$33)-MAX(0,inputs!$B$31*(K219-inputs!$B$30)))</f>
        <v>47184.304999999986</v>
      </c>
      <c r="M219" s="26">
        <f t="shared" si="34"/>
        <v>20188.888888888891</v>
      </c>
      <c r="N219" s="25">
        <f>MAX(0,L219*(1+inputs!$B$33)-MAX(0,inputs!$B$31*(M219-inputs!$B$30)))</f>
        <v>47891.629574999977</v>
      </c>
      <c r="O219" s="26">
        <f t="shared" si="35"/>
        <v>20377.777777777777</v>
      </c>
      <c r="P219" s="25">
        <f>MAX(0,N219*(1+inputs!$B$33)-MAX(0,inputs!$B$31*(O219-inputs!$B$30)))</f>
        <v>48592.564018624973</v>
      </c>
      <c r="Q219" s="26">
        <f t="shared" si="36"/>
        <v>20566.666666666668</v>
      </c>
      <c r="R219" s="25">
        <f>MAX(0,P219*(1+inputs!$B$33)-MAX(0,inputs!$B$31*(Q219-inputs!$B$30)))</f>
        <v>49287.01247890434</v>
      </c>
      <c r="S219" s="26">
        <f t="shared" si="37"/>
        <v>20755.555555555555</v>
      </c>
      <c r="T219" s="25">
        <f>MAX(0,R219*(1+inputs!$B$33)-MAX(0,inputs!$B$31*(S219-inputs!$B$30)))</f>
        <v>49974.877666087901</v>
      </c>
      <c r="U219" s="26">
        <f t="shared" si="38"/>
        <v>20944.444444444445</v>
      </c>
      <c r="V219" s="25">
        <f>MAX(0,T219*(1+inputs!$B$33)-MAX(0,inputs!$B$31*(U219-inputs!$B$30)))</f>
        <v>50656.060831079216</v>
      </c>
      <c r="W219" s="26">
        <f t="shared" si="39"/>
        <v>21133.333333333332</v>
      </c>
      <c r="X219" s="25">
        <f>MAX(0,V219*(1+inputs!$B$33)-MAX(0,inputs!$B$31*(W219-inputs!$B$30)))</f>
        <v>51330.461743545398</v>
      </c>
      <c r="Y219" s="26">
        <f t="shared" si="40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1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136.44</v>
      </c>
      <c r="AE219" s="3">
        <f>SUM(C219:G219)+AD219-H219</f>
        <v>3172.1650000000004</v>
      </c>
      <c r="AF219" s="1">
        <f t="shared" si="43"/>
        <v>0.42249999999999999</v>
      </c>
      <c r="AG219" s="8">
        <f>A219-AE219</f>
        <v>18527.834999999999</v>
      </c>
    </row>
    <row r="220" spans="1:33" x14ac:dyDescent="0.2">
      <c r="A220" s="11">
        <f t="shared" si="42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3"/>
        <v>20000</v>
      </c>
      <c r="L220" s="25">
        <f>MAX(0,J220*(1+inputs!$B$33)-MAX(0,inputs!$B$31*(K220-inputs!$B$30)))</f>
        <v>47184.304999999986</v>
      </c>
      <c r="M220" s="26">
        <f t="shared" si="34"/>
        <v>20200</v>
      </c>
      <c r="N220" s="25">
        <f>MAX(0,L220*(1+inputs!$B$33)-MAX(0,inputs!$B$31*(M220-inputs!$B$30)))</f>
        <v>47890.629574999977</v>
      </c>
      <c r="O220" s="26">
        <f t="shared" si="35"/>
        <v>20400</v>
      </c>
      <c r="P220" s="25">
        <f>MAX(0,N220*(1+inputs!$B$33)-MAX(0,inputs!$B$31*(O220-inputs!$B$30)))</f>
        <v>48589.549018624966</v>
      </c>
      <c r="Q220" s="26">
        <f t="shared" si="36"/>
        <v>20600</v>
      </c>
      <c r="R220" s="25">
        <f>MAX(0,P220*(1+inputs!$B$33)-MAX(0,inputs!$B$31*(Q220-inputs!$B$30)))</f>
        <v>49280.952253904332</v>
      </c>
      <c r="S220" s="26">
        <f t="shared" si="37"/>
        <v>20800</v>
      </c>
      <c r="T220" s="25">
        <f>MAX(0,R220*(1+inputs!$B$33)-MAX(0,inputs!$B$31*(S220-inputs!$B$30)))</f>
        <v>49964.726537712893</v>
      </c>
      <c r="U220" s="26">
        <f t="shared" si="38"/>
        <v>21000</v>
      </c>
      <c r="V220" s="25">
        <f>MAX(0,T220*(1+inputs!$B$33)-MAX(0,inputs!$B$31*(U220-inputs!$B$30)))</f>
        <v>50640.757435778578</v>
      </c>
      <c r="W220" s="26">
        <f t="shared" si="39"/>
        <v>21200</v>
      </c>
      <c r="X220" s="25">
        <f>MAX(0,V220*(1+inputs!$B$33)-MAX(0,inputs!$B$31*(W220-inputs!$B$30)))</f>
        <v>51308.928797315246</v>
      </c>
      <c r="Y220" s="26">
        <f t="shared" si="40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1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145.44</v>
      </c>
      <c r="AE220" s="3">
        <f>SUM(C220:G220)+AD220-H220</f>
        <v>3214.4150000000004</v>
      </c>
      <c r="AF220" s="1">
        <f t="shared" si="43"/>
        <v>0.42249999999999999</v>
      </c>
      <c r="AG220" s="8">
        <f>A220-AE220</f>
        <v>18585.584999999999</v>
      </c>
    </row>
    <row r="221" spans="1:33" x14ac:dyDescent="0.2">
      <c r="A221" s="11">
        <f t="shared" si="42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3"/>
        <v>20000</v>
      </c>
      <c r="L221" s="25">
        <f>MAX(0,J221*(1+inputs!$B$33)-MAX(0,inputs!$B$31*(K221-inputs!$B$30)))</f>
        <v>47184.304999999986</v>
      </c>
      <c r="M221" s="26">
        <f t="shared" si="34"/>
        <v>20211.111111111109</v>
      </c>
      <c r="N221" s="25">
        <f>MAX(0,L221*(1+inputs!$B$33)-MAX(0,inputs!$B$31*(M221-inputs!$B$30)))</f>
        <v>47889.629574999977</v>
      </c>
      <c r="O221" s="26">
        <f t="shared" si="35"/>
        <v>20422.222222222223</v>
      </c>
      <c r="P221" s="25">
        <f>MAX(0,N221*(1+inputs!$B$33)-MAX(0,inputs!$B$31*(O221-inputs!$B$30)))</f>
        <v>48586.534018624967</v>
      </c>
      <c r="Q221" s="26">
        <f t="shared" si="36"/>
        <v>20633.333333333332</v>
      </c>
      <c r="R221" s="25">
        <f>MAX(0,P221*(1+inputs!$B$33)-MAX(0,inputs!$B$31*(Q221-inputs!$B$30)))</f>
        <v>49274.892028904331</v>
      </c>
      <c r="S221" s="26">
        <f t="shared" si="37"/>
        <v>20844.444444444445</v>
      </c>
      <c r="T221" s="25">
        <f>MAX(0,R221*(1+inputs!$B$33)-MAX(0,inputs!$B$31*(S221-inputs!$B$30)))</f>
        <v>49954.575409337886</v>
      </c>
      <c r="U221" s="26">
        <f t="shared" si="38"/>
        <v>21055.555555555555</v>
      </c>
      <c r="V221" s="25">
        <f>MAX(0,T221*(1+inputs!$B$33)-MAX(0,inputs!$B$31*(U221-inputs!$B$30)))</f>
        <v>50625.454040477947</v>
      </c>
      <c r="W221" s="26">
        <f t="shared" si="39"/>
        <v>21266.666666666668</v>
      </c>
      <c r="X221" s="25">
        <f>MAX(0,V221*(1+inputs!$B$33)-MAX(0,inputs!$B$31*(W221-inputs!$B$30)))</f>
        <v>51287.395851085108</v>
      </c>
      <c r="Y221" s="26">
        <f t="shared" si="40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1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154.44</v>
      </c>
      <c r="AE221" s="3">
        <f>SUM(C221:G221)+AD221-H221</f>
        <v>3256.6650000000004</v>
      </c>
      <c r="AF221" s="1">
        <f t="shared" si="43"/>
        <v>0.42249999999999999</v>
      </c>
      <c r="AG221" s="8">
        <f>A221-AE221</f>
        <v>18643.334999999999</v>
      </c>
    </row>
    <row r="222" spans="1:33" x14ac:dyDescent="0.2">
      <c r="A222" s="11">
        <f t="shared" si="42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3"/>
        <v>20000</v>
      </c>
      <c r="L222" s="25">
        <f>MAX(0,J222*(1+inputs!$B$33)-MAX(0,inputs!$B$31*(K222-inputs!$B$30)))</f>
        <v>47184.304999999986</v>
      </c>
      <c r="M222" s="26">
        <f t="shared" si="34"/>
        <v>20222.222222222223</v>
      </c>
      <c r="N222" s="25">
        <f>MAX(0,L222*(1+inputs!$B$33)-MAX(0,inputs!$B$31*(M222-inputs!$B$30)))</f>
        <v>47888.629574999977</v>
      </c>
      <c r="O222" s="26">
        <f t="shared" si="35"/>
        <v>20444.444444444445</v>
      </c>
      <c r="P222" s="25">
        <f>MAX(0,N222*(1+inputs!$B$33)-MAX(0,inputs!$B$31*(O222-inputs!$B$30)))</f>
        <v>48583.519018624967</v>
      </c>
      <c r="Q222" s="26">
        <f t="shared" si="36"/>
        <v>20666.666666666668</v>
      </c>
      <c r="R222" s="25">
        <f>MAX(0,P222*(1+inputs!$B$33)-MAX(0,inputs!$B$31*(Q222-inputs!$B$30)))</f>
        <v>49268.831803904337</v>
      </c>
      <c r="S222" s="26">
        <f t="shared" si="37"/>
        <v>20888.888888888891</v>
      </c>
      <c r="T222" s="25">
        <f>MAX(0,R222*(1+inputs!$B$33)-MAX(0,inputs!$B$31*(S222-inputs!$B$30)))</f>
        <v>49944.424280962892</v>
      </c>
      <c r="U222" s="26">
        <f t="shared" si="38"/>
        <v>21111.111111111109</v>
      </c>
      <c r="V222" s="25">
        <f>MAX(0,T222*(1+inputs!$B$33)-MAX(0,inputs!$B$31*(U222-inputs!$B$30)))</f>
        <v>50610.150645177331</v>
      </c>
      <c r="W222" s="26">
        <f t="shared" si="39"/>
        <v>21333.333333333332</v>
      </c>
      <c r="X222" s="25">
        <f>MAX(0,V222*(1+inputs!$B$33)-MAX(0,inputs!$B$31*(W222-inputs!$B$30)))</f>
        <v>51265.862904854985</v>
      </c>
      <c r="Y222" s="26">
        <f t="shared" si="40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1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163.44</v>
      </c>
      <c r="AE222" s="3">
        <f>SUM(C222:G222)+AD222-H222</f>
        <v>3298.9150000000004</v>
      </c>
      <c r="AF222" s="1">
        <f t="shared" si="43"/>
        <v>0.42249999999999999</v>
      </c>
      <c r="AG222" s="8">
        <f>A222-AE222</f>
        <v>18701.084999999999</v>
      </c>
    </row>
    <row r="223" spans="1:33" x14ac:dyDescent="0.2">
      <c r="A223" s="11">
        <f t="shared" si="42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3"/>
        <v>20000</v>
      </c>
      <c r="L223" s="25">
        <f>MAX(0,J223*(1+inputs!$B$33)-MAX(0,inputs!$B$31*(K223-inputs!$B$30)))</f>
        <v>47184.304999999986</v>
      </c>
      <c r="M223" s="26">
        <f t="shared" si="34"/>
        <v>20233.333333333332</v>
      </c>
      <c r="N223" s="25">
        <f>MAX(0,L223*(1+inputs!$B$33)-MAX(0,inputs!$B$31*(M223-inputs!$B$30)))</f>
        <v>47887.629574999977</v>
      </c>
      <c r="O223" s="26">
        <f t="shared" si="35"/>
        <v>20466.666666666668</v>
      </c>
      <c r="P223" s="25">
        <f>MAX(0,N223*(1+inputs!$B$33)-MAX(0,inputs!$B$31*(O223-inputs!$B$30)))</f>
        <v>48580.504018624968</v>
      </c>
      <c r="Q223" s="26">
        <f t="shared" si="36"/>
        <v>20700</v>
      </c>
      <c r="R223" s="25">
        <f>MAX(0,P223*(1+inputs!$B$33)-MAX(0,inputs!$B$31*(Q223-inputs!$B$30)))</f>
        <v>49262.771578904336</v>
      </c>
      <c r="S223" s="26">
        <f t="shared" si="37"/>
        <v>20933.333333333332</v>
      </c>
      <c r="T223" s="25">
        <f>MAX(0,R223*(1+inputs!$B$33)-MAX(0,inputs!$B$31*(S223-inputs!$B$30)))</f>
        <v>49934.273152587892</v>
      </c>
      <c r="U223" s="26">
        <f t="shared" si="38"/>
        <v>21166.666666666668</v>
      </c>
      <c r="V223" s="25">
        <f>MAX(0,T223*(1+inputs!$B$33)-MAX(0,inputs!$B$31*(U223-inputs!$B$30)))</f>
        <v>50594.847249876701</v>
      </c>
      <c r="W223" s="26">
        <f t="shared" si="39"/>
        <v>21400</v>
      </c>
      <c r="X223" s="25">
        <f>MAX(0,V223*(1+inputs!$B$33)-MAX(0,inputs!$B$31*(W223-inputs!$B$30)))</f>
        <v>51244.329958624847</v>
      </c>
      <c r="Y223" s="26">
        <f t="shared" si="40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1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172.44</v>
      </c>
      <c r="AE223" s="3">
        <f>SUM(C223:G223)+AD223-H223</f>
        <v>3341.1650000000004</v>
      </c>
      <c r="AF223" s="1">
        <f t="shared" si="43"/>
        <v>0.42249999999999999</v>
      </c>
      <c r="AG223" s="8">
        <f>A223-AE223</f>
        <v>18758.834999999999</v>
      </c>
    </row>
    <row r="224" spans="1:33" x14ac:dyDescent="0.2">
      <c r="A224" s="11">
        <f t="shared" si="42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3"/>
        <v>20000</v>
      </c>
      <c r="L224" s="25">
        <f>MAX(0,J224*(1+inputs!$B$33)-MAX(0,inputs!$B$31*(K224-inputs!$B$30)))</f>
        <v>47184.304999999986</v>
      </c>
      <c r="M224" s="26">
        <f t="shared" si="34"/>
        <v>20244.444444444445</v>
      </c>
      <c r="N224" s="25">
        <f>MAX(0,L224*(1+inputs!$B$33)-MAX(0,inputs!$B$31*(M224-inputs!$B$30)))</f>
        <v>47886.629574999977</v>
      </c>
      <c r="O224" s="26">
        <f t="shared" si="35"/>
        <v>20488.888888888891</v>
      </c>
      <c r="P224" s="25">
        <f>MAX(0,N224*(1+inputs!$B$33)-MAX(0,inputs!$B$31*(O224-inputs!$B$30)))</f>
        <v>48577.489018624969</v>
      </c>
      <c r="Q224" s="26">
        <f t="shared" si="36"/>
        <v>20733.333333333332</v>
      </c>
      <c r="R224" s="25">
        <f>MAX(0,P224*(1+inputs!$B$33)-MAX(0,inputs!$B$31*(Q224-inputs!$B$30)))</f>
        <v>49256.711353904335</v>
      </c>
      <c r="S224" s="26">
        <f t="shared" si="37"/>
        <v>20977.777777777777</v>
      </c>
      <c r="T224" s="25">
        <f>MAX(0,R224*(1+inputs!$B$33)-MAX(0,inputs!$B$31*(S224-inputs!$B$30)))</f>
        <v>49924.122024212891</v>
      </c>
      <c r="U224" s="26">
        <f t="shared" si="38"/>
        <v>21222.222222222223</v>
      </c>
      <c r="V224" s="25">
        <f>MAX(0,T224*(1+inputs!$B$33)-MAX(0,inputs!$B$31*(U224-inputs!$B$30)))</f>
        <v>50579.543854576077</v>
      </c>
      <c r="W224" s="26">
        <f t="shared" si="39"/>
        <v>21466.666666666668</v>
      </c>
      <c r="X224" s="25">
        <f>MAX(0,V224*(1+inputs!$B$33)-MAX(0,inputs!$B$31*(W224-inputs!$B$30)))</f>
        <v>51222.797012394709</v>
      </c>
      <c r="Y224" s="26">
        <f t="shared" si="40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1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181.44</v>
      </c>
      <c r="AE224" s="3">
        <f>SUM(C224:G224)+AD224-H224</f>
        <v>3383.4150000000004</v>
      </c>
      <c r="AF224" s="1">
        <f t="shared" si="43"/>
        <v>0.42249999999999999</v>
      </c>
      <c r="AG224" s="8">
        <f>A224-AE224</f>
        <v>18816.584999999999</v>
      </c>
    </row>
    <row r="225" spans="1:33" x14ac:dyDescent="0.2">
      <c r="A225" s="11">
        <f t="shared" si="42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3"/>
        <v>20000</v>
      </c>
      <c r="L225" s="25">
        <f>MAX(0,J225*(1+inputs!$B$33)-MAX(0,inputs!$B$31*(K225-inputs!$B$30)))</f>
        <v>47184.304999999986</v>
      </c>
      <c r="M225" s="26">
        <f t="shared" si="34"/>
        <v>20255.555555555555</v>
      </c>
      <c r="N225" s="25">
        <f>MAX(0,L225*(1+inputs!$B$33)-MAX(0,inputs!$B$31*(M225-inputs!$B$30)))</f>
        <v>47885.629574999977</v>
      </c>
      <c r="O225" s="26">
        <f t="shared" si="35"/>
        <v>20511.111111111109</v>
      </c>
      <c r="P225" s="25">
        <f>MAX(0,N225*(1+inputs!$B$33)-MAX(0,inputs!$B$31*(O225-inputs!$B$30)))</f>
        <v>48574.474018624969</v>
      </c>
      <c r="Q225" s="26">
        <f t="shared" si="36"/>
        <v>20766.666666666668</v>
      </c>
      <c r="R225" s="25">
        <f>MAX(0,P225*(1+inputs!$B$33)-MAX(0,inputs!$B$31*(Q225-inputs!$B$30)))</f>
        <v>49250.651128904334</v>
      </c>
      <c r="S225" s="26">
        <f t="shared" si="37"/>
        <v>21022.222222222223</v>
      </c>
      <c r="T225" s="25">
        <f>MAX(0,R225*(1+inputs!$B$33)-MAX(0,inputs!$B$31*(S225-inputs!$B$30)))</f>
        <v>49913.970895837891</v>
      </c>
      <c r="U225" s="26">
        <f t="shared" si="38"/>
        <v>21277.777777777777</v>
      </c>
      <c r="V225" s="25">
        <f>MAX(0,T225*(1+inputs!$B$33)-MAX(0,inputs!$B$31*(U225-inputs!$B$30)))</f>
        <v>50564.240459275454</v>
      </c>
      <c r="W225" s="26">
        <f t="shared" si="39"/>
        <v>21533.333333333332</v>
      </c>
      <c r="X225" s="25">
        <f>MAX(0,V225*(1+inputs!$B$33)-MAX(0,inputs!$B$31*(W225-inputs!$B$30)))</f>
        <v>51201.264066164578</v>
      </c>
      <c r="Y225" s="26">
        <f t="shared" si="40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1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190.44</v>
      </c>
      <c r="AE225" s="3">
        <f>SUM(C225:G225)+AD225-H225</f>
        <v>3425.6650000000004</v>
      </c>
      <c r="AF225" s="1">
        <f t="shared" si="43"/>
        <v>0.42249999999999999</v>
      </c>
      <c r="AG225" s="8">
        <f>A225-AE225</f>
        <v>18874.334999999999</v>
      </c>
    </row>
    <row r="226" spans="1:33" x14ac:dyDescent="0.2">
      <c r="A226" s="11">
        <f t="shared" si="42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3"/>
        <v>20000</v>
      </c>
      <c r="L226" s="25">
        <f>MAX(0,J226*(1+inputs!$B$33)-MAX(0,inputs!$B$31*(K226-inputs!$B$30)))</f>
        <v>47184.304999999986</v>
      </c>
      <c r="M226" s="26">
        <f t="shared" si="34"/>
        <v>20266.666666666668</v>
      </c>
      <c r="N226" s="25">
        <f>MAX(0,L226*(1+inputs!$B$33)-MAX(0,inputs!$B$31*(M226-inputs!$B$30)))</f>
        <v>47884.629574999977</v>
      </c>
      <c r="O226" s="26">
        <f t="shared" si="35"/>
        <v>20533.333333333332</v>
      </c>
      <c r="P226" s="25">
        <f>MAX(0,N226*(1+inputs!$B$33)-MAX(0,inputs!$B$31*(O226-inputs!$B$30)))</f>
        <v>48571.45901862497</v>
      </c>
      <c r="Q226" s="26">
        <f t="shared" si="36"/>
        <v>20800</v>
      </c>
      <c r="R226" s="25">
        <f>MAX(0,P226*(1+inputs!$B$33)-MAX(0,inputs!$B$31*(Q226-inputs!$B$30)))</f>
        <v>49244.59090390434</v>
      </c>
      <c r="S226" s="26">
        <f t="shared" si="37"/>
        <v>21066.666666666668</v>
      </c>
      <c r="T226" s="25">
        <f>MAX(0,R226*(1+inputs!$B$33)-MAX(0,inputs!$B$31*(S226-inputs!$B$30)))</f>
        <v>49903.819767462897</v>
      </c>
      <c r="U226" s="26">
        <f t="shared" si="38"/>
        <v>21333.333333333332</v>
      </c>
      <c r="V226" s="25">
        <f>MAX(0,T226*(1+inputs!$B$33)-MAX(0,inputs!$B$31*(U226-inputs!$B$30)))</f>
        <v>50548.93706397483</v>
      </c>
      <c r="W226" s="26">
        <f t="shared" si="39"/>
        <v>21600</v>
      </c>
      <c r="X226" s="25">
        <f>MAX(0,V226*(1+inputs!$B$33)-MAX(0,inputs!$B$31*(W226-inputs!$B$30)))</f>
        <v>51179.731119934448</v>
      </c>
      <c r="Y226" s="26">
        <f t="shared" si="40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1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199.44</v>
      </c>
      <c r="AE226" s="3">
        <f>SUM(C226:G226)+AD226-H226</f>
        <v>3467.9150000000004</v>
      </c>
      <c r="AF226" s="1">
        <f t="shared" si="43"/>
        <v>0.42249999999999999</v>
      </c>
      <c r="AG226" s="8">
        <f>A226-AE226</f>
        <v>18932.084999999999</v>
      </c>
    </row>
    <row r="227" spans="1:33" x14ac:dyDescent="0.2">
      <c r="A227" s="11">
        <f t="shared" si="42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3"/>
        <v>20000</v>
      </c>
      <c r="L227" s="25">
        <f>MAX(0,J227*(1+inputs!$B$33)-MAX(0,inputs!$B$31*(K227-inputs!$B$30)))</f>
        <v>47184.304999999986</v>
      </c>
      <c r="M227" s="26">
        <f t="shared" si="34"/>
        <v>20277.777777777777</v>
      </c>
      <c r="N227" s="25">
        <f>MAX(0,L227*(1+inputs!$B$33)-MAX(0,inputs!$B$31*(M227-inputs!$B$30)))</f>
        <v>47883.629574999977</v>
      </c>
      <c r="O227" s="26">
        <f t="shared" si="35"/>
        <v>20555.555555555555</v>
      </c>
      <c r="P227" s="25">
        <f>MAX(0,N227*(1+inputs!$B$33)-MAX(0,inputs!$B$31*(O227-inputs!$B$30)))</f>
        <v>48568.44401862497</v>
      </c>
      <c r="Q227" s="26">
        <f t="shared" si="36"/>
        <v>20833.333333333332</v>
      </c>
      <c r="R227" s="25">
        <f>MAX(0,P227*(1+inputs!$B$33)-MAX(0,inputs!$B$31*(Q227-inputs!$B$30)))</f>
        <v>49238.530678904339</v>
      </c>
      <c r="S227" s="26">
        <f t="shared" si="37"/>
        <v>21111.111111111109</v>
      </c>
      <c r="T227" s="25">
        <f>MAX(0,R227*(1+inputs!$B$33)-MAX(0,inputs!$B$31*(S227-inputs!$B$30)))</f>
        <v>49893.668639087897</v>
      </c>
      <c r="U227" s="26">
        <f t="shared" si="38"/>
        <v>21388.888888888891</v>
      </c>
      <c r="V227" s="25">
        <f>MAX(0,T227*(1+inputs!$B$33)-MAX(0,inputs!$B$31*(U227-inputs!$B$30)))</f>
        <v>50533.633668674207</v>
      </c>
      <c r="W227" s="26">
        <f t="shared" si="39"/>
        <v>21666.666666666668</v>
      </c>
      <c r="X227" s="25">
        <f>MAX(0,V227*(1+inputs!$B$33)-MAX(0,inputs!$B$31*(W227-inputs!$B$30)))</f>
        <v>51158.19817370431</v>
      </c>
      <c r="Y227" s="26">
        <f t="shared" si="40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1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208.44</v>
      </c>
      <c r="AE227" s="3">
        <f>SUM(C227:G227)+AD227-H227</f>
        <v>3510.1650000000004</v>
      </c>
      <c r="AF227" s="1">
        <f t="shared" si="43"/>
        <v>0.42249999999999999</v>
      </c>
      <c r="AG227" s="8">
        <f>A227-AE227</f>
        <v>18989.834999999999</v>
      </c>
    </row>
    <row r="228" spans="1:33" x14ac:dyDescent="0.2">
      <c r="A228" s="11">
        <f t="shared" si="42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3"/>
        <v>20000</v>
      </c>
      <c r="L228" s="25">
        <f>MAX(0,J228*(1+inputs!$B$33)-MAX(0,inputs!$B$31*(K228-inputs!$B$30)))</f>
        <v>47184.304999999986</v>
      </c>
      <c r="M228" s="26">
        <f t="shared" si="34"/>
        <v>20288.888888888891</v>
      </c>
      <c r="N228" s="25">
        <f>MAX(0,L228*(1+inputs!$B$33)-MAX(0,inputs!$B$31*(M228-inputs!$B$30)))</f>
        <v>47882.629574999977</v>
      </c>
      <c r="O228" s="26">
        <f t="shared" si="35"/>
        <v>20577.777777777777</v>
      </c>
      <c r="P228" s="25">
        <f>MAX(0,N228*(1+inputs!$B$33)-MAX(0,inputs!$B$31*(O228-inputs!$B$30)))</f>
        <v>48565.429018624971</v>
      </c>
      <c r="Q228" s="26">
        <f t="shared" si="36"/>
        <v>20866.666666666668</v>
      </c>
      <c r="R228" s="25">
        <f>MAX(0,P228*(1+inputs!$B$33)-MAX(0,inputs!$B$31*(Q228-inputs!$B$30)))</f>
        <v>49232.470453904338</v>
      </c>
      <c r="S228" s="26">
        <f t="shared" si="37"/>
        <v>21155.555555555555</v>
      </c>
      <c r="T228" s="25">
        <f>MAX(0,R228*(1+inputs!$B$33)-MAX(0,inputs!$B$31*(S228-inputs!$B$30)))</f>
        <v>49883.517510712896</v>
      </c>
      <c r="U228" s="26">
        <f t="shared" si="38"/>
        <v>21444.444444444445</v>
      </c>
      <c r="V228" s="25">
        <f>MAX(0,T228*(1+inputs!$B$33)-MAX(0,inputs!$B$31*(U228-inputs!$B$30)))</f>
        <v>50518.330273373584</v>
      </c>
      <c r="W228" s="26">
        <f t="shared" si="39"/>
        <v>21733.333333333332</v>
      </c>
      <c r="X228" s="25">
        <f>MAX(0,V228*(1+inputs!$B$33)-MAX(0,inputs!$B$31*(W228-inputs!$B$30)))</f>
        <v>51136.665227474179</v>
      </c>
      <c r="Y228" s="26">
        <f t="shared" si="40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1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217.44</v>
      </c>
      <c r="AE228" s="3">
        <f>SUM(C228:G228)+AD228-H228</f>
        <v>3552.4150000000004</v>
      </c>
      <c r="AF228" s="1">
        <f t="shared" si="43"/>
        <v>0.42249999999999999</v>
      </c>
      <c r="AG228" s="8">
        <f>A228-AE228</f>
        <v>19047.584999999999</v>
      </c>
    </row>
    <row r="229" spans="1:33" x14ac:dyDescent="0.2">
      <c r="A229" s="11">
        <f t="shared" si="42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3"/>
        <v>20000</v>
      </c>
      <c r="L229" s="25">
        <f>MAX(0,J229*(1+inputs!$B$33)-MAX(0,inputs!$B$31*(K229-inputs!$B$30)))</f>
        <v>47184.304999999986</v>
      </c>
      <c r="M229" s="26">
        <f t="shared" si="34"/>
        <v>20300</v>
      </c>
      <c r="N229" s="25">
        <f>MAX(0,L229*(1+inputs!$B$33)-MAX(0,inputs!$B$31*(M229-inputs!$B$30)))</f>
        <v>47881.629574999977</v>
      </c>
      <c r="O229" s="26">
        <f t="shared" si="35"/>
        <v>20600</v>
      </c>
      <c r="P229" s="25">
        <f>MAX(0,N229*(1+inputs!$B$33)-MAX(0,inputs!$B$31*(O229-inputs!$B$30)))</f>
        <v>48562.414018624972</v>
      </c>
      <c r="Q229" s="26">
        <f t="shared" si="36"/>
        <v>20900</v>
      </c>
      <c r="R229" s="25">
        <f>MAX(0,P229*(1+inputs!$B$33)-MAX(0,inputs!$B$31*(Q229-inputs!$B$30)))</f>
        <v>49226.410228904337</v>
      </c>
      <c r="S229" s="26">
        <f t="shared" si="37"/>
        <v>21200</v>
      </c>
      <c r="T229" s="25">
        <f>MAX(0,R229*(1+inputs!$B$33)-MAX(0,inputs!$B$31*(S229-inputs!$B$30)))</f>
        <v>49873.366382337896</v>
      </c>
      <c r="U229" s="26">
        <f t="shared" si="38"/>
        <v>21500</v>
      </c>
      <c r="V229" s="25">
        <f>MAX(0,T229*(1+inputs!$B$33)-MAX(0,inputs!$B$31*(U229-inputs!$B$30)))</f>
        <v>50503.02687807296</v>
      </c>
      <c r="W229" s="26">
        <f t="shared" si="39"/>
        <v>21800</v>
      </c>
      <c r="X229" s="25">
        <f>MAX(0,V229*(1+inputs!$B$33)-MAX(0,inputs!$B$31*(W229-inputs!$B$30)))</f>
        <v>51115.132281244048</v>
      </c>
      <c r="Y229" s="26">
        <f t="shared" si="40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1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226.44</v>
      </c>
      <c r="AE229" s="3">
        <f>SUM(C229:G229)+AD229-H229</f>
        <v>3594.6650000000004</v>
      </c>
      <c r="AF229" s="1">
        <f t="shared" si="43"/>
        <v>0.42249999999999999</v>
      </c>
      <c r="AG229" s="8">
        <f>A229-AE229</f>
        <v>19105.334999999999</v>
      </c>
    </row>
    <row r="230" spans="1:33" x14ac:dyDescent="0.2">
      <c r="A230" s="11">
        <f t="shared" si="42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3"/>
        <v>20000</v>
      </c>
      <c r="L230" s="25">
        <f>MAX(0,J230*(1+inputs!$B$33)-MAX(0,inputs!$B$31*(K230-inputs!$B$30)))</f>
        <v>47184.304999999986</v>
      </c>
      <c r="M230" s="26">
        <f t="shared" si="34"/>
        <v>20311.111111111109</v>
      </c>
      <c r="N230" s="25">
        <f>MAX(0,L230*(1+inputs!$B$33)-MAX(0,inputs!$B$31*(M230-inputs!$B$30)))</f>
        <v>47880.629574999977</v>
      </c>
      <c r="O230" s="26">
        <f t="shared" si="35"/>
        <v>20622.222222222223</v>
      </c>
      <c r="P230" s="25">
        <f>MAX(0,N230*(1+inputs!$B$33)-MAX(0,inputs!$B$31*(O230-inputs!$B$30)))</f>
        <v>48559.399018624972</v>
      </c>
      <c r="Q230" s="26">
        <f t="shared" si="36"/>
        <v>20933.333333333332</v>
      </c>
      <c r="R230" s="25">
        <f>MAX(0,P230*(1+inputs!$B$33)-MAX(0,inputs!$B$31*(Q230-inputs!$B$30)))</f>
        <v>49220.350003904343</v>
      </c>
      <c r="S230" s="26">
        <f t="shared" si="37"/>
        <v>21244.444444444445</v>
      </c>
      <c r="T230" s="25">
        <f>MAX(0,R230*(1+inputs!$B$33)-MAX(0,inputs!$B$31*(S230-inputs!$B$30)))</f>
        <v>49863.215253962902</v>
      </c>
      <c r="U230" s="26">
        <f t="shared" si="38"/>
        <v>21555.555555555555</v>
      </c>
      <c r="V230" s="25">
        <f>MAX(0,T230*(1+inputs!$B$33)-MAX(0,inputs!$B$31*(U230-inputs!$B$30)))</f>
        <v>50487.723482772337</v>
      </c>
      <c r="W230" s="26">
        <f t="shared" si="39"/>
        <v>21866.666666666668</v>
      </c>
      <c r="X230" s="25">
        <f>MAX(0,V230*(1+inputs!$B$33)-MAX(0,inputs!$B$31*(W230-inputs!$B$30)))</f>
        <v>51093.599335013918</v>
      </c>
      <c r="Y230" s="26">
        <f t="shared" si="40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1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235.44</v>
      </c>
      <c r="AE230" s="3">
        <f>SUM(C230:G230)+AD230-H230</f>
        <v>3636.9150000000004</v>
      </c>
      <c r="AF230" s="1">
        <f t="shared" si="43"/>
        <v>0.42249999999999999</v>
      </c>
      <c r="AG230" s="8">
        <f>A230-AE230</f>
        <v>19163.084999999999</v>
      </c>
    </row>
    <row r="231" spans="1:33" x14ac:dyDescent="0.2">
      <c r="A231" s="11">
        <f t="shared" si="42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3"/>
        <v>20000</v>
      </c>
      <c r="L231" s="25">
        <f>MAX(0,J231*(1+inputs!$B$33)-MAX(0,inputs!$B$31*(K231-inputs!$B$30)))</f>
        <v>47184.304999999986</v>
      </c>
      <c r="M231" s="26">
        <f t="shared" si="34"/>
        <v>20322.222222222223</v>
      </c>
      <c r="N231" s="25">
        <f>MAX(0,L231*(1+inputs!$B$33)-MAX(0,inputs!$B$31*(M231-inputs!$B$30)))</f>
        <v>47879.629574999977</v>
      </c>
      <c r="O231" s="26">
        <f t="shared" si="35"/>
        <v>20644.444444444445</v>
      </c>
      <c r="P231" s="25">
        <f>MAX(0,N231*(1+inputs!$B$33)-MAX(0,inputs!$B$31*(O231-inputs!$B$30)))</f>
        <v>48556.384018624973</v>
      </c>
      <c r="Q231" s="26">
        <f t="shared" si="36"/>
        <v>20966.666666666668</v>
      </c>
      <c r="R231" s="25">
        <f>MAX(0,P231*(1+inputs!$B$33)-MAX(0,inputs!$B$31*(Q231-inputs!$B$30)))</f>
        <v>49214.289778904342</v>
      </c>
      <c r="S231" s="26">
        <f t="shared" si="37"/>
        <v>21288.888888888891</v>
      </c>
      <c r="T231" s="25">
        <f>MAX(0,R231*(1+inputs!$B$33)-MAX(0,inputs!$B$31*(S231-inputs!$B$30)))</f>
        <v>49853.064125587902</v>
      </c>
      <c r="U231" s="26">
        <f t="shared" si="38"/>
        <v>21611.111111111109</v>
      </c>
      <c r="V231" s="25">
        <f>MAX(0,T231*(1+inputs!$B$33)-MAX(0,inputs!$B$31*(U231-inputs!$B$30)))</f>
        <v>50472.420087471713</v>
      </c>
      <c r="W231" s="26">
        <f t="shared" si="39"/>
        <v>21933.333333333332</v>
      </c>
      <c r="X231" s="25">
        <f>MAX(0,V231*(1+inputs!$B$33)-MAX(0,inputs!$B$31*(W231-inputs!$B$30)))</f>
        <v>51072.06638878378</v>
      </c>
      <c r="Y231" s="26">
        <f t="shared" si="40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1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244.44</v>
      </c>
      <c r="AE231" s="3">
        <f>SUM(C231:G231)+AD231-H231</f>
        <v>3679.1650000000004</v>
      </c>
      <c r="AF231" s="1">
        <f t="shared" si="43"/>
        <v>0.42249999999999999</v>
      </c>
      <c r="AG231" s="8">
        <f>A231-AE231</f>
        <v>19220.834999999999</v>
      </c>
    </row>
    <row r="232" spans="1:33" x14ac:dyDescent="0.2">
      <c r="A232" s="11">
        <f t="shared" si="42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3"/>
        <v>20000</v>
      </c>
      <c r="L232" s="25">
        <f>MAX(0,J232*(1+inputs!$B$33)-MAX(0,inputs!$B$31*(K232-inputs!$B$30)))</f>
        <v>47184.304999999986</v>
      </c>
      <c r="M232" s="26">
        <f t="shared" si="34"/>
        <v>20333.333333333332</v>
      </c>
      <c r="N232" s="25">
        <f>MAX(0,L232*(1+inputs!$B$33)-MAX(0,inputs!$B$31*(M232-inputs!$B$30)))</f>
        <v>47878.629574999977</v>
      </c>
      <c r="O232" s="26">
        <f t="shared" si="35"/>
        <v>20666.666666666668</v>
      </c>
      <c r="P232" s="25">
        <f>MAX(0,N232*(1+inputs!$B$33)-MAX(0,inputs!$B$31*(O232-inputs!$B$30)))</f>
        <v>48553.369018624973</v>
      </c>
      <c r="Q232" s="26">
        <f t="shared" si="36"/>
        <v>21000</v>
      </c>
      <c r="R232" s="25">
        <f>MAX(0,P232*(1+inputs!$B$33)-MAX(0,inputs!$B$31*(Q232-inputs!$B$30)))</f>
        <v>49208.229553904341</v>
      </c>
      <c r="S232" s="26">
        <f t="shared" si="37"/>
        <v>21333.333333333332</v>
      </c>
      <c r="T232" s="25">
        <f>MAX(0,R232*(1+inputs!$B$33)-MAX(0,inputs!$B$31*(S232-inputs!$B$30)))</f>
        <v>49842.912997212901</v>
      </c>
      <c r="U232" s="26">
        <f t="shared" si="38"/>
        <v>21666.666666666668</v>
      </c>
      <c r="V232" s="25">
        <f>MAX(0,T232*(1+inputs!$B$33)-MAX(0,inputs!$B$31*(U232-inputs!$B$30)))</f>
        <v>50457.11669217109</v>
      </c>
      <c r="W232" s="26">
        <f t="shared" si="39"/>
        <v>22000</v>
      </c>
      <c r="X232" s="25">
        <f>MAX(0,V232*(1+inputs!$B$33)-MAX(0,inputs!$B$31*(W232-inputs!$B$30)))</f>
        <v>51050.533442553649</v>
      </c>
      <c r="Y232" s="26">
        <f t="shared" si="40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1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253.44</v>
      </c>
      <c r="AE232" s="3">
        <f>SUM(C232:G232)+AD232-H232</f>
        <v>3721.4150000000004</v>
      </c>
      <c r="AF232" s="1">
        <f t="shared" si="43"/>
        <v>0.42249999999999999</v>
      </c>
      <c r="AG232" s="8">
        <f>A232-AE232</f>
        <v>19278.584999999999</v>
      </c>
    </row>
    <row r="233" spans="1:33" x14ac:dyDescent="0.2">
      <c r="A233" s="11">
        <f t="shared" si="42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3"/>
        <v>20000</v>
      </c>
      <c r="L233" s="25">
        <f>MAX(0,J233*(1+inputs!$B$33)-MAX(0,inputs!$B$31*(K233-inputs!$B$30)))</f>
        <v>47184.304999999986</v>
      </c>
      <c r="M233" s="26">
        <f t="shared" si="34"/>
        <v>20344.444444444445</v>
      </c>
      <c r="N233" s="25">
        <f>MAX(0,L233*(1+inputs!$B$33)-MAX(0,inputs!$B$31*(M233-inputs!$B$30)))</f>
        <v>47877.629574999977</v>
      </c>
      <c r="O233" s="26">
        <f t="shared" si="35"/>
        <v>20688.888888888891</v>
      </c>
      <c r="P233" s="25">
        <f>MAX(0,N233*(1+inputs!$B$33)-MAX(0,inputs!$B$31*(O233-inputs!$B$30)))</f>
        <v>48550.354018624967</v>
      </c>
      <c r="Q233" s="26">
        <f t="shared" si="36"/>
        <v>21033.333333333332</v>
      </c>
      <c r="R233" s="25">
        <f>MAX(0,P233*(1+inputs!$B$33)-MAX(0,inputs!$B$31*(Q233-inputs!$B$30)))</f>
        <v>49202.169328904332</v>
      </c>
      <c r="S233" s="26">
        <f t="shared" si="37"/>
        <v>21377.777777777777</v>
      </c>
      <c r="T233" s="25">
        <f>MAX(0,R233*(1+inputs!$B$33)-MAX(0,inputs!$B$31*(S233-inputs!$B$30)))</f>
        <v>49832.761868837893</v>
      </c>
      <c r="U233" s="26">
        <f t="shared" si="38"/>
        <v>21722.222222222223</v>
      </c>
      <c r="V233" s="25">
        <f>MAX(0,T233*(1+inputs!$B$33)-MAX(0,inputs!$B$31*(U233-inputs!$B$30)))</f>
        <v>50441.813296870452</v>
      </c>
      <c r="W233" s="26">
        <f t="shared" si="39"/>
        <v>22066.666666666668</v>
      </c>
      <c r="X233" s="25">
        <f>MAX(0,V233*(1+inputs!$B$33)-MAX(0,inputs!$B$31*(W233-inputs!$B$30)))</f>
        <v>51029.000496323504</v>
      </c>
      <c r="Y233" s="26">
        <f t="shared" si="40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1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262.44</v>
      </c>
      <c r="AE233" s="3">
        <f>SUM(C233:G233)+AD233-H233</f>
        <v>3763.6650000000004</v>
      </c>
      <c r="AF233" s="1">
        <f t="shared" si="43"/>
        <v>0.42249999999999999</v>
      </c>
      <c r="AG233" s="8">
        <f>A233-AE233</f>
        <v>19336.334999999999</v>
      </c>
    </row>
    <row r="234" spans="1:33" x14ac:dyDescent="0.2">
      <c r="A234" s="11">
        <f t="shared" si="42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3"/>
        <v>20000</v>
      </c>
      <c r="L234" s="25">
        <f>MAX(0,J234*(1+inputs!$B$33)-MAX(0,inputs!$B$31*(K234-inputs!$B$30)))</f>
        <v>47184.304999999986</v>
      </c>
      <c r="M234" s="26">
        <f t="shared" si="34"/>
        <v>20355.555555555555</v>
      </c>
      <c r="N234" s="25">
        <f>MAX(0,L234*(1+inputs!$B$33)-MAX(0,inputs!$B$31*(M234-inputs!$B$30)))</f>
        <v>47876.629574999977</v>
      </c>
      <c r="O234" s="26">
        <f t="shared" si="35"/>
        <v>20711.111111111109</v>
      </c>
      <c r="P234" s="25">
        <f>MAX(0,N234*(1+inputs!$B$33)-MAX(0,inputs!$B$31*(O234-inputs!$B$30)))</f>
        <v>48547.339018624967</v>
      </c>
      <c r="Q234" s="26">
        <f t="shared" si="36"/>
        <v>21066.666666666668</v>
      </c>
      <c r="R234" s="25">
        <f>MAX(0,P234*(1+inputs!$B$33)-MAX(0,inputs!$B$31*(Q234-inputs!$B$30)))</f>
        <v>49196.109103904331</v>
      </c>
      <c r="S234" s="26">
        <f t="shared" si="37"/>
        <v>21422.222222222223</v>
      </c>
      <c r="T234" s="25">
        <f>MAX(0,R234*(1+inputs!$B$33)-MAX(0,inputs!$B$31*(S234-inputs!$B$30)))</f>
        <v>49822.610740462886</v>
      </c>
      <c r="U234" s="26">
        <f t="shared" si="38"/>
        <v>21777.777777777777</v>
      </c>
      <c r="V234" s="25">
        <f>MAX(0,T234*(1+inputs!$B$33)-MAX(0,inputs!$B$31*(U234-inputs!$B$30)))</f>
        <v>50426.509901569822</v>
      </c>
      <c r="W234" s="26">
        <f t="shared" si="39"/>
        <v>22133.333333333332</v>
      </c>
      <c r="X234" s="25">
        <f>MAX(0,V234*(1+inputs!$B$33)-MAX(0,inputs!$B$31*(W234-inputs!$B$30)))</f>
        <v>51007.467550093359</v>
      </c>
      <c r="Y234" s="26">
        <f t="shared" si="40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1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271.44</v>
      </c>
      <c r="AE234" s="3">
        <f>SUM(C234:G234)+AD234-H234</f>
        <v>3805.9150000000004</v>
      </c>
      <c r="AF234" s="1">
        <f t="shared" si="43"/>
        <v>0.42249999999999999</v>
      </c>
      <c r="AG234" s="8">
        <f>A234-AE234</f>
        <v>19394.084999999999</v>
      </c>
    </row>
    <row r="235" spans="1:33" x14ac:dyDescent="0.2">
      <c r="A235" s="11">
        <f t="shared" si="42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3"/>
        <v>20000</v>
      </c>
      <c r="L235" s="25">
        <f>MAX(0,J235*(1+inputs!$B$33)-MAX(0,inputs!$B$31*(K235-inputs!$B$30)))</f>
        <v>47184.304999999986</v>
      </c>
      <c r="M235" s="26">
        <f t="shared" si="34"/>
        <v>20366.666666666668</v>
      </c>
      <c r="N235" s="25">
        <f>MAX(0,L235*(1+inputs!$B$33)-MAX(0,inputs!$B$31*(M235-inputs!$B$30)))</f>
        <v>47875.629574999977</v>
      </c>
      <c r="O235" s="26">
        <f t="shared" si="35"/>
        <v>20733.333333333332</v>
      </c>
      <c r="P235" s="25">
        <f>MAX(0,N235*(1+inputs!$B$33)-MAX(0,inputs!$B$31*(O235-inputs!$B$30)))</f>
        <v>48544.324018624968</v>
      </c>
      <c r="Q235" s="26">
        <f t="shared" si="36"/>
        <v>21100</v>
      </c>
      <c r="R235" s="25">
        <f>MAX(0,P235*(1+inputs!$B$33)-MAX(0,inputs!$B$31*(Q235-inputs!$B$30)))</f>
        <v>49190.048878904337</v>
      </c>
      <c r="S235" s="26">
        <f t="shared" si="37"/>
        <v>21466.666666666668</v>
      </c>
      <c r="T235" s="25">
        <f>MAX(0,R235*(1+inputs!$B$33)-MAX(0,inputs!$B$31*(S235-inputs!$B$30)))</f>
        <v>49812.459612087892</v>
      </c>
      <c r="U235" s="26">
        <f t="shared" si="38"/>
        <v>21833.333333333332</v>
      </c>
      <c r="V235" s="25">
        <f>MAX(0,T235*(1+inputs!$B$33)-MAX(0,inputs!$B$31*(U235-inputs!$B$30)))</f>
        <v>50411.206506269205</v>
      </c>
      <c r="W235" s="26">
        <f t="shared" si="39"/>
        <v>22200</v>
      </c>
      <c r="X235" s="25">
        <f>MAX(0,V235*(1+inputs!$B$33)-MAX(0,inputs!$B$31*(W235-inputs!$B$30)))</f>
        <v>50985.934603863236</v>
      </c>
      <c r="Y235" s="26">
        <f t="shared" si="40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1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280.44</v>
      </c>
      <c r="AE235" s="3">
        <f>SUM(C235:G235)+AD235-H235</f>
        <v>3848.1650000000004</v>
      </c>
      <c r="AF235" s="1">
        <f t="shared" si="43"/>
        <v>0.42249999999999999</v>
      </c>
      <c r="AG235" s="8">
        <f>A235-AE235</f>
        <v>19451.834999999999</v>
      </c>
    </row>
    <row r="236" spans="1:33" x14ac:dyDescent="0.2">
      <c r="A236" s="11">
        <f t="shared" si="42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3"/>
        <v>20000</v>
      </c>
      <c r="L236" s="25">
        <f>MAX(0,J236*(1+inputs!$B$33)-MAX(0,inputs!$B$31*(K236-inputs!$B$30)))</f>
        <v>47184.304999999986</v>
      </c>
      <c r="M236" s="26">
        <f t="shared" si="34"/>
        <v>20377.777777777777</v>
      </c>
      <c r="N236" s="25">
        <f>MAX(0,L236*(1+inputs!$B$33)-MAX(0,inputs!$B$31*(M236-inputs!$B$30)))</f>
        <v>47874.629574999977</v>
      </c>
      <c r="O236" s="26">
        <f t="shared" si="35"/>
        <v>20755.555555555555</v>
      </c>
      <c r="P236" s="25">
        <f>MAX(0,N236*(1+inputs!$B$33)-MAX(0,inputs!$B$31*(O236-inputs!$B$30)))</f>
        <v>48541.309018624968</v>
      </c>
      <c r="Q236" s="26">
        <f t="shared" si="36"/>
        <v>21133.333333333332</v>
      </c>
      <c r="R236" s="25">
        <f>MAX(0,P236*(1+inputs!$B$33)-MAX(0,inputs!$B$31*(Q236-inputs!$B$30)))</f>
        <v>49183.988653904336</v>
      </c>
      <c r="S236" s="26">
        <f t="shared" si="37"/>
        <v>21511.111111111109</v>
      </c>
      <c r="T236" s="25">
        <f>MAX(0,R236*(1+inputs!$B$33)-MAX(0,inputs!$B$31*(S236-inputs!$B$30)))</f>
        <v>49802.308483712892</v>
      </c>
      <c r="U236" s="26">
        <f t="shared" si="38"/>
        <v>21888.888888888891</v>
      </c>
      <c r="V236" s="25">
        <f>MAX(0,T236*(1+inputs!$B$33)-MAX(0,inputs!$B$31*(U236-inputs!$B$30)))</f>
        <v>50395.903110968575</v>
      </c>
      <c r="W236" s="26">
        <f t="shared" si="39"/>
        <v>22266.666666666668</v>
      </c>
      <c r="X236" s="25">
        <f>MAX(0,V236*(1+inputs!$B$33)-MAX(0,inputs!$B$31*(W236-inputs!$B$30)))</f>
        <v>50964.401657633098</v>
      </c>
      <c r="Y236" s="26">
        <f t="shared" si="40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1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289.44</v>
      </c>
      <c r="AE236" s="3">
        <f>SUM(C236:G236)+AD236-H236</f>
        <v>3890.4150000000004</v>
      </c>
      <c r="AF236" s="1">
        <f t="shared" si="43"/>
        <v>0.42249999999999999</v>
      </c>
      <c r="AG236" s="8">
        <f>A236-AE236</f>
        <v>19509.584999999999</v>
      </c>
    </row>
    <row r="237" spans="1:33" x14ac:dyDescent="0.2">
      <c r="A237" s="11">
        <f t="shared" si="42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3"/>
        <v>20000</v>
      </c>
      <c r="L237" s="25">
        <f>MAX(0,J237*(1+inputs!$B$33)-MAX(0,inputs!$B$31*(K237-inputs!$B$30)))</f>
        <v>47184.304999999986</v>
      </c>
      <c r="M237" s="26">
        <f t="shared" si="34"/>
        <v>20388.888888888891</v>
      </c>
      <c r="N237" s="25">
        <f>MAX(0,L237*(1+inputs!$B$33)-MAX(0,inputs!$B$31*(M237-inputs!$B$30)))</f>
        <v>47873.629574999977</v>
      </c>
      <c r="O237" s="26">
        <f t="shared" si="35"/>
        <v>20777.777777777777</v>
      </c>
      <c r="P237" s="25">
        <f>MAX(0,N237*(1+inputs!$B$33)-MAX(0,inputs!$B$31*(O237-inputs!$B$30)))</f>
        <v>48538.294018624969</v>
      </c>
      <c r="Q237" s="26">
        <f t="shared" si="36"/>
        <v>21166.666666666668</v>
      </c>
      <c r="R237" s="25">
        <f>MAX(0,P237*(1+inputs!$B$33)-MAX(0,inputs!$B$31*(Q237-inputs!$B$30)))</f>
        <v>49177.928428904335</v>
      </c>
      <c r="S237" s="26">
        <f t="shared" si="37"/>
        <v>21555.555555555555</v>
      </c>
      <c r="T237" s="25">
        <f>MAX(0,R237*(1+inputs!$B$33)-MAX(0,inputs!$B$31*(S237-inputs!$B$30)))</f>
        <v>49792.157355337891</v>
      </c>
      <c r="U237" s="26">
        <f t="shared" si="38"/>
        <v>21944.444444444445</v>
      </c>
      <c r="V237" s="25">
        <f>MAX(0,T237*(1+inputs!$B$33)-MAX(0,inputs!$B$31*(U237-inputs!$B$30)))</f>
        <v>50380.599715667951</v>
      </c>
      <c r="W237" s="26">
        <f t="shared" si="39"/>
        <v>22333.333333333332</v>
      </c>
      <c r="X237" s="25">
        <f>MAX(0,V237*(1+inputs!$B$33)-MAX(0,inputs!$B$31*(W237-inputs!$B$30)))</f>
        <v>50942.86871140296</v>
      </c>
      <c r="Y237" s="26">
        <f t="shared" si="40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1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298.44</v>
      </c>
      <c r="AE237" s="3">
        <f>SUM(C237:G237)+AD237-H237</f>
        <v>3932.6650000000004</v>
      </c>
      <c r="AF237" s="1">
        <f t="shared" si="43"/>
        <v>0.42249999999999999</v>
      </c>
      <c r="AG237" s="8">
        <f>A237-AE237</f>
        <v>19567.334999999999</v>
      </c>
    </row>
    <row r="238" spans="1:33" x14ac:dyDescent="0.2">
      <c r="A238" s="11">
        <f t="shared" si="42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3"/>
        <v>20000</v>
      </c>
      <c r="L238" s="25">
        <f>MAX(0,J238*(1+inputs!$B$33)-MAX(0,inputs!$B$31*(K238-inputs!$B$30)))</f>
        <v>47184.304999999986</v>
      </c>
      <c r="M238" s="26">
        <f t="shared" si="34"/>
        <v>20400</v>
      </c>
      <c r="N238" s="25">
        <f>MAX(0,L238*(1+inputs!$B$33)-MAX(0,inputs!$B$31*(M238-inputs!$B$30)))</f>
        <v>47872.629574999977</v>
      </c>
      <c r="O238" s="26">
        <f t="shared" si="35"/>
        <v>20800</v>
      </c>
      <c r="P238" s="25">
        <f>MAX(0,N238*(1+inputs!$B$33)-MAX(0,inputs!$B$31*(O238-inputs!$B$30)))</f>
        <v>48535.279018624969</v>
      </c>
      <c r="Q238" s="26">
        <f t="shared" si="36"/>
        <v>21200</v>
      </c>
      <c r="R238" s="25">
        <f>MAX(0,P238*(1+inputs!$B$33)-MAX(0,inputs!$B$31*(Q238-inputs!$B$30)))</f>
        <v>49171.868203904334</v>
      </c>
      <c r="S238" s="26">
        <f t="shared" si="37"/>
        <v>21600</v>
      </c>
      <c r="T238" s="25">
        <f>MAX(0,R238*(1+inputs!$B$33)-MAX(0,inputs!$B$31*(S238-inputs!$B$30)))</f>
        <v>49782.006226962891</v>
      </c>
      <c r="U238" s="26">
        <f t="shared" si="38"/>
        <v>22000</v>
      </c>
      <c r="V238" s="25">
        <f>MAX(0,T238*(1+inputs!$B$33)-MAX(0,inputs!$B$31*(U238-inputs!$B$30)))</f>
        <v>50365.296320367328</v>
      </c>
      <c r="W238" s="26">
        <f t="shared" si="39"/>
        <v>22400</v>
      </c>
      <c r="X238" s="25">
        <f>MAX(0,V238*(1+inputs!$B$33)-MAX(0,inputs!$B$31*(W238-inputs!$B$30)))</f>
        <v>50921.335765172829</v>
      </c>
      <c r="Y238" s="26">
        <f t="shared" si="40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1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307.44</v>
      </c>
      <c r="AE238" s="3">
        <f>SUM(C238:G238)+AD238-H238</f>
        <v>3974.9150000000004</v>
      </c>
      <c r="AF238" s="1">
        <f t="shared" si="43"/>
        <v>0.42249999999999999</v>
      </c>
      <c r="AG238" s="8">
        <f>A238-AE238</f>
        <v>19625.084999999999</v>
      </c>
    </row>
    <row r="239" spans="1:33" x14ac:dyDescent="0.2">
      <c r="A239" s="11">
        <f t="shared" si="42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3"/>
        <v>20000</v>
      </c>
      <c r="L239" s="25">
        <f>MAX(0,J239*(1+inputs!$B$33)-MAX(0,inputs!$B$31*(K239-inputs!$B$30)))</f>
        <v>47184.304999999986</v>
      </c>
      <c r="M239" s="26">
        <f t="shared" si="34"/>
        <v>20411.111111111109</v>
      </c>
      <c r="N239" s="25">
        <f>MAX(0,L239*(1+inputs!$B$33)-MAX(0,inputs!$B$31*(M239-inputs!$B$30)))</f>
        <v>47871.629574999977</v>
      </c>
      <c r="O239" s="26">
        <f t="shared" si="35"/>
        <v>20822.222222222223</v>
      </c>
      <c r="P239" s="25">
        <f>MAX(0,N239*(1+inputs!$B$33)-MAX(0,inputs!$B$31*(O239-inputs!$B$30)))</f>
        <v>48532.26401862497</v>
      </c>
      <c r="Q239" s="26">
        <f t="shared" si="36"/>
        <v>21233.333333333332</v>
      </c>
      <c r="R239" s="25">
        <f>MAX(0,P239*(1+inputs!$B$33)-MAX(0,inputs!$B$31*(Q239-inputs!$B$30)))</f>
        <v>49165.80797890434</v>
      </c>
      <c r="S239" s="26">
        <f t="shared" si="37"/>
        <v>21644.444444444445</v>
      </c>
      <c r="T239" s="25">
        <f>MAX(0,R239*(1+inputs!$B$33)-MAX(0,inputs!$B$31*(S239-inputs!$B$30)))</f>
        <v>49771.855098587897</v>
      </c>
      <c r="U239" s="26">
        <f t="shared" si="38"/>
        <v>22055.555555555555</v>
      </c>
      <c r="V239" s="25">
        <f>MAX(0,T239*(1+inputs!$B$33)-MAX(0,inputs!$B$31*(U239-inputs!$B$30)))</f>
        <v>50349.992925066712</v>
      </c>
      <c r="W239" s="26">
        <f t="shared" si="39"/>
        <v>22466.666666666668</v>
      </c>
      <c r="X239" s="25">
        <f>MAX(0,V239*(1+inputs!$B$33)-MAX(0,inputs!$B$31*(W239-inputs!$B$30)))</f>
        <v>50899.802818942706</v>
      </c>
      <c r="Y239" s="26">
        <f t="shared" si="40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1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316.44</v>
      </c>
      <c r="AE239" s="3">
        <f>SUM(C239:G239)+AD239-H239</f>
        <v>4017.1650000000004</v>
      </c>
      <c r="AF239" s="1">
        <f t="shared" si="43"/>
        <v>0.42249999999999999</v>
      </c>
      <c r="AG239" s="8">
        <f>A239-AE239</f>
        <v>19682.834999999999</v>
      </c>
    </row>
    <row r="240" spans="1:33" x14ac:dyDescent="0.2">
      <c r="A240" s="11">
        <f t="shared" si="42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3"/>
        <v>20000</v>
      </c>
      <c r="L240" s="25">
        <f>MAX(0,J240*(1+inputs!$B$33)-MAX(0,inputs!$B$31*(K240-inputs!$B$30)))</f>
        <v>47184.304999999986</v>
      </c>
      <c r="M240" s="26">
        <f t="shared" si="34"/>
        <v>20422.222222222223</v>
      </c>
      <c r="N240" s="25">
        <f>MAX(0,L240*(1+inputs!$B$33)-MAX(0,inputs!$B$31*(M240-inputs!$B$30)))</f>
        <v>47870.629574999977</v>
      </c>
      <c r="O240" s="26">
        <f t="shared" si="35"/>
        <v>20844.444444444445</v>
      </c>
      <c r="P240" s="25">
        <f>MAX(0,N240*(1+inputs!$B$33)-MAX(0,inputs!$B$31*(O240-inputs!$B$30)))</f>
        <v>48529.249018624971</v>
      </c>
      <c r="Q240" s="26">
        <f t="shared" si="36"/>
        <v>21266.666666666668</v>
      </c>
      <c r="R240" s="25">
        <f>MAX(0,P240*(1+inputs!$B$33)-MAX(0,inputs!$B$31*(Q240-inputs!$B$30)))</f>
        <v>49159.747753904339</v>
      </c>
      <c r="S240" s="26">
        <f t="shared" si="37"/>
        <v>21688.888888888891</v>
      </c>
      <c r="T240" s="25">
        <f>MAX(0,R240*(1+inputs!$B$33)-MAX(0,inputs!$B$31*(S240-inputs!$B$30)))</f>
        <v>49761.703970212897</v>
      </c>
      <c r="U240" s="26">
        <f t="shared" si="38"/>
        <v>22111.111111111109</v>
      </c>
      <c r="V240" s="25">
        <f>MAX(0,T240*(1+inputs!$B$33)-MAX(0,inputs!$B$31*(U240-inputs!$B$30)))</f>
        <v>50334.689529766081</v>
      </c>
      <c r="W240" s="26">
        <f t="shared" si="39"/>
        <v>22533.333333333332</v>
      </c>
      <c r="X240" s="25">
        <f>MAX(0,V240*(1+inputs!$B$33)-MAX(0,inputs!$B$31*(W240-inputs!$B$30)))</f>
        <v>50878.269872712568</v>
      </c>
      <c r="Y240" s="26">
        <f t="shared" si="40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1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325.44</v>
      </c>
      <c r="AE240" s="3">
        <f>SUM(C240:G240)+AD240-H240</f>
        <v>4059.4150000000004</v>
      </c>
      <c r="AF240" s="1">
        <f t="shared" si="43"/>
        <v>0.42249999999999543</v>
      </c>
      <c r="AG240" s="8">
        <f>A240-AE240</f>
        <v>19740.584999999999</v>
      </c>
    </row>
    <row r="241" spans="1:33" x14ac:dyDescent="0.2">
      <c r="A241" s="11">
        <f t="shared" si="42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3"/>
        <v>20000</v>
      </c>
      <c r="L241" s="25">
        <f>MAX(0,J241*(1+inputs!$B$33)-MAX(0,inputs!$B$31*(K241-inputs!$B$30)))</f>
        <v>47184.304999999986</v>
      </c>
      <c r="M241" s="26">
        <f t="shared" si="34"/>
        <v>20433.333333333332</v>
      </c>
      <c r="N241" s="25">
        <f>MAX(0,L241*(1+inputs!$B$33)-MAX(0,inputs!$B$31*(M241-inputs!$B$30)))</f>
        <v>47869.629574999977</v>
      </c>
      <c r="O241" s="26">
        <f t="shared" si="35"/>
        <v>20866.666666666668</v>
      </c>
      <c r="P241" s="25">
        <f>MAX(0,N241*(1+inputs!$B$33)-MAX(0,inputs!$B$31*(O241-inputs!$B$30)))</f>
        <v>48526.234018624971</v>
      </c>
      <c r="Q241" s="26">
        <f t="shared" si="36"/>
        <v>21300</v>
      </c>
      <c r="R241" s="25">
        <f>MAX(0,P241*(1+inputs!$B$33)-MAX(0,inputs!$B$31*(Q241-inputs!$B$30)))</f>
        <v>49153.687528904338</v>
      </c>
      <c r="S241" s="26">
        <f t="shared" si="37"/>
        <v>21733.333333333332</v>
      </c>
      <c r="T241" s="25">
        <f>MAX(0,R241*(1+inputs!$B$33)-MAX(0,inputs!$B$31*(S241-inputs!$B$30)))</f>
        <v>49751.552841837896</v>
      </c>
      <c r="U241" s="26">
        <f t="shared" si="38"/>
        <v>22166.666666666668</v>
      </c>
      <c r="V241" s="25">
        <f>MAX(0,T241*(1+inputs!$B$33)-MAX(0,inputs!$B$31*(U241-inputs!$B$30)))</f>
        <v>50319.386134465458</v>
      </c>
      <c r="W241" s="26">
        <f t="shared" si="39"/>
        <v>22600</v>
      </c>
      <c r="X241" s="25">
        <f>MAX(0,V241*(1+inputs!$B$33)-MAX(0,inputs!$B$31*(W241-inputs!$B$30)))</f>
        <v>50856.73692648243</v>
      </c>
      <c r="Y241" s="26">
        <f t="shared" si="40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1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334.44</v>
      </c>
      <c r="AE241" s="3">
        <f>SUM(C241:G241)+AD241-H241</f>
        <v>4101.665</v>
      </c>
      <c r="AF241" s="1">
        <f t="shared" si="43"/>
        <v>0.42249999999999999</v>
      </c>
      <c r="AG241" s="8">
        <f>A241-AE241</f>
        <v>19798.334999999999</v>
      </c>
    </row>
    <row r="242" spans="1:33" x14ac:dyDescent="0.2">
      <c r="A242" s="11">
        <f t="shared" si="42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3"/>
        <v>20000</v>
      </c>
      <c r="L242" s="25">
        <f>MAX(0,J242*(1+inputs!$B$33)-MAX(0,inputs!$B$31*(K242-inputs!$B$30)))</f>
        <v>47184.304999999986</v>
      </c>
      <c r="M242" s="26">
        <f t="shared" si="34"/>
        <v>20444.444444444445</v>
      </c>
      <c r="N242" s="25">
        <f>MAX(0,L242*(1+inputs!$B$33)-MAX(0,inputs!$B$31*(M242-inputs!$B$30)))</f>
        <v>47868.629574999977</v>
      </c>
      <c r="O242" s="26">
        <f t="shared" si="35"/>
        <v>20888.888888888891</v>
      </c>
      <c r="P242" s="25">
        <f>MAX(0,N242*(1+inputs!$B$33)-MAX(0,inputs!$B$31*(O242-inputs!$B$30)))</f>
        <v>48523.219018624972</v>
      </c>
      <c r="Q242" s="26">
        <f t="shared" si="36"/>
        <v>21333.333333333332</v>
      </c>
      <c r="R242" s="25">
        <f>MAX(0,P242*(1+inputs!$B$33)-MAX(0,inputs!$B$31*(Q242-inputs!$B$30)))</f>
        <v>49147.627303904337</v>
      </c>
      <c r="S242" s="26">
        <f t="shared" si="37"/>
        <v>21777.777777777777</v>
      </c>
      <c r="T242" s="25">
        <f>MAX(0,R242*(1+inputs!$B$33)-MAX(0,inputs!$B$31*(S242-inputs!$B$30)))</f>
        <v>49741.401713462896</v>
      </c>
      <c r="U242" s="26">
        <f t="shared" si="38"/>
        <v>22222.222222222223</v>
      </c>
      <c r="V242" s="25">
        <f>MAX(0,T242*(1+inputs!$B$33)-MAX(0,inputs!$B$31*(U242-inputs!$B$30)))</f>
        <v>50304.082739164834</v>
      </c>
      <c r="W242" s="26">
        <f t="shared" si="39"/>
        <v>22666.666666666668</v>
      </c>
      <c r="X242" s="25">
        <f>MAX(0,V242*(1+inputs!$B$33)-MAX(0,inputs!$B$31*(W242-inputs!$B$30)))</f>
        <v>50835.2039802523</v>
      </c>
      <c r="Y242" s="26">
        <f t="shared" si="40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1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343.44</v>
      </c>
      <c r="AE242" s="3">
        <f>SUM(C242:G242)+AD242-H242</f>
        <v>4143.915</v>
      </c>
      <c r="AF242" s="1">
        <f t="shared" si="43"/>
        <v>0.42249999999999999</v>
      </c>
      <c r="AG242" s="8">
        <f>A242-AE242</f>
        <v>19856.084999999999</v>
      </c>
    </row>
    <row r="243" spans="1:33" x14ac:dyDescent="0.2">
      <c r="A243" s="11">
        <f t="shared" si="42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3"/>
        <v>20000</v>
      </c>
      <c r="L243" s="25">
        <f>MAX(0,J243*(1+inputs!$B$33)-MAX(0,inputs!$B$31*(K243-inputs!$B$30)))</f>
        <v>47184.304999999986</v>
      </c>
      <c r="M243" s="26">
        <f t="shared" si="34"/>
        <v>20455.555555555555</v>
      </c>
      <c r="N243" s="25">
        <f>MAX(0,L243*(1+inputs!$B$33)-MAX(0,inputs!$B$31*(M243-inputs!$B$30)))</f>
        <v>47867.629574999977</v>
      </c>
      <c r="O243" s="26">
        <f t="shared" si="35"/>
        <v>20911.111111111109</v>
      </c>
      <c r="P243" s="25">
        <f>MAX(0,N243*(1+inputs!$B$33)-MAX(0,inputs!$B$31*(O243-inputs!$B$30)))</f>
        <v>48520.204018624972</v>
      </c>
      <c r="Q243" s="26">
        <f t="shared" si="36"/>
        <v>21366.666666666668</v>
      </c>
      <c r="R243" s="25">
        <f>MAX(0,P243*(1+inputs!$B$33)-MAX(0,inputs!$B$31*(Q243-inputs!$B$30)))</f>
        <v>49141.567078904343</v>
      </c>
      <c r="S243" s="26">
        <f t="shared" si="37"/>
        <v>21822.222222222223</v>
      </c>
      <c r="T243" s="25">
        <f>MAX(0,R243*(1+inputs!$B$33)-MAX(0,inputs!$B$31*(S243-inputs!$B$30)))</f>
        <v>49731.250585087902</v>
      </c>
      <c r="U243" s="26">
        <f t="shared" si="38"/>
        <v>22277.777777777777</v>
      </c>
      <c r="V243" s="25">
        <f>MAX(0,T243*(1+inputs!$B$33)-MAX(0,inputs!$B$31*(U243-inputs!$B$30)))</f>
        <v>50288.779343864211</v>
      </c>
      <c r="W243" s="26">
        <f t="shared" si="39"/>
        <v>22733.333333333332</v>
      </c>
      <c r="X243" s="25">
        <f>MAX(0,V243*(1+inputs!$B$33)-MAX(0,inputs!$B$31*(W243-inputs!$B$30)))</f>
        <v>50813.671034022169</v>
      </c>
      <c r="Y243" s="26">
        <f t="shared" si="40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1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352.44</v>
      </c>
      <c r="AE243" s="3">
        <f>SUM(C243:G243)+AD243-H243</f>
        <v>4186.165</v>
      </c>
      <c r="AF243" s="1">
        <f t="shared" si="43"/>
        <v>0.42249999999999999</v>
      </c>
      <c r="AG243" s="8">
        <f>A243-AE243</f>
        <v>19913.834999999999</v>
      </c>
    </row>
    <row r="244" spans="1:33" x14ac:dyDescent="0.2">
      <c r="A244" s="11">
        <f t="shared" si="42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3"/>
        <v>20000</v>
      </c>
      <c r="L244" s="25">
        <f>MAX(0,J244*(1+inputs!$B$33)-MAX(0,inputs!$B$31*(K244-inputs!$B$30)))</f>
        <v>47184.304999999986</v>
      </c>
      <c r="M244" s="26">
        <f t="shared" si="34"/>
        <v>20466.666666666668</v>
      </c>
      <c r="N244" s="25">
        <f>MAX(0,L244*(1+inputs!$B$33)-MAX(0,inputs!$B$31*(M244-inputs!$B$30)))</f>
        <v>47866.629574999977</v>
      </c>
      <c r="O244" s="26">
        <f t="shared" si="35"/>
        <v>20933.333333333332</v>
      </c>
      <c r="P244" s="25">
        <f>MAX(0,N244*(1+inputs!$B$33)-MAX(0,inputs!$B$31*(O244-inputs!$B$30)))</f>
        <v>48517.189018624973</v>
      </c>
      <c r="Q244" s="26">
        <f t="shared" si="36"/>
        <v>21400</v>
      </c>
      <c r="R244" s="25">
        <f>MAX(0,P244*(1+inputs!$B$33)-MAX(0,inputs!$B$31*(Q244-inputs!$B$30)))</f>
        <v>49135.506853904342</v>
      </c>
      <c r="S244" s="26">
        <f t="shared" si="37"/>
        <v>21866.666666666668</v>
      </c>
      <c r="T244" s="25">
        <f>MAX(0,R244*(1+inputs!$B$33)-MAX(0,inputs!$B$31*(S244-inputs!$B$30)))</f>
        <v>49721.099456712902</v>
      </c>
      <c r="U244" s="26">
        <f t="shared" si="38"/>
        <v>22333.333333333332</v>
      </c>
      <c r="V244" s="25">
        <f>MAX(0,T244*(1+inputs!$B$33)-MAX(0,inputs!$B$31*(U244-inputs!$B$30)))</f>
        <v>50273.475948563588</v>
      </c>
      <c r="W244" s="26">
        <f t="shared" si="39"/>
        <v>22800</v>
      </c>
      <c r="X244" s="25">
        <f>MAX(0,V244*(1+inputs!$B$33)-MAX(0,inputs!$B$31*(W244-inputs!$B$30)))</f>
        <v>50792.138087792031</v>
      </c>
      <c r="Y244" s="26">
        <f t="shared" si="40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1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361.44</v>
      </c>
      <c r="AE244" s="3">
        <f>SUM(C244:G244)+AD244-H244</f>
        <v>4228.415</v>
      </c>
      <c r="AF244" s="1">
        <f t="shared" si="43"/>
        <v>0.42249999999999999</v>
      </c>
      <c r="AG244" s="8">
        <f>A244-AE244</f>
        <v>19971.584999999999</v>
      </c>
    </row>
    <row r="245" spans="1:33" x14ac:dyDescent="0.2">
      <c r="A245" s="11">
        <f t="shared" si="42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3"/>
        <v>20000</v>
      </c>
      <c r="L245" s="25">
        <f>MAX(0,J245*(1+inputs!$B$33)-MAX(0,inputs!$B$31*(K245-inputs!$B$30)))</f>
        <v>47184.304999999986</v>
      </c>
      <c r="M245" s="26">
        <f t="shared" si="34"/>
        <v>20477.777777777777</v>
      </c>
      <c r="N245" s="25">
        <f>MAX(0,L245*(1+inputs!$B$33)-MAX(0,inputs!$B$31*(M245-inputs!$B$30)))</f>
        <v>47865.629574999977</v>
      </c>
      <c r="O245" s="26">
        <f t="shared" si="35"/>
        <v>20955.555555555555</v>
      </c>
      <c r="P245" s="25">
        <f>MAX(0,N245*(1+inputs!$B$33)-MAX(0,inputs!$B$31*(O245-inputs!$B$30)))</f>
        <v>48514.174018624966</v>
      </c>
      <c r="Q245" s="26">
        <f t="shared" si="36"/>
        <v>21433.333333333332</v>
      </c>
      <c r="R245" s="25">
        <f>MAX(0,P245*(1+inputs!$B$33)-MAX(0,inputs!$B$31*(Q245-inputs!$B$30)))</f>
        <v>49129.446628904334</v>
      </c>
      <c r="S245" s="26">
        <f t="shared" si="37"/>
        <v>21911.111111111109</v>
      </c>
      <c r="T245" s="25">
        <f>MAX(0,R245*(1+inputs!$B$33)-MAX(0,inputs!$B$31*(S245-inputs!$B$30)))</f>
        <v>49710.948328337894</v>
      </c>
      <c r="U245" s="26">
        <f t="shared" si="38"/>
        <v>22388.888888888891</v>
      </c>
      <c r="V245" s="25">
        <f>MAX(0,T245*(1+inputs!$B$33)-MAX(0,inputs!$B$31*(U245-inputs!$B$30)))</f>
        <v>50258.172553262957</v>
      </c>
      <c r="W245" s="26">
        <f t="shared" si="39"/>
        <v>22866.666666666668</v>
      </c>
      <c r="X245" s="25">
        <f>MAX(0,V245*(1+inputs!$B$33)-MAX(0,inputs!$B$31*(W245-inputs!$B$30)))</f>
        <v>50770.605141561893</v>
      </c>
      <c r="Y245" s="26">
        <f t="shared" si="40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1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370.44</v>
      </c>
      <c r="AE245" s="3">
        <f>SUM(C245:G245)+AD245-H245</f>
        <v>4270.665</v>
      </c>
      <c r="AF245" s="1">
        <f t="shared" si="43"/>
        <v>0.42249999999999999</v>
      </c>
      <c r="AG245" s="8">
        <f>A245-AE245</f>
        <v>20029.334999999999</v>
      </c>
    </row>
    <row r="246" spans="1:33" x14ac:dyDescent="0.2">
      <c r="A246" s="11">
        <f t="shared" si="42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3"/>
        <v>20000</v>
      </c>
      <c r="L246" s="25">
        <f>MAX(0,J246*(1+inputs!$B$33)-MAX(0,inputs!$B$31*(K246-inputs!$B$30)))</f>
        <v>47184.304999999986</v>
      </c>
      <c r="M246" s="26">
        <f t="shared" si="34"/>
        <v>20488.888888888891</v>
      </c>
      <c r="N246" s="25">
        <f>MAX(0,L246*(1+inputs!$B$33)-MAX(0,inputs!$B$31*(M246-inputs!$B$30)))</f>
        <v>47864.629574999977</v>
      </c>
      <c r="O246" s="26">
        <f t="shared" si="35"/>
        <v>20977.777777777777</v>
      </c>
      <c r="P246" s="25">
        <f>MAX(0,N246*(1+inputs!$B$33)-MAX(0,inputs!$B$31*(O246-inputs!$B$30)))</f>
        <v>48511.159018624967</v>
      </c>
      <c r="Q246" s="26">
        <f t="shared" si="36"/>
        <v>21466.666666666668</v>
      </c>
      <c r="R246" s="25">
        <f>MAX(0,P246*(1+inputs!$B$33)-MAX(0,inputs!$B$31*(Q246-inputs!$B$30)))</f>
        <v>49123.386403904333</v>
      </c>
      <c r="S246" s="26">
        <f t="shared" si="37"/>
        <v>21955.555555555555</v>
      </c>
      <c r="T246" s="25">
        <f>MAX(0,R246*(1+inputs!$B$33)-MAX(0,inputs!$B$31*(S246-inputs!$B$30)))</f>
        <v>49700.797199962894</v>
      </c>
      <c r="U246" s="26">
        <f t="shared" si="38"/>
        <v>22444.444444444445</v>
      </c>
      <c r="V246" s="25">
        <f>MAX(0,T246*(1+inputs!$B$33)-MAX(0,inputs!$B$31*(U246-inputs!$B$30)))</f>
        <v>50242.869157962326</v>
      </c>
      <c r="W246" s="26">
        <f t="shared" si="39"/>
        <v>22933.333333333332</v>
      </c>
      <c r="X246" s="25">
        <f>MAX(0,V246*(1+inputs!$B$33)-MAX(0,inputs!$B$31*(W246-inputs!$B$30)))</f>
        <v>50749.072195331755</v>
      </c>
      <c r="Y246" s="26">
        <f t="shared" si="40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1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379.44</v>
      </c>
      <c r="AE246" s="3">
        <f>SUM(C246:G246)+AD246-H246</f>
        <v>4312.915</v>
      </c>
      <c r="AF246" s="1">
        <f t="shared" si="43"/>
        <v>0.42249999999999999</v>
      </c>
      <c r="AG246" s="8">
        <f>A246-AE246</f>
        <v>20087.084999999999</v>
      </c>
    </row>
    <row r="247" spans="1:33" x14ac:dyDescent="0.2">
      <c r="A247" s="11">
        <f t="shared" si="42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3"/>
        <v>20000</v>
      </c>
      <c r="L247" s="25">
        <f>MAX(0,J247*(1+inputs!$B$33)-MAX(0,inputs!$B$31*(K247-inputs!$B$30)))</f>
        <v>47184.304999999986</v>
      </c>
      <c r="M247" s="26">
        <f t="shared" si="34"/>
        <v>20500</v>
      </c>
      <c r="N247" s="25">
        <f>MAX(0,L247*(1+inputs!$B$33)-MAX(0,inputs!$B$31*(M247-inputs!$B$30)))</f>
        <v>47863.629574999977</v>
      </c>
      <c r="O247" s="26">
        <f t="shared" si="35"/>
        <v>21000</v>
      </c>
      <c r="P247" s="25">
        <f>MAX(0,N247*(1+inputs!$B$33)-MAX(0,inputs!$B$31*(O247-inputs!$B$30)))</f>
        <v>48508.144018624967</v>
      </c>
      <c r="Q247" s="26">
        <f t="shared" si="36"/>
        <v>21500</v>
      </c>
      <c r="R247" s="25">
        <f>MAX(0,P247*(1+inputs!$B$33)-MAX(0,inputs!$B$31*(Q247-inputs!$B$30)))</f>
        <v>49117.326178904332</v>
      </c>
      <c r="S247" s="26">
        <f t="shared" si="37"/>
        <v>22000</v>
      </c>
      <c r="T247" s="25">
        <f>MAX(0,R247*(1+inputs!$B$33)-MAX(0,inputs!$B$31*(S247-inputs!$B$30)))</f>
        <v>49690.646071587893</v>
      </c>
      <c r="U247" s="26">
        <f t="shared" si="38"/>
        <v>22500</v>
      </c>
      <c r="V247" s="25">
        <f>MAX(0,T247*(1+inputs!$B$33)-MAX(0,inputs!$B$31*(U247-inputs!$B$30)))</f>
        <v>50227.565762661703</v>
      </c>
      <c r="W247" s="26">
        <f t="shared" si="39"/>
        <v>23000</v>
      </c>
      <c r="X247" s="25">
        <f>MAX(0,V247*(1+inputs!$B$33)-MAX(0,inputs!$B$31*(W247-inputs!$B$30)))</f>
        <v>50727.539249101625</v>
      </c>
      <c r="Y247" s="26">
        <f t="shared" si="40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1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388.44</v>
      </c>
      <c r="AE247" s="3">
        <f>SUM(C247:G247)+AD247-H247</f>
        <v>4355.165</v>
      </c>
      <c r="AF247" s="1">
        <f t="shared" si="43"/>
        <v>0.42249999999999999</v>
      </c>
      <c r="AG247" s="8">
        <f>A247-AE247</f>
        <v>20144.834999999999</v>
      </c>
    </row>
    <row r="248" spans="1:33" x14ac:dyDescent="0.2">
      <c r="A248" s="11">
        <f t="shared" si="42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3"/>
        <v>20000</v>
      </c>
      <c r="L248" s="25">
        <f>MAX(0,J248*(1+inputs!$B$33)-MAX(0,inputs!$B$31*(K248-inputs!$B$30)))</f>
        <v>47184.304999999986</v>
      </c>
      <c r="M248" s="26">
        <f t="shared" si="34"/>
        <v>20511.111111111109</v>
      </c>
      <c r="N248" s="25">
        <f>MAX(0,L248*(1+inputs!$B$33)-MAX(0,inputs!$B$31*(M248-inputs!$B$30)))</f>
        <v>47862.629574999977</v>
      </c>
      <c r="O248" s="26">
        <f t="shared" si="35"/>
        <v>21022.222222222223</v>
      </c>
      <c r="P248" s="25">
        <f>MAX(0,N248*(1+inputs!$B$33)-MAX(0,inputs!$B$31*(O248-inputs!$B$30)))</f>
        <v>48505.129018624968</v>
      </c>
      <c r="Q248" s="26">
        <f t="shared" si="36"/>
        <v>21533.333333333332</v>
      </c>
      <c r="R248" s="25">
        <f>MAX(0,P248*(1+inputs!$B$33)-MAX(0,inputs!$B$31*(Q248-inputs!$B$30)))</f>
        <v>49111.265953904338</v>
      </c>
      <c r="S248" s="26">
        <f t="shared" si="37"/>
        <v>22044.444444444445</v>
      </c>
      <c r="T248" s="25">
        <f>MAX(0,R248*(1+inputs!$B$33)-MAX(0,inputs!$B$31*(S248-inputs!$B$30)))</f>
        <v>49680.494943212892</v>
      </c>
      <c r="U248" s="26">
        <f t="shared" si="38"/>
        <v>22555.555555555555</v>
      </c>
      <c r="V248" s="25">
        <f>MAX(0,T248*(1+inputs!$B$33)-MAX(0,inputs!$B$31*(U248-inputs!$B$30)))</f>
        <v>50212.26236736108</v>
      </c>
      <c r="W248" s="26">
        <f t="shared" si="39"/>
        <v>23066.666666666668</v>
      </c>
      <c r="X248" s="25">
        <f>MAX(0,V248*(1+inputs!$B$33)-MAX(0,inputs!$B$31*(W248-inputs!$B$30)))</f>
        <v>50706.006302871487</v>
      </c>
      <c r="Y248" s="26">
        <f t="shared" si="40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1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397.44</v>
      </c>
      <c r="AE248" s="3">
        <f>SUM(C248:G248)+AD248-H248</f>
        <v>4397.415</v>
      </c>
      <c r="AF248" s="1">
        <f t="shared" si="43"/>
        <v>0.42249999999999999</v>
      </c>
      <c r="AG248" s="8">
        <f>A248-AE248</f>
        <v>20202.584999999999</v>
      </c>
    </row>
    <row r="249" spans="1:33" x14ac:dyDescent="0.2">
      <c r="A249" s="11">
        <f t="shared" si="42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3"/>
        <v>20000</v>
      </c>
      <c r="L249" s="25">
        <f>MAX(0,J249*(1+inputs!$B$33)-MAX(0,inputs!$B$31*(K249-inputs!$B$30)))</f>
        <v>47184.304999999986</v>
      </c>
      <c r="M249" s="26">
        <f t="shared" si="34"/>
        <v>20522.222222222223</v>
      </c>
      <c r="N249" s="25">
        <f>MAX(0,L249*(1+inputs!$B$33)-MAX(0,inputs!$B$31*(M249-inputs!$B$30)))</f>
        <v>47861.629574999977</v>
      </c>
      <c r="O249" s="26">
        <f t="shared" si="35"/>
        <v>21044.444444444445</v>
      </c>
      <c r="P249" s="25">
        <f>MAX(0,N249*(1+inputs!$B$33)-MAX(0,inputs!$B$31*(O249-inputs!$B$30)))</f>
        <v>48502.114018624969</v>
      </c>
      <c r="Q249" s="26">
        <f t="shared" si="36"/>
        <v>21566.666666666668</v>
      </c>
      <c r="R249" s="25">
        <f>MAX(0,P249*(1+inputs!$B$33)-MAX(0,inputs!$B$31*(Q249-inputs!$B$30)))</f>
        <v>49105.205728904337</v>
      </c>
      <c r="S249" s="26">
        <f t="shared" si="37"/>
        <v>22088.888888888891</v>
      </c>
      <c r="T249" s="25">
        <f>MAX(0,R249*(1+inputs!$B$33)-MAX(0,inputs!$B$31*(S249-inputs!$B$30)))</f>
        <v>49670.343814837892</v>
      </c>
      <c r="U249" s="26">
        <f t="shared" si="38"/>
        <v>22611.111111111109</v>
      </c>
      <c r="V249" s="25">
        <f>MAX(0,T249*(1+inputs!$B$33)-MAX(0,inputs!$B$31*(U249-inputs!$B$30)))</f>
        <v>50196.958972060456</v>
      </c>
      <c r="W249" s="26">
        <f t="shared" si="39"/>
        <v>23133.333333333332</v>
      </c>
      <c r="X249" s="25">
        <f>MAX(0,V249*(1+inputs!$B$33)-MAX(0,inputs!$B$31*(W249-inputs!$B$30)))</f>
        <v>50684.473356641356</v>
      </c>
      <c r="Y249" s="26">
        <f t="shared" si="40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1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406.44</v>
      </c>
      <c r="AE249" s="3">
        <f>SUM(C249:G249)+AD249-H249</f>
        <v>4439.665</v>
      </c>
      <c r="AF249" s="1">
        <f t="shared" si="43"/>
        <v>0.42249999999999999</v>
      </c>
      <c r="AG249" s="8">
        <f>A249-AE249</f>
        <v>20260.334999999999</v>
      </c>
    </row>
    <row r="250" spans="1:33" x14ac:dyDescent="0.2">
      <c r="A250" s="11">
        <f t="shared" si="42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3"/>
        <v>20000</v>
      </c>
      <c r="L250" s="25">
        <f>MAX(0,J250*(1+inputs!$B$33)-MAX(0,inputs!$B$31*(K250-inputs!$B$30)))</f>
        <v>47184.304999999986</v>
      </c>
      <c r="M250" s="26">
        <f t="shared" si="34"/>
        <v>20533.333333333332</v>
      </c>
      <c r="N250" s="25">
        <f>MAX(0,L250*(1+inputs!$B$33)-MAX(0,inputs!$B$31*(M250-inputs!$B$30)))</f>
        <v>47860.629574999977</v>
      </c>
      <c r="O250" s="26">
        <f t="shared" si="35"/>
        <v>21066.666666666668</v>
      </c>
      <c r="P250" s="25">
        <f>MAX(0,N250*(1+inputs!$B$33)-MAX(0,inputs!$B$31*(O250-inputs!$B$30)))</f>
        <v>48499.099018624969</v>
      </c>
      <c r="Q250" s="26">
        <f t="shared" si="36"/>
        <v>21600</v>
      </c>
      <c r="R250" s="25">
        <f>MAX(0,P250*(1+inputs!$B$33)-MAX(0,inputs!$B$31*(Q250-inputs!$B$30)))</f>
        <v>49099.145503904336</v>
      </c>
      <c r="S250" s="26">
        <f t="shared" si="37"/>
        <v>22133.333333333332</v>
      </c>
      <c r="T250" s="25">
        <f>MAX(0,R250*(1+inputs!$B$33)-MAX(0,inputs!$B$31*(S250-inputs!$B$30)))</f>
        <v>49660.192686462891</v>
      </c>
      <c r="U250" s="26">
        <f t="shared" si="38"/>
        <v>22666.666666666668</v>
      </c>
      <c r="V250" s="25">
        <f>MAX(0,T250*(1+inputs!$B$33)-MAX(0,inputs!$B$31*(U250-inputs!$B$30)))</f>
        <v>50181.655576759826</v>
      </c>
      <c r="W250" s="26">
        <f t="shared" si="39"/>
        <v>23200</v>
      </c>
      <c r="X250" s="25">
        <f>MAX(0,V250*(1+inputs!$B$33)-MAX(0,inputs!$B$31*(W250-inputs!$B$30)))</f>
        <v>50662.940410411218</v>
      </c>
      <c r="Y250" s="26">
        <f t="shared" si="40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1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415.44</v>
      </c>
      <c r="AE250" s="3">
        <f>SUM(C250:G250)+AD250-H250</f>
        <v>4481.915</v>
      </c>
      <c r="AF250" s="1">
        <f t="shared" si="43"/>
        <v>0.42249999999999999</v>
      </c>
      <c r="AG250" s="8">
        <f>A250-AE250</f>
        <v>20318.084999999999</v>
      </c>
    </row>
    <row r="251" spans="1:33" x14ac:dyDescent="0.2">
      <c r="A251" s="11">
        <f t="shared" si="42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3"/>
        <v>20000</v>
      </c>
      <c r="L251" s="25">
        <f>MAX(0,J251*(1+inputs!$B$33)-MAX(0,inputs!$B$31*(K251-inputs!$B$30)))</f>
        <v>47184.304999999986</v>
      </c>
      <c r="M251" s="26">
        <f t="shared" si="34"/>
        <v>20544.444444444445</v>
      </c>
      <c r="N251" s="25">
        <f>MAX(0,L251*(1+inputs!$B$33)-MAX(0,inputs!$B$31*(M251-inputs!$B$30)))</f>
        <v>47859.629574999977</v>
      </c>
      <c r="O251" s="26">
        <f t="shared" si="35"/>
        <v>21088.888888888891</v>
      </c>
      <c r="P251" s="25">
        <f>MAX(0,N251*(1+inputs!$B$33)-MAX(0,inputs!$B$31*(O251-inputs!$B$30)))</f>
        <v>48496.08401862497</v>
      </c>
      <c r="Q251" s="26">
        <f t="shared" si="36"/>
        <v>21633.333333333332</v>
      </c>
      <c r="R251" s="25">
        <f>MAX(0,P251*(1+inputs!$B$33)-MAX(0,inputs!$B$31*(Q251-inputs!$B$30)))</f>
        <v>49093.085278904335</v>
      </c>
      <c r="S251" s="26">
        <f t="shared" si="37"/>
        <v>22177.777777777777</v>
      </c>
      <c r="T251" s="25">
        <f>MAX(0,R251*(1+inputs!$B$33)-MAX(0,inputs!$B$31*(S251-inputs!$B$30)))</f>
        <v>49650.041558087891</v>
      </c>
      <c r="U251" s="26">
        <f t="shared" si="38"/>
        <v>22722.222222222223</v>
      </c>
      <c r="V251" s="25">
        <f>MAX(0,T251*(1+inputs!$B$33)-MAX(0,inputs!$B$31*(U251-inputs!$B$30)))</f>
        <v>50166.352181459202</v>
      </c>
      <c r="W251" s="26">
        <f t="shared" si="39"/>
        <v>23266.666666666668</v>
      </c>
      <c r="X251" s="25">
        <f>MAX(0,V251*(1+inputs!$B$33)-MAX(0,inputs!$B$31*(W251-inputs!$B$30)))</f>
        <v>50641.40746418108</v>
      </c>
      <c r="Y251" s="26">
        <f t="shared" si="40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1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424.44</v>
      </c>
      <c r="AE251" s="3">
        <f>SUM(C251:G251)+AD251-H251</f>
        <v>4524.165</v>
      </c>
      <c r="AF251" s="1">
        <f t="shared" si="43"/>
        <v>0.42249999999999999</v>
      </c>
      <c r="AG251" s="8">
        <f>A251-AE251</f>
        <v>20375.834999999999</v>
      </c>
    </row>
    <row r="252" spans="1:33" x14ac:dyDescent="0.2">
      <c r="A252" s="11">
        <f t="shared" si="42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3"/>
        <v>20000</v>
      </c>
      <c r="L252" s="25">
        <f>MAX(0,J252*(1+inputs!$B$33)-MAX(0,inputs!$B$31*(K252-inputs!$B$30)))</f>
        <v>47184.304999999986</v>
      </c>
      <c r="M252" s="26">
        <f t="shared" si="34"/>
        <v>20555.555555555555</v>
      </c>
      <c r="N252" s="25">
        <f>MAX(0,L252*(1+inputs!$B$33)-MAX(0,inputs!$B$31*(M252-inputs!$B$30)))</f>
        <v>47858.629574999977</v>
      </c>
      <c r="O252" s="26">
        <f t="shared" si="35"/>
        <v>21111.111111111109</v>
      </c>
      <c r="P252" s="25">
        <f>MAX(0,N252*(1+inputs!$B$33)-MAX(0,inputs!$B$31*(O252-inputs!$B$30)))</f>
        <v>48493.06901862497</v>
      </c>
      <c r="Q252" s="26">
        <f t="shared" si="36"/>
        <v>21666.666666666668</v>
      </c>
      <c r="R252" s="25">
        <f>MAX(0,P252*(1+inputs!$B$33)-MAX(0,inputs!$B$31*(Q252-inputs!$B$30)))</f>
        <v>49087.025053904341</v>
      </c>
      <c r="S252" s="26">
        <f t="shared" si="37"/>
        <v>22222.222222222223</v>
      </c>
      <c r="T252" s="25">
        <f>MAX(0,R252*(1+inputs!$B$33)-MAX(0,inputs!$B$31*(S252-inputs!$B$30)))</f>
        <v>49639.890429712897</v>
      </c>
      <c r="U252" s="26">
        <f t="shared" si="38"/>
        <v>22777.777777777777</v>
      </c>
      <c r="V252" s="25">
        <f>MAX(0,T252*(1+inputs!$B$33)-MAX(0,inputs!$B$31*(U252-inputs!$B$30)))</f>
        <v>50151.048786158586</v>
      </c>
      <c r="W252" s="26">
        <f t="shared" si="39"/>
        <v>23333.333333333332</v>
      </c>
      <c r="X252" s="25">
        <f>MAX(0,V252*(1+inputs!$B$33)-MAX(0,inputs!$B$31*(W252-inputs!$B$30)))</f>
        <v>50619.874517950957</v>
      </c>
      <c r="Y252" s="26">
        <f t="shared" si="40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1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433.44</v>
      </c>
      <c r="AE252" s="3">
        <f>SUM(C252:G252)+AD252-H252</f>
        <v>4566.415</v>
      </c>
      <c r="AF252" s="1">
        <f t="shared" si="43"/>
        <v>0.42249999999999999</v>
      </c>
      <c r="AG252" s="8">
        <f>A252-AE252</f>
        <v>20433.584999999999</v>
      </c>
    </row>
    <row r="253" spans="1:33" x14ac:dyDescent="0.2">
      <c r="A253" s="11">
        <f t="shared" si="42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3"/>
        <v>20000</v>
      </c>
      <c r="L253" s="25">
        <f>MAX(0,J253*(1+inputs!$B$33)-MAX(0,inputs!$B$31*(K253-inputs!$B$30)))</f>
        <v>47184.304999999986</v>
      </c>
      <c r="M253" s="26">
        <f t="shared" si="34"/>
        <v>20566.666666666668</v>
      </c>
      <c r="N253" s="25">
        <f>MAX(0,L253*(1+inputs!$B$33)-MAX(0,inputs!$B$31*(M253-inputs!$B$30)))</f>
        <v>47857.629574999977</v>
      </c>
      <c r="O253" s="26">
        <f t="shared" si="35"/>
        <v>21133.333333333332</v>
      </c>
      <c r="P253" s="25">
        <f>MAX(0,N253*(1+inputs!$B$33)-MAX(0,inputs!$B$31*(O253-inputs!$B$30)))</f>
        <v>48490.054018624971</v>
      </c>
      <c r="Q253" s="26">
        <f t="shared" si="36"/>
        <v>21700</v>
      </c>
      <c r="R253" s="25">
        <f>MAX(0,P253*(1+inputs!$B$33)-MAX(0,inputs!$B$31*(Q253-inputs!$B$30)))</f>
        <v>49080.96482890434</v>
      </c>
      <c r="S253" s="26">
        <f t="shared" si="37"/>
        <v>22266.666666666668</v>
      </c>
      <c r="T253" s="25">
        <f>MAX(0,R253*(1+inputs!$B$33)-MAX(0,inputs!$B$31*(S253-inputs!$B$30)))</f>
        <v>49629.739301337897</v>
      </c>
      <c r="U253" s="26">
        <f t="shared" si="38"/>
        <v>22833.333333333332</v>
      </c>
      <c r="V253" s="25">
        <f>MAX(0,T253*(1+inputs!$B$33)-MAX(0,inputs!$B$31*(U253-inputs!$B$30)))</f>
        <v>50135.745390857955</v>
      </c>
      <c r="W253" s="26">
        <f t="shared" si="39"/>
        <v>23400</v>
      </c>
      <c r="X253" s="25">
        <f>MAX(0,V253*(1+inputs!$B$33)-MAX(0,inputs!$B$31*(W253-inputs!$B$30)))</f>
        <v>50598.341571720819</v>
      </c>
      <c r="Y253" s="26">
        <f t="shared" si="40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1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442.44</v>
      </c>
      <c r="AE253" s="3">
        <f>SUM(C253:G253)+AD253-H253</f>
        <v>4608.665</v>
      </c>
      <c r="AF253" s="1">
        <f t="shared" si="43"/>
        <v>0.42249999999999999</v>
      </c>
      <c r="AG253" s="8">
        <f>A253-AE253</f>
        <v>20491.334999999999</v>
      </c>
    </row>
    <row r="254" spans="1:33" x14ac:dyDescent="0.2">
      <c r="A254" s="11">
        <f t="shared" si="42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3"/>
        <v>20000</v>
      </c>
      <c r="L254" s="25">
        <f>MAX(0,J254*(1+inputs!$B$33)-MAX(0,inputs!$B$31*(K254-inputs!$B$30)))</f>
        <v>47184.304999999986</v>
      </c>
      <c r="M254" s="26">
        <f t="shared" si="34"/>
        <v>20577.777777777777</v>
      </c>
      <c r="N254" s="25">
        <f>MAX(0,L254*(1+inputs!$B$33)-MAX(0,inputs!$B$31*(M254-inputs!$B$30)))</f>
        <v>47856.629574999977</v>
      </c>
      <c r="O254" s="26">
        <f t="shared" si="35"/>
        <v>21155.555555555555</v>
      </c>
      <c r="P254" s="25">
        <f>MAX(0,N254*(1+inputs!$B$33)-MAX(0,inputs!$B$31*(O254-inputs!$B$30)))</f>
        <v>48487.039018624972</v>
      </c>
      <c r="Q254" s="26">
        <f t="shared" si="36"/>
        <v>21733.333333333332</v>
      </c>
      <c r="R254" s="25">
        <f>MAX(0,P254*(1+inputs!$B$33)-MAX(0,inputs!$B$31*(Q254-inputs!$B$30)))</f>
        <v>49074.904603904339</v>
      </c>
      <c r="S254" s="26">
        <f t="shared" si="37"/>
        <v>22311.111111111109</v>
      </c>
      <c r="T254" s="25">
        <f>MAX(0,R254*(1+inputs!$B$33)-MAX(0,inputs!$B$31*(S254-inputs!$B$30)))</f>
        <v>49619.588172962896</v>
      </c>
      <c r="U254" s="26">
        <f t="shared" si="38"/>
        <v>22888.888888888891</v>
      </c>
      <c r="V254" s="25">
        <f>MAX(0,T254*(1+inputs!$B$33)-MAX(0,inputs!$B$31*(U254-inputs!$B$30)))</f>
        <v>50120.441995557332</v>
      </c>
      <c r="W254" s="26">
        <f t="shared" si="39"/>
        <v>23466.666666666668</v>
      </c>
      <c r="X254" s="25">
        <f>MAX(0,V254*(1+inputs!$B$33)-MAX(0,inputs!$B$31*(W254-inputs!$B$30)))</f>
        <v>50576.808625490688</v>
      </c>
      <c r="Y254" s="26">
        <f t="shared" si="40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1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451.44</v>
      </c>
      <c r="AE254" s="3">
        <f>SUM(C254:G254)+AD254-H254</f>
        <v>4650.915</v>
      </c>
      <c r="AF254" s="1">
        <f t="shared" si="43"/>
        <v>0.42249999999999999</v>
      </c>
      <c r="AG254" s="8">
        <f>A254-AE254</f>
        <v>20549.084999999999</v>
      </c>
    </row>
    <row r="255" spans="1:33" x14ac:dyDescent="0.2">
      <c r="A255" s="11">
        <f t="shared" si="42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3"/>
        <v>20000</v>
      </c>
      <c r="L255" s="25">
        <f>MAX(0,J255*(1+inputs!$B$33)-MAX(0,inputs!$B$31*(K255-inputs!$B$30)))</f>
        <v>47184.304999999986</v>
      </c>
      <c r="M255" s="26">
        <f t="shared" si="34"/>
        <v>20588.888888888891</v>
      </c>
      <c r="N255" s="25">
        <f>MAX(0,L255*(1+inputs!$B$33)-MAX(0,inputs!$B$31*(M255-inputs!$B$30)))</f>
        <v>47855.629574999977</v>
      </c>
      <c r="O255" s="26">
        <f t="shared" si="35"/>
        <v>21177.777777777777</v>
      </c>
      <c r="P255" s="25">
        <f>MAX(0,N255*(1+inputs!$B$33)-MAX(0,inputs!$B$31*(O255-inputs!$B$30)))</f>
        <v>48484.024018624972</v>
      </c>
      <c r="Q255" s="26">
        <f t="shared" si="36"/>
        <v>21766.666666666668</v>
      </c>
      <c r="R255" s="25">
        <f>MAX(0,P255*(1+inputs!$B$33)-MAX(0,inputs!$B$31*(Q255-inputs!$B$30)))</f>
        <v>49068.844378904338</v>
      </c>
      <c r="S255" s="26">
        <f t="shared" si="37"/>
        <v>22355.555555555555</v>
      </c>
      <c r="T255" s="25">
        <f>MAX(0,R255*(1+inputs!$B$33)-MAX(0,inputs!$B$31*(S255-inputs!$B$30)))</f>
        <v>49609.437044587896</v>
      </c>
      <c r="U255" s="26">
        <f t="shared" si="38"/>
        <v>22944.444444444445</v>
      </c>
      <c r="V255" s="25">
        <f>MAX(0,T255*(1+inputs!$B$33)-MAX(0,inputs!$B$31*(U255-inputs!$B$30)))</f>
        <v>50105.138600256709</v>
      </c>
      <c r="W255" s="26">
        <f t="shared" si="39"/>
        <v>23533.333333333332</v>
      </c>
      <c r="X255" s="25">
        <f>MAX(0,V255*(1+inputs!$B$33)-MAX(0,inputs!$B$31*(W255-inputs!$B$30)))</f>
        <v>50555.275679260551</v>
      </c>
      <c r="Y255" s="26">
        <f t="shared" si="40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1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460.44</v>
      </c>
      <c r="AE255" s="3">
        <f>SUM(C255:G255)+AD255-H255</f>
        <v>4693.165</v>
      </c>
      <c r="AF255" s="1">
        <f t="shared" si="43"/>
        <v>0.42249999999999999</v>
      </c>
      <c r="AG255" s="8">
        <f>A255-AE255</f>
        <v>20606.834999999999</v>
      </c>
    </row>
    <row r="256" spans="1:33" x14ac:dyDescent="0.2">
      <c r="A256" s="11">
        <f t="shared" si="42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3"/>
        <v>20000</v>
      </c>
      <c r="L256" s="25">
        <f>MAX(0,J256*(1+inputs!$B$33)-MAX(0,inputs!$B$31*(K256-inputs!$B$30)))</f>
        <v>47184.304999999986</v>
      </c>
      <c r="M256" s="26">
        <f t="shared" si="34"/>
        <v>20600</v>
      </c>
      <c r="N256" s="25">
        <f>MAX(0,L256*(1+inputs!$B$33)-MAX(0,inputs!$B$31*(M256-inputs!$B$30)))</f>
        <v>47854.629574999977</v>
      </c>
      <c r="O256" s="26">
        <f t="shared" si="35"/>
        <v>21200</v>
      </c>
      <c r="P256" s="25">
        <f>MAX(0,N256*(1+inputs!$B$33)-MAX(0,inputs!$B$31*(O256-inputs!$B$30)))</f>
        <v>48481.009018624973</v>
      </c>
      <c r="Q256" s="26">
        <f t="shared" si="36"/>
        <v>21800</v>
      </c>
      <c r="R256" s="25">
        <f>MAX(0,P256*(1+inputs!$B$33)-MAX(0,inputs!$B$31*(Q256-inputs!$B$30)))</f>
        <v>49062.784153904337</v>
      </c>
      <c r="S256" s="26">
        <f t="shared" si="37"/>
        <v>22400</v>
      </c>
      <c r="T256" s="25">
        <f>MAX(0,R256*(1+inputs!$B$33)-MAX(0,inputs!$B$31*(S256-inputs!$B$30)))</f>
        <v>49599.285916212895</v>
      </c>
      <c r="U256" s="26">
        <f t="shared" si="38"/>
        <v>23000</v>
      </c>
      <c r="V256" s="25">
        <f>MAX(0,T256*(1+inputs!$B$33)-MAX(0,inputs!$B$31*(U256-inputs!$B$30)))</f>
        <v>50089.835204956078</v>
      </c>
      <c r="W256" s="26">
        <f t="shared" si="39"/>
        <v>23600</v>
      </c>
      <c r="X256" s="25">
        <f>MAX(0,V256*(1+inputs!$B$33)-MAX(0,inputs!$B$31*(W256-inputs!$B$30)))</f>
        <v>50533.742733030413</v>
      </c>
      <c r="Y256" s="26">
        <f t="shared" si="40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1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469.44</v>
      </c>
      <c r="AE256" s="3">
        <f>SUM(C256:G256)+AD256-H256</f>
        <v>4735.415</v>
      </c>
      <c r="AF256" s="1">
        <f t="shared" si="43"/>
        <v>0.42249999999999999</v>
      </c>
      <c r="AG256" s="8">
        <f>A256-AE256</f>
        <v>20664.584999999999</v>
      </c>
    </row>
    <row r="257" spans="1:33" x14ac:dyDescent="0.2">
      <c r="A257" s="11">
        <f t="shared" si="42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3"/>
        <v>20000</v>
      </c>
      <c r="L257" s="25">
        <f>MAX(0,J257*(1+inputs!$B$33)-MAX(0,inputs!$B$31*(K257-inputs!$B$30)))</f>
        <v>47184.304999999986</v>
      </c>
      <c r="M257" s="26">
        <f t="shared" si="34"/>
        <v>20611.111111111109</v>
      </c>
      <c r="N257" s="25">
        <f>MAX(0,L257*(1+inputs!$B$33)-MAX(0,inputs!$B$31*(M257-inputs!$B$30)))</f>
        <v>47853.629574999977</v>
      </c>
      <c r="O257" s="26">
        <f t="shared" si="35"/>
        <v>21222.222222222223</v>
      </c>
      <c r="P257" s="25">
        <f>MAX(0,N257*(1+inputs!$B$33)-MAX(0,inputs!$B$31*(O257-inputs!$B$30)))</f>
        <v>48477.994018624973</v>
      </c>
      <c r="Q257" s="26">
        <f t="shared" si="36"/>
        <v>21833.333333333332</v>
      </c>
      <c r="R257" s="25">
        <f>MAX(0,P257*(1+inputs!$B$33)-MAX(0,inputs!$B$31*(Q257-inputs!$B$30)))</f>
        <v>49056.723928904343</v>
      </c>
      <c r="S257" s="26">
        <f t="shared" si="37"/>
        <v>22444.444444444445</v>
      </c>
      <c r="T257" s="25">
        <f>MAX(0,R257*(1+inputs!$B$33)-MAX(0,inputs!$B$31*(S257-inputs!$B$30)))</f>
        <v>49589.134787837902</v>
      </c>
      <c r="U257" s="26">
        <f t="shared" si="38"/>
        <v>23055.555555555555</v>
      </c>
      <c r="V257" s="25">
        <f>MAX(0,T257*(1+inputs!$B$33)-MAX(0,inputs!$B$31*(U257-inputs!$B$30)))</f>
        <v>50074.531809655462</v>
      </c>
      <c r="W257" s="26">
        <f t="shared" si="39"/>
        <v>23666.666666666668</v>
      </c>
      <c r="X257" s="25">
        <f>MAX(0,V257*(1+inputs!$B$33)-MAX(0,inputs!$B$31*(W257-inputs!$B$30)))</f>
        <v>50512.209786800289</v>
      </c>
      <c r="Y257" s="26">
        <f t="shared" si="40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1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478.44</v>
      </c>
      <c r="AE257" s="3">
        <f>SUM(C257:G257)+AD257-H257</f>
        <v>4777.665</v>
      </c>
      <c r="AF257" s="1">
        <f t="shared" si="43"/>
        <v>0.42249999999999999</v>
      </c>
      <c r="AG257" s="8">
        <f>A257-AE257</f>
        <v>20722.334999999999</v>
      </c>
    </row>
    <row r="258" spans="1:33" x14ac:dyDescent="0.2">
      <c r="A258" s="11">
        <f t="shared" si="42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44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45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46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47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48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49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0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1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52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487.44</v>
      </c>
      <c r="AE258" s="3">
        <f>SUM(C258:G258)+AD258-H258</f>
        <v>4819.915</v>
      </c>
      <c r="AF258" s="1">
        <f t="shared" si="43"/>
        <v>0.42249999999999999</v>
      </c>
      <c r="AG258" s="8">
        <f>A258-AE258</f>
        <v>20780.084999999999</v>
      </c>
    </row>
    <row r="259" spans="1:33" x14ac:dyDescent="0.2">
      <c r="A259" s="11">
        <f t="shared" ref="A259:A322" si="5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44"/>
        <v>20000</v>
      </c>
      <c r="L259" s="25">
        <f>MAX(0,J259*(1+inputs!$B$33)-MAX(0,inputs!$B$31*(K259-inputs!$B$30)))</f>
        <v>47184.304999999986</v>
      </c>
      <c r="M259" s="26">
        <f t="shared" si="45"/>
        <v>20633.333333333332</v>
      </c>
      <c r="N259" s="25">
        <f>MAX(0,L259*(1+inputs!$B$33)-MAX(0,inputs!$B$31*(M259-inputs!$B$30)))</f>
        <v>47851.629574999977</v>
      </c>
      <c r="O259" s="26">
        <f t="shared" si="46"/>
        <v>21266.666666666668</v>
      </c>
      <c r="P259" s="25">
        <f>MAX(0,N259*(1+inputs!$B$33)-MAX(0,inputs!$B$31*(O259-inputs!$B$30)))</f>
        <v>48471.964018624967</v>
      </c>
      <c r="Q259" s="26">
        <f t="shared" si="47"/>
        <v>21900</v>
      </c>
      <c r="R259" s="25">
        <f>MAX(0,P259*(1+inputs!$B$33)-MAX(0,inputs!$B$31*(Q259-inputs!$B$30)))</f>
        <v>49044.603478904333</v>
      </c>
      <c r="S259" s="26">
        <f t="shared" si="48"/>
        <v>22533.333333333332</v>
      </c>
      <c r="T259" s="25">
        <f>MAX(0,R259*(1+inputs!$B$33)-MAX(0,inputs!$B$31*(S259-inputs!$B$30)))</f>
        <v>49568.832531087894</v>
      </c>
      <c r="U259" s="26">
        <f t="shared" si="49"/>
        <v>23166.666666666668</v>
      </c>
      <c r="V259" s="25">
        <f>MAX(0,T259*(1+inputs!$B$33)-MAX(0,inputs!$B$31*(U259-inputs!$B$30)))</f>
        <v>50043.925019054208</v>
      </c>
      <c r="W259" s="26">
        <f t="shared" si="50"/>
        <v>23800</v>
      </c>
      <c r="X259" s="25">
        <f>MAX(0,V259*(1+inputs!$B$33)-MAX(0,inputs!$B$31*(W259-inputs!$B$30)))</f>
        <v>50469.143894340014</v>
      </c>
      <c r="Y259" s="26">
        <f t="shared" si="51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52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496.44</v>
      </c>
      <c r="AE259" s="3">
        <f>SUM(C259:G259)+AD259-H259</f>
        <v>4862.165</v>
      </c>
      <c r="AF259" s="1">
        <f t="shared" ref="AF259:AF322" si="54">(AE260-AE259)/100</f>
        <v>0.42249999999999999</v>
      </c>
      <c r="AG259" s="8">
        <f>A259-AE259</f>
        <v>20837.834999999999</v>
      </c>
    </row>
    <row r="260" spans="1:33" x14ac:dyDescent="0.2">
      <c r="A260" s="11">
        <f t="shared" si="5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44"/>
        <v>20000</v>
      </c>
      <c r="L260" s="25">
        <f>MAX(0,J260*(1+inputs!$B$33)-MAX(0,inputs!$B$31*(K260-inputs!$B$30)))</f>
        <v>47184.304999999986</v>
      </c>
      <c r="M260" s="26">
        <f t="shared" si="45"/>
        <v>20644.444444444445</v>
      </c>
      <c r="N260" s="25">
        <f>MAX(0,L260*(1+inputs!$B$33)-MAX(0,inputs!$B$31*(M260-inputs!$B$30)))</f>
        <v>47850.629574999977</v>
      </c>
      <c r="O260" s="26">
        <f t="shared" si="46"/>
        <v>21288.888888888891</v>
      </c>
      <c r="P260" s="25">
        <f>MAX(0,N260*(1+inputs!$B$33)-MAX(0,inputs!$B$31*(O260-inputs!$B$30)))</f>
        <v>48468.949018624968</v>
      </c>
      <c r="Q260" s="26">
        <f t="shared" si="47"/>
        <v>21933.333333333332</v>
      </c>
      <c r="R260" s="25">
        <f>MAX(0,P260*(1+inputs!$B$33)-MAX(0,inputs!$B$31*(Q260-inputs!$B$30)))</f>
        <v>49038.543253904332</v>
      </c>
      <c r="S260" s="26">
        <f t="shared" si="48"/>
        <v>22577.777777777777</v>
      </c>
      <c r="T260" s="25">
        <f>MAX(0,R260*(1+inputs!$B$33)-MAX(0,inputs!$B$31*(S260-inputs!$B$30)))</f>
        <v>49558.681402712893</v>
      </c>
      <c r="U260" s="26">
        <f t="shared" si="49"/>
        <v>23222.222222222223</v>
      </c>
      <c r="V260" s="25">
        <f>MAX(0,T260*(1+inputs!$B$33)-MAX(0,inputs!$B$31*(U260-inputs!$B$30)))</f>
        <v>50028.621623753577</v>
      </c>
      <c r="W260" s="26">
        <f t="shared" si="50"/>
        <v>23866.666666666668</v>
      </c>
      <c r="X260" s="25">
        <f>MAX(0,V260*(1+inputs!$B$33)-MAX(0,inputs!$B$31*(W260-inputs!$B$30)))</f>
        <v>50447.610948109876</v>
      </c>
      <c r="Y260" s="26">
        <f t="shared" si="51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52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505.44</v>
      </c>
      <c r="AE260" s="3">
        <f>SUM(C260:G260)+AD260-H260</f>
        <v>4904.415</v>
      </c>
      <c r="AF260" s="1">
        <f t="shared" si="54"/>
        <v>0.42249999999999999</v>
      </c>
      <c r="AG260" s="8">
        <f>A260-AE260</f>
        <v>20895.584999999999</v>
      </c>
    </row>
    <row r="261" spans="1:33" x14ac:dyDescent="0.2">
      <c r="A261" s="11">
        <f t="shared" si="5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44"/>
        <v>20000</v>
      </c>
      <c r="L261" s="25">
        <f>MAX(0,J261*(1+inputs!$B$33)-MAX(0,inputs!$B$31*(K261-inputs!$B$30)))</f>
        <v>47184.304999999986</v>
      </c>
      <c r="M261" s="26">
        <f t="shared" si="45"/>
        <v>20655.555555555555</v>
      </c>
      <c r="N261" s="25">
        <f>MAX(0,L261*(1+inputs!$B$33)-MAX(0,inputs!$B$31*(M261-inputs!$B$30)))</f>
        <v>47849.629574999977</v>
      </c>
      <c r="O261" s="26">
        <f t="shared" si="46"/>
        <v>21311.111111111109</v>
      </c>
      <c r="P261" s="25">
        <f>MAX(0,N261*(1+inputs!$B$33)-MAX(0,inputs!$B$31*(O261-inputs!$B$30)))</f>
        <v>48465.934018624968</v>
      </c>
      <c r="Q261" s="26">
        <f t="shared" si="47"/>
        <v>21966.666666666668</v>
      </c>
      <c r="R261" s="25">
        <f>MAX(0,P261*(1+inputs!$B$33)-MAX(0,inputs!$B$31*(Q261-inputs!$B$30)))</f>
        <v>49032.483028904338</v>
      </c>
      <c r="S261" s="26">
        <f t="shared" si="48"/>
        <v>22622.222222222223</v>
      </c>
      <c r="T261" s="25">
        <f>MAX(0,R261*(1+inputs!$B$33)-MAX(0,inputs!$B$31*(S261-inputs!$B$30)))</f>
        <v>49548.5302743379</v>
      </c>
      <c r="U261" s="26">
        <f t="shared" si="49"/>
        <v>23277.777777777777</v>
      </c>
      <c r="V261" s="25">
        <f>MAX(0,T261*(1+inputs!$B$33)-MAX(0,inputs!$B$31*(U261-inputs!$B$30)))</f>
        <v>50013.318228452961</v>
      </c>
      <c r="W261" s="26">
        <f t="shared" si="50"/>
        <v>23933.333333333332</v>
      </c>
      <c r="X261" s="25">
        <f>MAX(0,V261*(1+inputs!$B$33)-MAX(0,inputs!$B$31*(W261-inputs!$B$30)))</f>
        <v>50426.078001879745</v>
      </c>
      <c r="Y261" s="26">
        <f t="shared" si="51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52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514.43999999999994</v>
      </c>
      <c r="AE261" s="3">
        <f>SUM(C261:G261)+AD261-H261</f>
        <v>4946.665</v>
      </c>
      <c r="AF261" s="1">
        <f t="shared" si="54"/>
        <v>0.42249999999999999</v>
      </c>
      <c r="AG261" s="8">
        <f>A261-AE261</f>
        <v>20953.334999999999</v>
      </c>
    </row>
    <row r="262" spans="1:33" x14ac:dyDescent="0.2">
      <c r="A262" s="11">
        <f t="shared" si="5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44"/>
        <v>20000</v>
      </c>
      <c r="L262" s="25">
        <f>MAX(0,J262*(1+inputs!$B$33)-MAX(0,inputs!$B$31*(K262-inputs!$B$30)))</f>
        <v>47184.304999999986</v>
      </c>
      <c r="M262" s="26">
        <f t="shared" si="45"/>
        <v>20666.666666666668</v>
      </c>
      <c r="N262" s="25">
        <f>MAX(0,L262*(1+inputs!$B$33)-MAX(0,inputs!$B$31*(M262-inputs!$B$30)))</f>
        <v>47848.629574999977</v>
      </c>
      <c r="O262" s="26">
        <f t="shared" si="46"/>
        <v>21333.333333333332</v>
      </c>
      <c r="P262" s="25">
        <f>MAX(0,N262*(1+inputs!$B$33)-MAX(0,inputs!$B$31*(O262-inputs!$B$30)))</f>
        <v>48462.919018624969</v>
      </c>
      <c r="Q262" s="26">
        <f t="shared" si="47"/>
        <v>22000</v>
      </c>
      <c r="R262" s="25">
        <f>MAX(0,P262*(1+inputs!$B$33)-MAX(0,inputs!$B$31*(Q262-inputs!$B$30)))</f>
        <v>49026.422803904337</v>
      </c>
      <c r="S262" s="26">
        <f t="shared" si="48"/>
        <v>22666.666666666668</v>
      </c>
      <c r="T262" s="25">
        <f>MAX(0,R262*(1+inputs!$B$33)-MAX(0,inputs!$B$31*(S262-inputs!$B$30)))</f>
        <v>49538.379145962892</v>
      </c>
      <c r="U262" s="26">
        <f t="shared" si="49"/>
        <v>23333.333333333332</v>
      </c>
      <c r="V262" s="25">
        <f>MAX(0,T262*(1+inputs!$B$33)-MAX(0,inputs!$B$31*(U262-inputs!$B$30)))</f>
        <v>49998.014833152331</v>
      </c>
      <c r="W262" s="26">
        <f t="shared" si="50"/>
        <v>24000</v>
      </c>
      <c r="X262" s="25">
        <f>MAX(0,V262*(1+inputs!$B$33)-MAX(0,inputs!$B$31*(W262-inputs!$B$30)))</f>
        <v>50404.545055649607</v>
      </c>
      <c r="Y262" s="26">
        <f t="shared" si="51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52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523.43999999999994</v>
      </c>
      <c r="AE262" s="3">
        <f>SUM(C262:G262)+AD262-H262</f>
        <v>4988.915</v>
      </c>
      <c r="AF262" s="1">
        <f t="shared" si="54"/>
        <v>0.42249999999999999</v>
      </c>
      <c r="AG262" s="8">
        <f>A262-AE262</f>
        <v>21011.084999999999</v>
      </c>
    </row>
    <row r="263" spans="1:33" x14ac:dyDescent="0.2">
      <c r="A263" s="11">
        <f t="shared" si="5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44"/>
        <v>20000</v>
      </c>
      <c r="L263" s="25">
        <f>MAX(0,J263*(1+inputs!$B$33)-MAX(0,inputs!$B$31*(K263-inputs!$B$30)))</f>
        <v>47184.304999999986</v>
      </c>
      <c r="M263" s="26">
        <f t="shared" si="45"/>
        <v>20677.777777777777</v>
      </c>
      <c r="N263" s="25">
        <f>MAX(0,L263*(1+inputs!$B$33)-MAX(0,inputs!$B$31*(M263-inputs!$B$30)))</f>
        <v>47847.629574999977</v>
      </c>
      <c r="O263" s="26">
        <f t="shared" si="46"/>
        <v>21355.555555555555</v>
      </c>
      <c r="P263" s="25">
        <f>MAX(0,N263*(1+inputs!$B$33)-MAX(0,inputs!$B$31*(O263-inputs!$B$30)))</f>
        <v>48459.904018624969</v>
      </c>
      <c r="Q263" s="26">
        <f t="shared" si="47"/>
        <v>22033.333333333332</v>
      </c>
      <c r="R263" s="25">
        <f>MAX(0,P263*(1+inputs!$B$33)-MAX(0,inputs!$B$31*(Q263-inputs!$B$30)))</f>
        <v>49020.362578904336</v>
      </c>
      <c r="S263" s="26">
        <f t="shared" si="48"/>
        <v>22711.111111111109</v>
      </c>
      <c r="T263" s="25">
        <f>MAX(0,R263*(1+inputs!$B$33)-MAX(0,inputs!$B$31*(S263-inputs!$B$30)))</f>
        <v>49528.228017587891</v>
      </c>
      <c r="U263" s="26">
        <f t="shared" si="49"/>
        <v>23388.888888888891</v>
      </c>
      <c r="V263" s="25">
        <f>MAX(0,T263*(1+inputs!$B$33)-MAX(0,inputs!$B$31*(U263-inputs!$B$30)))</f>
        <v>49982.7114378517</v>
      </c>
      <c r="W263" s="26">
        <f t="shared" si="50"/>
        <v>24066.666666666668</v>
      </c>
      <c r="X263" s="25">
        <f>MAX(0,V263*(1+inputs!$B$33)-MAX(0,inputs!$B$31*(W263-inputs!$B$30)))</f>
        <v>50383.012109419469</v>
      </c>
      <c r="Y263" s="26">
        <f t="shared" si="51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52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532.43999999999994</v>
      </c>
      <c r="AE263" s="3">
        <f>SUM(C263:G263)+AD263-H263</f>
        <v>5031.165</v>
      </c>
      <c r="AF263" s="1">
        <f t="shared" si="54"/>
        <v>0.42249999999999999</v>
      </c>
      <c r="AG263" s="8">
        <f>A263-AE263</f>
        <v>21068.834999999999</v>
      </c>
    </row>
    <row r="264" spans="1:33" x14ac:dyDescent="0.2">
      <c r="A264" s="11">
        <f t="shared" si="5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44"/>
        <v>20000</v>
      </c>
      <c r="L264" s="25">
        <f>MAX(0,J264*(1+inputs!$B$33)-MAX(0,inputs!$B$31*(K264-inputs!$B$30)))</f>
        <v>47184.304999999986</v>
      </c>
      <c r="M264" s="26">
        <f t="shared" si="45"/>
        <v>20688.888888888891</v>
      </c>
      <c r="N264" s="25">
        <f>MAX(0,L264*(1+inputs!$B$33)-MAX(0,inputs!$B$31*(M264-inputs!$B$30)))</f>
        <v>47846.629574999977</v>
      </c>
      <c r="O264" s="26">
        <f t="shared" si="46"/>
        <v>21377.777777777777</v>
      </c>
      <c r="P264" s="25">
        <f>MAX(0,N264*(1+inputs!$B$33)-MAX(0,inputs!$B$31*(O264-inputs!$B$30)))</f>
        <v>48456.88901862497</v>
      </c>
      <c r="Q264" s="26">
        <f t="shared" si="47"/>
        <v>22066.666666666668</v>
      </c>
      <c r="R264" s="25">
        <f>MAX(0,P264*(1+inputs!$B$33)-MAX(0,inputs!$B$31*(Q264-inputs!$B$30)))</f>
        <v>49014.302353904335</v>
      </c>
      <c r="S264" s="26">
        <f t="shared" si="48"/>
        <v>22755.555555555555</v>
      </c>
      <c r="T264" s="25">
        <f>MAX(0,R264*(1+inputs!$B$33)-MAX(0,inputs!$B$31*(S264-inputs!$B$30)))</f>
        <v>49518.076889212891</v>
      </c>
      <c r="U264" s="26">
        <f t="shared" si="49"/>
        <v>23444.444444444445</v>
      </c>
      <c r="V264" s="25">
        <f>MAX(0,T264*(1+inputs!$B$33)-MAX(0,inputs!$B$31*(U264-inputs!$B$30)))</f>
        <v>49967.408042551077</v>
      </c>
      <c r="W264" s="26">
        <f t="shared" si="50"/>
        <v>24133.333333333332</v>
      </c>
      <c r="X264" s="25">
        <f>MAX(0,V264*(1+inputs!$B$33)-MAX(0,inputs!$B$31*(W264-inputs!$B$30)))</f>
        <v>50361.479163189339</v>
      </c>
      <c r="Y264" s="26">
        <f t="shared" si="51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52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541.43999999999994</v>
      </c>
      <c r="AE264" s="3">
        <f>SUM(C264:G264)+AD264-H264</f>
        <v>5073.415</v>
      </c>
      <c r="AF264" s="1">
        <f t="shared" si="54"/>
        <v>0.42249999999999999</v>
      </c>
      <c r="AG264" s="8">
        <f>A264-AE264</f>
        <v>21126.584999999999</v>
      </c>
    </row>
    <row r="265" spans="1:33" x14ac:dyDescent="0.2">
      <c r="A265" s="11">
        <f t="shared" si="5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44"/>
        <v>20000</v>
      </c>
      <c r="L265" s="25">
        <f>MAX(0,J265*(1+inputs!$B$33)-MAX(0,inputs!$B$31*(K265-inputs!$B$30)))</f>
        <v>47184.304999999986</v>
      </c>
      <c r="M265" s="26">
        <f t="shared" si="45"/>
        <v>20700</v>
      </c>
      <c r="N265" s="25">
        <f>MAX(0,L265*(1+inputs!$B$33)-MAX(0,inputs!$B$31*(M265-inputs!$B$30)))</f>
        <v>47845.629574999977</v>
      </c>
      <c r="O265" s="26">
        <f t="shared" si="46"/>
        <v>21400</v>
      </c>
      <c r="P265" s="25">
        <f>MAX(0,N265*(1+inputs!$B$33)-MAX(0,inputs!$B$31*(O265-inputs!$B$30)))</f>
        <v>48453.874018624971</v>
      </c>
      <c r="Q265" s="26">
        <f t="shared" si="47"/>
        <v>22100</v>
      </c>
      <c r="R265" s="25">
        <f>MAX(0,P265*(1+inputs!$B$33)-MAX(0,inputs!$B$31*(Q265-inputs!$B$30)))</f>
        <v>49008.242128904341</v>
      </c>
      <c r="S265" s="26">
        <f t="shared" si="48"/>
        <v>22800</v>
      </c>
      <c r="T265" s="25">
        <f>MAX(0,R265*(1+inputs!$B$33)-MAX(0,inputs!$B$31*(S265-inputs!$B$30)))</f>
        <v>49507.925760837898</v>
      </c>
      <c r="U265" s="26">
        <f t="shared" si="49"/>
        <v>23500</v>
      </c>
      <c r="V265" s="25">
        <f>MAX(0,T265*(1+inputs!$B$33)-MAX(0,inputs!$B$31*(U265-inputs!$B$30)))</f>
        <v>49952.10464725046</v>
      </c>
      <c r="W265" s="26">
        <f t="shared" si="50"/>
        <v>24200</v>
      </c>
      <c r="X265" s="25">
        <f>MAX(0,V265*(1+inputs!$B$33)-MAX(0,inputs!$B$31*(W265-inputs!$B$30)))</f>
        <v>50339.946216959208</v>
      </c>
      <c r="Y265" s="26">
        <f t="shared" si="51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52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550.43999999999994</v>
      </c>
      <c r="AE265" s="3">
        <f>SUM(C265:G265)+AD265-H265</f>
        <v>5115.665</v>
      </c>
      <c r="AF265" s="1">
        <f t="shared" si="54"/>
        <v>0.42249999999999999</v>
      </c>
      <c r="AG265" s="8">
        <f>A265-AE265</f>
        <v>21184.334999999999</v>
      </c>
    </row>
    <row r="266" spans="1:33" x14ac:dyDescent="0.2">
      <c r="A266" s="11">
        <f t="shared" si="5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44"/>
        <v>20000</v>
      </c>
      <c r="L266" s="25">
        <f>MAX(0,J266*(1+inputs!$B$33)-MAX(0,inputs!$B$31*(K266-inputs!$B$30)))</f>
        <v>47184.304999999986</v>
      </c>
      <c r="M266" s="26">
        <f t="shared" si="45"/>
        <v>20711.111111111109</v>
      </c>
      <c r="N266" s="25">
        <f>MAX(0,L266*(1+inputs!$B$33)-MAX(0,inputs!$B$31*(M266-inputs!$B$30)))</f>
        <v>47844.629574999977</v>
      </c>
      <c r="O266" s="26">
        <f t="shared" si="46"/>
        <v>21422.222222222223</v>
      </c>
      <c r="P266" s="25">
        <f>MAX(0,N266*(1+inputs!$B$33)-MAX(0,inputs!$B$31*(O266-inputs!$B$30)))</f>
        <v>48450.859018624971</v>
      </c>
      <c r="Q266" s="26">
        <f t="shared" si="47"/>
        <v>22133.333333333332</v>
      </c>
      <c r="R266" s="25">
        <f>MAX(0,P266*(1+inputs!$B$33)-MAX(0,inputs!$B$31*(Q266-inputs!$B$30)))</f>
        <v>49002.18190390434</v>
      </c>
      <c r="S266" s="26">
        <f t="shared" si="48"/>
        <v>22844.444444444445</v>
      </c>
      <c r="T266" s="25">
        <f>MAX(0,R266*(1+inputs!$B$33)-MAX(0,inputs!$B$31*(S266-inputs!$B$30)))</f>
        <v>49497.774632462897</v>
      </c>
      <c r="U266" s="26">
        <f t="shared" si="49"/>
        <v>23555.555555555555</v>
      </c>
      <c r="V266" s="25">
        <f>MAX(0,T266*(1+inputs!$B$33)-MAX(0,inputs!$B$31*(U266-inputs!$B$30)))</f>
        <v>49936.80125194983</v>
      </c>
      <c r="W266" s="26">
        <f t="shared" si="50"/>
        <v>24266.666666666668</v>
      </c>
      <c r="X266" s="25">
        <f>MAX(0,V266*(1+inputs!$B$33)-MAX(0,inputs!$B$31*(W266-inputs!$B$30)))</f>
        <v>50318.41327072907</v>
      </c>
      <c r="Y266" s="26">
        <f t="shared" si="51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52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559.43999999999994</v>
      </c>
      <c r="AE266" s="3">
        <f>SUM(C266:G266)+AD266-H266</f>
        <v>5157.915</v>
      </c>
      <c r="AF266" s="1">
        <f t="shared" si="54"/>
        <v>0.42249999999999999</v>
      </c>
      <c r="AG266" s="8">
        <f>A266-AE266</f>
        <v>21242.084999999999</v>
      </c>
    </row>
    <row r="267" spans="1:33" x14ac:dyDescent="0.2">
      <c r="A267" s="11">
        <f t="shared" si="5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44"/>
        <v>20000</v>
      </c>
      <c r="L267" s="25">
        <f>MAX(0,J267*(1+inputs!$B$33)-MAX(0,inputs!$B$31*(K267-inputs!$B$30)))</f>
        <v>47184.304999999986</v>
      </c>
      <c r="M267" s="26">
        <f t="shared" si="45"/>
        <v>20722.222222222223</v>
      </c>
      <c r="N267" s="25">
        <f>MAX(0,L267*(1+inputs!$B$33)-MAX(0,inputs!$B$31*(M267-inputs!$B$30)))</f>
        <v>47843.629574999977</v>
      </c>
      <c r="O267" s="26">
        <f t="shared" si="46"/>
        <v>21444.444444444445</v>
      </c>
      <c r="P267" s="25">
        <f>MAX(0,N267*(1+inputs!$B$33)-MAX(0,inputs!$B$31*(O267-inputs!$B$30)))</f>
        <v>48447.844018624972</v>
      </c>
      <c r="Q267" s="26">
        <f t="shared" si="47"/>
        <v>22166.666666666668</v>
      </c>
      <c r="R267" s="25">
        <f>MAX(0,P267*(1+inputs!$B$33)-MAX(0,inputs!$B$31*(Q267-inputs!$B$30)))</f>
        <v>48996.121678904339</v>
      </c>
      <c r="S267" s="26">
        <f t="shared" si="48"/>
        <v>22888.888888888891</v>
      </c>
      <c r="T267" s="25">
        <f>MAX(0,R267*(1+inputs!$B$33)-MAX(0,inputs!$B$31*(S267-inputs!$B$30)))</f>
        <v>49487.623504087896</v>
      </c>
      <c r="U267" s="26">
        <f t="shared" si="49"/>
        <v>23611.111111111109</v>
      </c>
      <c r="V267" s="25">
        <f>MAX(0,T267*(1+inputs!$B$33)-MAX(0,inputs!$B$31*(U267-inputs!$B$30)))</f>
        <v>49921.497856649206</v>
      </c>
      <c r="W267" s="26">
        <f t="shared" si="50"/>
        <v>24333.333333333332</v>
      </c>
      <c r="X267" s="25">
        <f>MAX(0,V267*(1+inputs!$B$33)-MAX(0,inputs!$B$31*(W267-inputs!$B$30)))</f>
        <v>50296.880324498939</v>
      </c>
      <c r="Y267" s="26">
        <f t="shared" si="51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52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568.43999999999994</v>
      </c>
      <c r="AE267" s="3">
        <f>SUM(C267:G267)+AD267-H267</f>
        <v>5200.165</v>
      </c>
      <c r="AF267" s="1">
        <f t="shared" si="54"/>
        <v>0.42249999999999999</v>
      </c>
      <c r="AG267" s="8">
        <f>A267-AE267</f>
        <v>21299.834999999999</v>
      </c>
    </row>
    <row r="268" spans="1:33" x14ac:dyDescent="0.2">
      <c r="A268" s="11">
        <f t="shared" si="5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44"/>
        <v>20000</v>
      </c>
      <c r="L268" s="25">
        <f>MAX(0,J268*(1+inputs!$B$33)-MAX(0,inputs!$B$31*(K268-inputs!$B$30)))</f>
        <v>47184.304999999986</v>
      </c>
      <c r="M268" s="26">
        <f t="shared" si="45"/>
        <v>20733.333333333332</v>
      </c>
      <c r="N268" s="25">
        <f>MAX(0,L268*(1+inputs!$B$33)-MAX(0,inputs!$B$31*(M268-inputs!$B$30)))</f>
        <v>47842.629574999977</v>
      </c>
      <c r="O268" s="26">
        <f t="shared" si="46"/>
        <v>21466.666666666668</v>
      </c>
      <c r="P268" s="25">
        <f>MAX(0,N268*(1+inputs!$B$33)-MAX(0,inputs!$B$31*(O268-inputs!$B$30)))</f>
        <v>48444.829018624972</v>
      </c>
      <c r="Q268" s="26">
        <f t="shared" si="47"/>
        <v>22200</v>
      </c>
      <c r="R268" s="25">
        <f>MAX(0,P268*(1+inputs!$B$33)-MAX(0,inputs!$B$31*(Q268-inputs!$B$30)))</f>
        <v>48990.061453904338</v>
      </c>
      <c r="S268" s="26">
        <f t="shared" si="48"/>
        <v>22933.333333333332</v>
      </c>
      <c r="T268" s="25">
        <f>MAX(0,R268*(1+inputs!$B$33)-MAX(0,inputs!$B$31*(S268-inputs!$B$30)))</f>
        <v>49477.472375712896</v>
      </c>
      <c r="U268" s="26">
        <f t="shared" si="49"/>
        <v>23666.666666666668</v>
      </c>
      <c r="V268" s="25">
        <f>MAX(0,T268*(1+inputs!$B$33)-MAX(0,inputs!$B$31*(U268-inputs!$B$30)))</f>
        <v>49906.194461348583</v>
      </c>
      <c r="W268" s="26">
        <f t="shared" si="50"/>
        <v>24400</v>
      </c>
      <c r="X268" s="25">
        <f>MAX(0,V268*(1+inputs!$B$33)-MAX(0,inputs!$B$31*(W268-inputs!$B$30)))</f>
        <v>50275.347378268802</v>
      </c>
      <c r="Y268" s="26">
        <f t="shared" si="51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52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577.43999999999994</v>
      </c>
      <c r="AE268" s="3">
        <f>SUM(C268:G268)+AD268-H268</f>
        <v>5242.415</v>
      </c>
      <c r="AF268" s="1">
        <f t="shared" si="54"/>
        <v>0.42249999999999999</v>
      </c>
      <c r="AG268" s="8">
        <f>A268-AE268</f>
        <v>21357.584999999999</v>
      </c>
    </row>
    <row r="269" spans="1:33" x14ac:dyDescent="0.2">
      <c r="A269" s="11">
        <f t="shared" si="5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44"/>
        <v>20000</v>
      </c>
      <c r="L269" s="25">
        <f>MAX(0,J269*(1+inputs!$B$33)-MAX(0,inputs!$B$31*(K269-inputs!$B$30)))</f>
        <v>47184.304999999986</v>
      </c>
      <c r="M269" s="26">
        <f t="shared" si="45"/>
        <v>20744.444444444445</v>
      </c>
      <c r="N269" s="25">
        <f>MAX(0,L269*(1+inputs!$B$33)-MAX(0,inputs!$B$31*(M269-inputs!$B$30)))</f>
        <v>47841.629574999977</v>
      </c>
      <c r="O269" s="26">
        <f t="shared" si="46"/>
        <v>21488.888888888891</v>
      </c>
      <c r="P269" s="25">
        <f>MAX(0,N269*(1+inputs!$B$33)-MAX(0,inputs!$B$31*(O269-inputs!$B$30)))</f>
        <v>48441.814018624973</v>
      </c>
      <c r="Q269" s="26">
        <f t="shared" si="47"/>
        <v>22233.333333333332</v>
      </c>
      <c r="R269" s="25">
        <f>MAX(0,P269*(1+inputs!$B$33)-MAX(0,inputs!$B$31*(Q269-inputs!$B$30)))</f>
        <v>48984.001228904337</v>
      </c>
      <c r="S269" s="26">
        <f t="shared" si="48"/>
        <v>22977.777777777777</v>
      </c>
      <c r="T269" s="25">
        <f>MAX(0,R269*(1+inputs!$B$33)-MAX(0,inputs!$B$31*(S269-inputs!$B$30)))</f>
        <v>49467.321247337895</v>
      </c>
      <c r="U269" s="26">
        <f t="shared" si="49"/>
        <v>23722.222222222223</v>
      </c>
      <c r="V269" s="25">
        <f>MAX(0,T269*(1+inputs!$B$33)-MAX(0,inputs!$B$31*(U269-inputs!$B$30)))</f>
        <v>49890.89106604796</v>
      </c>
      <c r="W269" s="26">
        <f t="shared" si="50"/>
        <v>24466.666666666668</v>
      </c>
      <c r="X269" s="25">
        <f>MAX(0,V269*(1+inputs!$B$33)-MAX(0,inputs!$B$31*(W269-inputs!$B$30)))</f>
        <v>50253.814432038671</v>
      </c>
      <c r="Y269" s="26">
        <f t="shared" si="51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52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586.43999999999994</v>
      </c>
      <c r="AE269" s="3">
        <f>SUM(C269:G269)+AD269-H269</f>
        <v>5284.665</v>
      </c>
      <c r="AF269" s="1">
        <f t="shared" si="54"/>
        <v>0.42249999999999999</v>
      </c>
      <c r="AG269" s="8">
        <f>A269-AE269</f>
        <v>21415.334999999999</v>
      </c>
    </row>
    <row r="270" spans="1:33" x14ac:dyDescent="0.2">
      <c r="A270" s="11">
        <f t="shared" si="5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44"/>
        <v>20000</v>
      </c>
      <c r="L270" s="25">
        <f>MAX(0,J270*(1+inputs!$B$33)-MAX(0,inputs!$B$31*(K270-inputs!$B$30)))</f>
        <v>47184.304999999986</v>
      </c>
      <c r="M270" s="26">
        <f t="shared" si="45"/>
        <v>20755.555555555555</v>
      </c>
      <c r="N270" s="25">
        <f>MAX(0,L270*(1+inputs!$B$33)-MAX(0,inputs!$B$31*(M270-inputs!$B$30)))</f>
        <v>47840.629574999977</v>
      </c>
      <c r="O270" s="26">
        <f t="shared" si="46"/>
        <v>21511.111111111109</v>
      </c>
      <c r="P270" s="25">
        <f>MAX(0,N270*(1+inputs!$B$33)-MAX(0,inputs!$B$31*(O270-inputs!$B$30)))</f>
        <v>48438.799018624966</v>
      </c>
      <c r="Q270" s="26">
        <f t="shared" si="47"/>
        <v>22266.666666666668</v>
      </c>
      <c r="R270" s="25">
        <f>MAX(0,P270*(1+inputs!$B$33)-MAX(0,inputs!$B$31*(Q270-inputs!$B$30)))</f>
        <v>48977.941003904336</v>
      </c>
      <c r="S270" s="26">
        <f t="shared" si="48"/>
        <v>23022.222222222223</v>
      </c>
      <c r="T270" s="25">
        <f>MAX(0,R270*(1+inputs!$B$33)-MAX(0,inputs!$B$31*(S270-inputs!$B$30)))</f>
        <v>49457.170118962895</v>
      </c>
      <c r="U270" s="26">
        <f t="shared" si="49"/>
        <v>23777.777777777777</v>
      </c>
      <c r="V270" s="25">
        <f>MAX(0,T270*(1+inputs!$B$33)-MAX(0,inputs!$B$31*(U270-inputs!$B$30)))</f>
        <v>49875.587670747329</v>
      </c>
      <c r="W270" s="26">
        <f t="shared" si="50"/>
        <v>24533.333333333332</v>
      </c>
      <c r="X270" s="25">
        <f>MAX(0,V270*(1+inputs!$B$33)-MAX(0,inputs!$B$31*(W270-inputs!$B$30)))</f>
        <v>50232.281485808533</v>
      </c>
      <c r="Y270" s="26">
        <f t="shared" si="51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52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595.43999999999994</v>
      </c>
      <c r="AE270" s="3">
        <f>SUM(C270:G270)+AD270-H270</f>
        <v>5326.915</v>
      </c>
      <c r="AF270" s="1">
        <f t="shared" si="54"/>
        <v>0.42249999999999999</v>
      </c>
      <c r="AG270" s="8">
        <f>A270-AE270</f>
        <v>21473.084999999999</v>
      </c>
    </row>
    <row r="271" spans="1:33" x14ac:dyDescent="0.2">
      <c r="A271" s="11">
        <f t="shared" si="5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44"/>
        <v>20000</v>
      </c>
      <c r="L271" s="25">
        <f>MAX(0,J271*(1+inputs!$B$33)-MAX(0,inputs!$B$31*(K271-inputs!$B$30)))</f>
        <v>47184.304999999986</v>
      </c>
      <c r="M271" s="26">
        <f t="shared" si="45"/>
        <v>20766.666666666668</v>
      </c>
      <c r="N271" s="25">
        <f>MAX(0,L271*(1+inputs!$B$33)-MAX(0,inputs!$B$31*(M271-inputs!$B$30)))</f>
        <v>47839.629574999977</v>
      </c>
      <c r="O271" s="26">
        <f t="shared" si="46"/>
        <v>21533.333333333332</v>
      </c>
      <c r="P271" s="25">
        <f>MAX(0,N271*(1+inputs!$B$33)-MAX(0,inputs!$B$31*(O271-inputs!$B$30)))</f>
        <v>48435.784018624967</v>
      </c>
      <c r="Q271" s="26">
        <f t="shared" si="47"/>
        <v>22300</v>
      </c>
      <c r="R271" s="25">
        <f>MAX(0,P271*(1+inputs!$B$33)-MAX(0,inputs!$B$31*(Q271-inputs!$B$30)))</f>
        <v>48971.880778904335</v>
      </c>
      <c r="S271" s="26">
        <f t="shared" si="48"/>
        <v>23066.666666666668</v>
      </c>
      <c r="T271" s="25">
        <f>MAX(0,R271*(1+inputs!$B$33)-MAX(0,inputs!$B$31*(S271-inputs!$B$30)))</f>
        <v>49447.018990587894</v>
      </c>
      <c r="U271" s="26">
        <f t="shared" si="49"/>
        <v>23833.333333333332</v>
      </c>
      <c r="V271" s="25">
        <f>MAX(0,T271*(1+inputs!$B$33)-MAX(0,inputs!$B$31*(U271-inputs!$B$30)))</f>
        <v>49860.284275446706</v>
      </c>
      <c r="W271" s="26">
        <f t="shared" si="50"/>
        <v>24600</v>
      </c>
      <c r="X271" s="25">
        <f>MAX(0,V271*(1+inputs!$B$33)-MAX(0,inputs!$B$31*(W271-inputs!$B$30)))</f>
        <v>50210.748539578402</v>
      </c>
      <c r="Y271" s="26">
        <f t="shared" si="51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52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604.43999999999994</v>
      </c>
      <c r="AE271" s="3">
        <f>SUM(C271:G271)+AD271-H271</f>
        <v>5369.165</v>
      </c>
      <c r="AF271" s="1">
        <f t="shared" si="54"/>
        <v>0.42249999999999999</v>
      </c>
      <c r="AG271" s="8">
        <f>A271-AE271</f>
        <v>21530.834999999999</v>
      </c>
    </row>
    <row r="272" spans="1:33" x14ac:dyDescent="0.2">
      <c r="A272" s="11">
        <f t="shared" si="5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44"/>
        <v>20000</v>
      </c>
      <c r="L272" s="25">
        <f>MAX(0,J272*(1+inputs!$B$33)-MAX(0,inputs!$B$31*(K272-inputs!$B$30)))</f>
        <v>47184.304999999986</v>
      </c>
      <c r="M272" s="26">
        <f t="shared" si="45"/>
        <v>20777.777777777777</v>
      </c>
      <c r="N272" s="25">
        <f>MAX(0,L272*(1+inputs!$B$33)-MAX(0,inputs!$B$31*(M272-inputs!$B$30)))</f>
        <v>47838.629574999977</v>
      </c>
      <c r="O272" s="26">
        <f t="shared" si="46"/>
        <v>21555.555555555555</v>
      </c>
      <c r="P272" s="25">
        <f>MAX(0,N272*(1+inputs!$B$33)-MAX(0,inputs!$B$31*(O272-inputs!$B$30)))</f>
        <v>48432.769018624967</v>
      </c>
      <c r="Q272" s="26">
        <f t="shared" si="47"/>
        <v>22333.333333333332</v>
      </c>
      <c r="R272" s="25">
        <f>MAX(0,P272*(1+inputs!$B$33)-MAX(0,inputs!$B$31*(Q272-inputs!$B$30)))</f>
        <v>48965.820553904334</v>
      </c>
      <c r="S272" s="26">
        <f t="shared" si="48"/>
        <v>23111.111111111109</v>
      </c>
      <c r="T272" s="25">
        <f>MAX(0,R272*(1+inputs!$B$33)-MAX(0,inputs!$B$31*(S272-inputs!$B$30)))</f>
        <v>49436.867862212894</v>
      </c>
      <c r="U272" s="26">
        <f t="shared" si="49"/>
        <v>23888.888888888891</v>
      </c>
      <c r="V272" s="25">
        <f>MAX(0,T272*(1+inputs!$B$33)-MAX(0,inputs!$B$31*(U272-inputs!$B$30)))</f>
        <v>49844.980880146082</v>
      </c>
      <c r="W272" s="26">
        <f t="shared" si="50"/>
        <v>24666.666666666668</v>
      </c>
      <c r="X272" s="25">
        <f>MAX(0,V272*(1+inputs!$B$33)-MAX(0,inputs!$B$31*(W272-inputs!$B$30)))</f>
        <v>50189.215593348265</v>
      </c>
      <c r="Y272" s="26">
        <f t="shared" si="51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52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613.43999999999994</v>
      </c>
      <c r="AE272" s="3">
        <f>SUM(C272:G272)+AD272-H272</f>
        <v>5411.415</v>
      </c>
      <c r="AF272" s="1">
        <f t="shared" si="54"/>
        <v>0.42249999999999999</v>
      </c>
      <c r="AG272" s="8">
        <f>A272-AE272</f>
        <v>21588.584999999999</v>
      </c>
    </row>
    <row r="273" spans="1:33" x14ac:dyDescent="0.2">
      <c r="A273" s="11">
        <f t="shared" si="5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44"/>
        <v>20000</v>
      </c>
      <c r="L273" s="25">
        <f>MAX(0,J273*(1+inputs!$B$33)-MAX(0,inputs!$B$31*(K273-inputs!$B$30)))</f>
        <v>47184.304999999986</v>
      </c>
      <c r="M273" s="26">
        <f t="shared" si="45"/>
        <v>20788.888888888891</v>
      </c>
      <c r="N273" s="25">
        <f>MAX(0,L273*(1+inputs!$B$33)-MAX(0,inputs!$B$31*(M273-inputs!$B$30)))</f>
        <v>47837.629574999977</v>
      </c>
      <c r="O273" s="26">
        <f t="shared" si="46"/>
        <v>21577.777777777777</v>
      </c>
      <c r="P273" s="25">
        <f>MAX(0,N273*(1+inputs!$B$33)-MAX(0,inputs!$B$31*(O273-inputs!$B$30)))</f>
        <v>48429.754018624968</v>
      </c>
      <c r="Q273" s="26">
        <f t="shared" si="47"/>
        <v>22366.666666666668</v>
      </c>
      <c r="R273" s="25">
        <f>MAX(0,P273*(1+inputs!$B$33)-MAX(0,inputs!$B$31*(Q273-inputs!$B$30)))</f>
        <v>48959.760328904333</v>
      </c>
      <c r="S273" s="26">
        <f t="shared" si="48"/>
        <v>23155.555555555555</v>
      </c>
      <c r="T273" s="25">
        <f>MAX(0,R273*(1+inputs!$B$33)-MAX(0,inputs!$B$31*(S273-inputs!$B$30)))</f>
        <v>49426.716733837893</v>
      </c>
      <c r="U273" s="26">
        <f t="shared" si="49"/>
        <v>23944.444444444445</v>
      </c>
      <c r="V273" s="25">
        <f>MAX(0,T273*(1+inputs!$B$33)-MAX(0,inputs!$B$31*(U273-inputs!$B$30)))</f>
        <v>49829.677484845452</v>
      </c>
      <c r="W273" s="26">
        <f t="shared" si="50"/>
        <v>24733.333333333332</v>
      </c>
      <c r="X273" s="25">
        <f>MAX(0,V273*(1+inputs!$B$33)-MAX(0,inputs!$B$31*(W273-inputs!$B$30)))</f>
        <v>50167.682647118127</v>
      </c>
      <c r="Y273" s="26">
        <f t="shared" si="51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52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622.43999999999994</v>
      </c>
      <c r="AE273" s="3">
        <f>SUM(C273:G273)+AD273-H273</f>
        <v>5453.665</v>
      </c>
      <c r="AF273" s="1">
        <f t="shared" si="54"/>
        <v>0.42249999999999999</v>
      </c>
      <c r="AG273" s="8">
        <f>A273-AE273</f>
        <v>21646.334999999999</v>
      </c>
    </row>
    <row r="274" spans="1:33" x14ac:dyDescent="0.2">
      <c r="A274" s="11">
        <f t="shared" si="5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44"/>
        <v>20000</v>
      </c>
      <c r="L274" s="25">
        <f>MAX(0,J274*(1+inputs!$B$33)-MAX(0,inputs!$B$31*(K274-inputs!$B$30)))</f>
        <v>47184.304999999986</v>
      </c>
      <c r="M274" s="26">
        <f t="shared" si="45"/>
        <v>20800</v>
      </c>
      <c r="N274" s="25">
        <f>MAX(0,L274*(1+inputs!$B$33)-MAX(0,inputs!$B$31*(M274-inputs!$B$30)))</f>
        <v>47836.629574999977</v>
      </c>
      <c r="O274" s="26">
        <f t="shared" si="46"/>
        <v>21600</v>
      </c>
      <c r="P274" s="25">
        <f>MAX(0,N274*(1+inputs!$B$33)-MAX(0,inputs!$B$31*(O274-inputs!$B$30)))</f>
        <v>48426.739018624969</v>
      </c>
      <c r="Q274" s="26">
        <f t="shared" si="47"/>
        <v>22400</v>
      </c>
      <c r="R274" s="25">
        <f>MAX(0,P274*(1+inputs!$B$33)-MAX(0,inputs!$B$31*(Q274-inputs!$B$30)))</f>
        <v>48953.700103904339</v>
      </c>
      <c r="S274" s="26">
        <f t="shared" si="48"/>
        <v>23200</v>
      </c>
      <c r="T274" s="25">
        <f>MAX(0,R274*(1+inputs!$B$33)-MAX(0,inputs!$B$31*(S274-inputs!$B$30)))</f>
        <v>49416.5656054629</v>
      </c>
      <c r="U274" s="26">
        <f t="shared" si="49"/>
        <v>24000</v>
      </c>
      <c r="V274" s="25">
        <f>MAX(0,T274*(1+inputs!$B$33)-MAX(0,inputs!$B$31*(U274-inputs!$B$30)))</f>
        <v>49814.374089544835</v>
      </c>
      <c r="W274" s="26">
        <f t="shared" si="50"/>
        <v>24800</v>
      </c>
      <c r="X274" s="25">
        <f>MAX(0,V274*(1+inputs!$B$33)-MAX(0,inputs!$B$31*(W274-inputs!$B$30)))</f>
        <v>50146.149700888003</v>
      </c>
      <c r="Y274" s="26">
        <f t="shared" si="51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52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631.43999999999994</v>
      </c>
      <c r="AE274" s="3">
        <f>SUM(C274:G274)+AD274-H274</f>
        <v>5495.915</v>
      </c>
      <c r="AF274" s="1">
        <f t="shared" si="54"/>
        <v>0.42249999999999999</v>
      </c>
      <c r="AG274" s="8">
        <f>A274-AE274</f>
        <v>21704.084999999999</v>
      </c>
    </row>
    <row r="275" spans="1:33" x14ac:dyDescent="0.2">
      <c r="A275" s="11">
        <f t="shared" si="5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44"/>
        <v>20000</v>
      </c>
      <c r="L275" s="25">
        <f>MAX(0,J275*(1+inputs!$B$33)-MAX(0,inputs!$B$31*(K275-inputs!$B$30)))</f>
        <v>47184.304999999986</v>
      </c>
      <c r="M275" s="26">
        <f t="shared" si="45"/>
        <v>20811.111111111109</v>
      </c>
      <c r="N275" s="25">
        <f>MAX(0,L275*(1+inputs!$B$33)-MAX(0,inputs!$B$31*(M275-inputs!$B$30)))</f>
        <v>47835.629574999977</v>
      </c>
      <c r="O275" s="26">
        <f t="shared" si="46"/>
        <v>21622.222222222223</v>
      </c>
      <c r="P275" s="25">
        <f>MAX(0,N275*(1+inputs!$B$33)-MAX(0,inputs!$B$31*(O275-inputs!$B$30)))</f>
        <v>48423.724018624969</v>
      </c>
      <c r="Q275" s="26">
        <f t="shared" si="47"/>
        <v>22433.333333333332</v>
      </c>
      <c r="R275" s="25">
        <f>MAX(0,P275*(1+inputs!$B$33)-MAX(0,inputs!$B$31*(Q275-inputs!$B$30)))</f>
        <v>48947.639878904338</v>
      </c>
      <c r="S275" s="26">
        <f t="shared" si="48"/>
        <v>23244.444444444445</v>
      </c>
      <c r="T275" s="25">
        <f>MAX(0,R275*(1+inputs!$B$33)-MAX(0,inputs!$B$31*(S275-inputs!$B$30)))</f>
        <v>49406.414477087899</v>
      </c>
      <c r="U275" s="26">
        <f t="shared" si="49"/>
        <v>24055.555555555555</v>
      </c>
      <c r="V275" s="25">
        <f>MAX(0,T275*(1+inputs!$B$33)-MAX(0,inputs!$B$31*(U275-inputs!$B$30)))</f>
        <v>49799.070694244212</v>
      </c>
      <c r="W275" s="26">
        <f t="shared" si="50"/>
        <v>24866.666666666668</v>
      </c>
      <c r="X275" s="25">
        <f>MAX(0,V275*(1+inputs!$B$33)-MAX(0,inputs!$B$31*(W275-inputs!$B$30)))</f>
        <v>50124.616754657865</v>
      </c>
      <c r="Y275" s="26">
        <f t="shared" si="51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52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640.43999999999994</v>
      </c>
      <c r="AE275" s="3">
        <f>SUM(C275:G275)+AD275-H275</f>
        <v>5538.165</v>
      </c>
      <c r="AF275" s="1">
        <f t="shared" si="54"/>
        <v>0.42249999999999999</v>
      </c>
      <c r="AG275" s="8">
        <f>A275-AE275</f>
        <v>21761.834999999999</v>
      </c>
    </row>
    <row r="276" spans="1:33" x14ac:dyDescent="0.2">
      <c r="A276" s="11">
        <f t="shared" si="5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44"/>
        <v>20000</v>
      </c>
      <c r="L276" s="25">
        <f>MAX(0,J276*(1+inputs!$B$33)-MAX(0,inputs!$B$31*(K276-inputs!$B$30)))</f>
        <v>47184.304999999986</v>
      </c>
      <c r="M276" s="26">
        <f t="shared" si="45"/>
        <v>20822.222222222223</v>
      </c>
      <c r="N276" s="25">
        <f>MAX(0,L276*(1+inputs!$B$33)-MAX(0,inputs!$B$31*(M276-inputs!$B$30)))</f>
        <v>47834.629574999977</v>
      </c>
      <c r="O276" s="26">
        <f t="shared" si="46"/>
        <v>21644.444444444445</v>
      </c>
      <c r="P276" s="25">
        <f>MAX(0,N276*(1+inputs!$B$33)-MAX(0,inputs!$B$31*(O276-inputs!$B$30)))</f>
        <v>48420.70901862497</v>
      </c>
      <c r="Q276" s="26">
        <f t="shared" si="47"/>
        <v>22466.666666666668</v>
      </c>
      <c r="R276" s="25">
        <f>MAX(0,P276*(1+inputs!$B$33)-MAX(0,inputs!$B$31*(Q276-inputs!$B$30)))</f>
        <v>48941.579653904337</v>
      </c>
      <c r="S276" s="26">
        <f t="shared" si="48"/>
        <v>23288.888888888891</v>
      </c>
      <c r="T276" s="25">
        <f>MAX(0,R276*(1+inputs!$B$33)-MAX(0,inputs!$B$31*(S276-inputs!$B$30)))</f>
        <v>49396.263348712891</v>
      </c>
      <c r="U276" s="26">
        <f t="shared" si="49"/>
        <v>24111.111111111109</v>
      </c>
      <c r="V276" s="25">
        <f>MAX(0,T276*(1+inputs!$B$33)-MAX(0,inputs!$B$31*(U276-inputs!$B$30)))</f>
        <v>49783.767298943574</v>
      </c>
      <c r="W276" s="26">
        <f t="shared" si="50"/>
        <v>24933.333333333332</v>
      </c>
      <c r="X276" s="25">
        <f>MAX(0,V276*(1+inputs!$B$33)-MAX(0,inputs!$B$31*(W276-inputs!$B$30)))</f>
        <v>50103.08380842772</v>
      </c>
      <c r="Y276" s="26">
        <f t="shared" si="51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52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649.43999999999994</v>
      </c>
      <c r="AE276" s="3">
        <f>SUM(C276:G276)+AD276-H276</f>
        <v>5580.415</v>
      </c>
      <c r="AF276" s="1">
        <f t="shared" si="54"/>
        <v>0.42249999999999999</v>
      </c>
      <c r="AG276" s="8">
        <f>A276-AE276</f>
        <v>21819.584999999999</v>
      </c>
    </row>
    <row r="277" spans="1:33" x14ac:dyDescent="0.2">
      <c r="A277" s="11">
        <f t="shared" si="5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44"/>
        <v>20000</v>
      </c>
      <c r="L277" s="25">
        <f>MAX(0,J277*(1+inputs!$B$33)-MAX(0,inputs!$B$31*(K277-inputs!$B$30)))</f>
        <v>47184.304999999986</v>
      </c>
      <c r="M277" s="26">
        <f t="shared" si="45"/>
        <v>20833.333333333332</v>
      </c>
      <c r="N277" s="25">
        <f>MAX(0,L277*(1+inputs!$B$33)-MAX(0,inputs!$B$31*(M277-inputs!$B$30)))</f>
        <v>47833.629574999977</v>
      </c>
      <c r="O277" s="26">
        <f t="shared" si="46"/>
        <v>21666.666666666668</v>
      </c>
      <c r="P277" s="25">
        <f>MAX(0,N277*(1+inputs!$B$33)-MAX(0,inputs!$B$31*(O277-inputs!$B$30)))</f>
        <v>48417.69401862497</v>
      </c>
      <c r="Q277" s="26">
        <f t="shared" si="47"/>
        <v>22500</v>
      </c>
      <c r="R277" s="25">
        <f>MAX(0,P277*(1+inputs!$B$33)-MAX(0,inputs!$B$31*(Q277-inputs!$B$30)))</f>
        <v>48935.519428904336</v>
      </c>
      <c r="S277" s="26">
        <f t="shared" si="48"/>
        <v>23333.333333333332</v>
      </c>
      <c r="T277" s="25">
        <f>MAX(0,R277*(1+inputs!$B$33)-MAX(0,inputs!$B$31*(S277-inputs!$B$30)))</f>
        <v>49386.112220337891</v>
      </c>
      <c r="U277" s="26">
        <f t="shared" si="49"/>
        <v>24166.666666666668</v>
      </c>
      <c r="V277" s="25">
        <f>MAX(0,T277*(1+inputs!$B$33)-MAX(0,inputs!$B$31*(U277-inputs!$B$30)))</f>
        <v>49768.463903642951</v>
      </c>
      <c r="W277" s="26">
        <f t="shared" si="50"/>
        <v>25000</v>
      </c>
      <c r="X277" s="25">
        <f>MAX(0,V277*(1+inputs!$B$33)-MAX(0,inputs!$B$31*(W277-inputs!$B$30)))</f>
        <v>50081.55086219759</v>
      </c>
      <c r="Y277" s="26">
        <f t="shared" si="51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52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658.43999999999994</v>
      </c>
      <c r="AE277" s="3">
        <f>SUM(C277:G277)+AD277-H277</f>
        <v>5622.665</v>
      </c>
      <c r="AF277" s="1">
        <f t="shared" si="54"/>
        <v>0.42249999999999999</v>
      </c>
      <c r="AG277" s="8">
        <f>A277-AE277</f>
        <v>21877.334999999999</v>
      </c>
    </row>
    <row r="278" spans="1:33" x14ac:dyDescent="0.2">
      <c r="A278" s="11">
        <f t="shared" si="5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44"/>
        <v>20000</v>
      </c>
      <c r="L278" s="25">
        <f>MAX(0,J278*(1+inputs!$B$33)-MAX(0,inputs!$B$31*(K278-inputs!$B$30)))</f>
        <v>47184.304999999986</v>
      </c>
      <c r="M278" s="26">
        <f t="shared" si="45"/>
        <v>20844.444444444445</v>
      </c>
      <c r="N278" s="25">
        <f>MAX(0,L278*(1+inputs!$B$33)-MAX(0,inputs!$B$31*(M278-inputs!$B$30)))</f>
        <v>47832.629574999977</v>
      </c>
      <c r="O278" s="26">
        <f t="shared" si="46"/>
        <v>21688.888888888891</v>
      </c>
      <c r="P278" s="25">
        <f>MAX(0,N278*(1+inputs!$B$33)-MAX(0,inputs!$B$31*(O278-inputs!$B$30)))</f>
        <v>48414.679018624971</v>
      </c>
      <c r="Q278" s="26">
        <f t="shared" si="47"/>
        <v>22533.333333333332</v>
      </c>
      <c r="R278" s="25">
        <f>MAX(0,P278*(1+inputs!$B$33)-MAX(0,inputs!$B$31*(Q278-inputs!$B$30)))</f>
        <v>48929.459203904342</v>
      </c>
      <c r="S278" s="26">
        <f t="shared" si="48"/>
        <v>23377.777777777777</v>
      </c>
      <c r="T278" s="25">
        <f>MAX(0,R278*(1+inputs!$B$33)-MAX(0,inputs!$B$31*(S278-inputs!$B$30)))</f>
        <v>49375.961091962898</v>
      </c>
      <c r="U278" s="26">
        <f t="shared" si="49"/>
        <v>24222.222222222223</v>
      </c>
      <c r="V278" s="25">
        <f>MAX(0,T278*(1+inputs!$B$33)-MAX(0,inputs!$B$31*(U278-inputs!$B$30)))</f>
        <v>49753.160508342335</v>
      </c>
      <c r="W278" s="26">
        <f t="shared" si="50"/>
        <v>25066.666666666668</v>
      </c>
      <c r="X278" s="25">
        <f>MAX(0,V278*(1+inputs!$B$33)-MAX(0,inputs!$B$31*(W278-inputs!$B$30)))</f>
        <v>50060.017915967459</v>
      </c>
      <c r="Y278" s="26">
        <f t="shared" si="51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52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667.43999999999994</v>
      </c>
      <c r="AE278" s="3">
        <f>SUM(C278:G278)+AD278-H278</f>
        <v>5664.915</v>
      </c>
      <c r="AF278" s="1">
        <f t="shared" si="54"/>
        <v>0.42249999999999999</v>
      </c>
      <c r="AG278" s="8">
        <f>A278-AE278</f>
        <v>21935.084999999999</v>
      </c>
    </row>
    <row r="279" spans="1:33" x14ac:dyDescent="0.2">
      <c r="A279" s="11">
        <f t="shared" si="5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44"/>
        <v>20000</v>
      </c>
      <c r="L279" s="25">
        <f>MAX(0,J279*(1+inputs!$B$33)-MAX(0,inputs!$B$31*(K279-inputs!$B$30)))</f>
        <v>47184.304999999986</v>
      </c>
      <c r="M279" s="26">
        <f t="shared" si="45"/>
        <v>20855.555555555555</v>
      </c>
      <c r="N279" s="25">
        <f>MAX(0,L279*(1+inputs!$B$33)-MAX(0,inputs!$B$31*(M279-inputs!$B$30)))</f>
        <v>47831.629574999977</v>
      </c>
      <c r="O279" s="26">
        <f t="shared" si="46"/>
        <v>21711.111111111109</v>
      </c>
      <c r="P279" s="25">
        <f>MAX(0,N279*(1+inputs!$B$33)-MAX(0,inputs!$B$31*(O279-inputs!$B$30)))</f>
        <v>48411.664018624972</v>
      </c>
      <c r="Q279" s="26">
        <f t="shared" si="47"/>
        <v>22566.666666666668</v>
      </c>
      <c r="R279" s="25">
        <f>MAX(0,P279*(1+inputs!$B$33)-MAX(0,inputs!$B$31*(Q279-inputs!$B$30)))</f>
        <v>48923.398978904341</v>
      </c>
      <c r="S279" s="26">
        <f t="shared" si="48"/>
        <v>23422.222222222223</v>
      </c>
      <c r="T279" s="25">
        <f>MAX(0,R279*(1+inputs!$B$33)-MAX(0,inputs!$B$31*(S279-inputs!$B$30)))</f>
        <v>49365.809963587897</v>
      </c>
      <c r="U279" s="26">
        <f t="shared" si="49"/>
        <v>24277.777777777777</v>
      </c>
      <c r="V279" s="25">
        <f>MAX(0,T279*(1+inputs!$B$33)-MAX(0,inputs!$B$31*(U279-inputs!$B$30)))</f>
        <v>49737.857113041711</v>
      </c>
      <c r="W279" s="26">
        <f t="shared" si="50"/>
        <v>25133.333333333332</v>
      </c>
      <c r="X279" s="25">
        <f>MAX(0,V279*(1+inputs!$B$33)-MAX(0,inputs!$B$31*(W279-inputs!$B$30)))</f>
        <v>50038.484969737328</v>
      </c>
      <c r="Y279" s="26">
        <f t="shared" si="51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52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676.43999999999994</v>
      </c>
      <c r="AE279" s="3">
        <f>SUM(C279:G279)+AD279-H279</f>
        <v>5707.165</v>
      </c>
      <c r="AF279" s="1">
        <f t="shared" si="54"/>
        <v>0.42249999999999999</v>
      </c>
      <c r="AG279" s="8">
        <f>A279-AE279</f>
        <v>21992.834999999999</v>
      </c>
    </row>
    <row r="280" spans="1:33" x14ac:dyDescent="0.2">
      <c r="A280" s="11">
        <f t="shared" si="5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44"/>
        <v>20000</v>
      </c>
      <c r="L280" s="25">
        <f>MAX(0,J280*(1+inputs!$B$33)-MAX(0,inputs!$B$31*(K280-inputs!$B$30)))</f>
        <v>47184.304999999986</v>
      </c>
      <c r="M280" s="26">
        <f t="shared" si="45"/>
        <v>20866.666666666668</v>
      </c>
      <c r="N280" s="25">
        <f>MAX(0,L280*(1+inputs!$B$33)-MAX(0,inputs!$B$31*(M280-inputs!$B$30)))</f>
        <v>47830.629574999977</v>
      </c>
      <c r="O280" s="26">
        <f t="shared" si="46"/>
        <v>21733.333333333332</v>
      </c>
      <c r="P280" s="25">
        <f>MAX(0,N280*(1+inputs!$B$33)-MAX(0,inputs!$B$31*(O280-inputs!$B$30)))</f>
        <v>48408.649018624972</v>
      </c>
      <c r="Q280" s="26">
        <f t="shared" si="47"/>
        <v>22600</v>
      </c>
      <c r="R280" s="25">
        <f>MAX(0,P280*(1+inputs!$B$33)-MAX(0,inputs!$B$31*(Q280-inputs!$B$30)))</f>
        <v>48917.33875390434</v>
      </c>
      <c r="S280" s="26">
        <f t="shared" si="48"/>
        <v>23466.666666666668</v>
      </c>
      <c r="T280" s="25">
        <f>MAX(0,R280*(1+inputs!$B$33)-MAX(0,inputs!$B$31*(S280-inputs!$B$30)))</f>
        <v>49355.658835212897</v>
      </c>
      <c r="U280" s="26">
        <f t="shared" si="49"/>
        <v>24333.333333333332</v>
      </c>
      <c r="V280" s="25">
        <f>MAX(0,T280*(1+inputs!$B$33)-MAX(0,inputs!$B$31*(U280-inputs!$B$30)))</f>
        <v>49722.553717741081</v>
      </c>
      <c r="W280" s="26">
        <f t="shared" si="50"/>
        <v>25200</v>
      </c>
      <c r="X280" s="25">
        <f>MAX(0,V280*(1+inputs!$B$33)-MAX(0,inputs!$B$31*(W280-inputs!$B$30)))</f>
        <v>50016.95202350719</v>
      </c>
      <c r="Y280" s="26">
        <f t="shared" si="51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52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685.43999999999994</v>
      </c>
      <c r="AE280" s="3">
        <f>SUM(C280:G280)+AD280-H280</f>
        <v>5749.415</v>
      </c>
      <c r="AF280" s="1">
        <f t="shared" si="54"/>
        <v>0.42249999999999999</v>
      </c>
      <c r="AG280" s="8">
        <f>A280-AE280</f>
        <v>22050.584999999999</v>
      </c>
    </row>
    <row r="281" spans="1:33" x14ac:dyDescent="0.2">
      <c r="A281" s="11">
        <f t="shared" si="5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44"/>
        <v>20000</v>
      </c>
      <c r="L281" s="25">
        <f>MAX(0,J281*(1+inputs!$B$33)-MAX(0,inputs!$B$31*(K281-inputs!$B$30)))</f>
        <v>47184.304999999986</v>
      </c>
      <c r="M281" s="26">
        <f t="shared" si="45"/>
        <v>20877.777777777777</v>
      </c>
      <c r="N281" s="25">
        <f>MAX(0,L281*(1+inputs!$B$33)-MAX(0,inputs!$B$31*(M281-inputs!$B$30)))</f>
        <v>47829.629574999977</v>
      </c>
      <c r="O281" s="26">
        <f t="shared" si="46"/>
        <v>21755.555555555555</v>
      </c>
      <c r="P281" s="25">
        <f>MAX(0,N281*(1+inputs!$B$33)-MAX(0,inputs!$B$31*(O281-inputs!$B$30)))</f>
        <v>48405.634018624973</v>
      </c>
      <c r="Q281" s="26">
        <f t="shared" si="47"/>
        <v>22633.333333333332</v>
      </c>
      <c r="R281" s="25">
        <f>MAX(0,P281*(1+inputs!$B$33)-MAX(0,inputs!$B$31*(Q281-inputs!$B$30)))</f>
        <v>48911.278528904339</v>
      </c>
      <c r="S281" s="26">
        <f t="shared" si="48"/>
        <v>23511.111111111109</v>
      </c>
      <c r="T281" s="25">
        <f>MAX(0,R281*(1+inputs!$B$33)-MAX(0,inputs!$B$31*(S281-inputs!$B$30)))</f>
        <v>49345.507706837896</v>
      </c>
      <c r="U281" s="26">
        <f t="shared" si="49"/>
        <v>24388.888888888891</v>
      </c>
      <c r="V281" s="25">
        <f>MAX(0,T281*(1+inputs!$B$33)-MAX(0,inputs!$B$31*(U281-inputs!$B$30)))</f>
        <v>49707.250322440457</v>
      </c>
      <c r="W281" s="26">
        <f t="shared" si="50"/>
        <v>25266.666666666668</v>
      </c>
      <c r="X281" s="25">
        <f>MAX(0,V281*(1+inputs!$B$33)-MAX(0,inputs!$B$31*(W281-inputs!$B$30)))</f>
        <v>49995.41907727706</v>
      </c>
      <c r="Y281" s="26">
        <f t="shared" si="51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52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694.43999999999994</v>
      </c>
      <c r="AE281" s="3">
        <f>SUM(C281:G281)+AD281-H281</f>
        <v>5791.665</v>
      </c>
      <c r="AF281" s="1">
        <f t="shared" si="54"/>
        <v>0.42249999999999999</v>
      </c>
      <c r="AG281" s="8">
        <f>A281-AE281</f>
        <v>22108.334999999999</v>
      </c>
    </row>
    <row r="282" spans="1:33" x14ac:dyDescent="0.2">
      <c r="A282" s="11">
        <f t="shared" si="5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44"/>
        <v>20000</v>
      </c>
      <c r="L282" s="25">
        <f>MAX(0,J282*(1+inputs!$B$33)-MAX(0,inputs!$B$31*(K282-inputs!$B$30)))</f>
        <v>47184.304999999986</v>
      </c>
      <c r="M282" s="26">
        <f t="shared" si="45"/>
        <v>20888.888888888891</v>
      </c>
      <c r="N282" s="25">
        <f>MAX(0,L282*(1+inputs!$B$33)-MAX(0,inputs!$B$31*(M282-inputs!$B$30)))</f>
        <v>47828.629574999977</v>
      </c>
      <c r="O282" s="26">
        <f t="shared" si="46"/>
        <v>21777.777777777777</v>
      </c>
      <c r="P282" s="25">
        <f>MAX(0,N282*(1+inputs!$B$33)-MAX(0,inputs!$B$31*(O282-inputs!$B$30)))</f>
        <v>48402.619018624973</v>
      </c>
      <c r="Q282" s="26">
        <f t="shared" si="47"/>
        <v>22666.666666666668</v>
      </c>
      <c r="R282" s="25">
        <f>MAX(0,P282*(1+inputs!$B$33)-MAX(0,inputs!$B$31*(Q282-inputs!$B$30)))</f>
        <v>48905.218303904338</v>
      </c>
      <c r="S282" s="26">
        <f t="shared" si="48"/>
        <v>23555.555555555555</v>
      </c>
      <c r="T282" s="25">
        <f>MAX(0,R282*(1+inputs!$B$33)-MAX(0,inputs!$B$31*(S282-inputs!$B$30)))</f>
        <v>49335.356578462895</v>
      </c>
      <c r="U282" s="26">
        <f t="shared" si="49"/>
        <v>24444.444444444445</v>
      </c>
      <c r="V282" s="25">
        <f>MAX(0,T282*(1+inputs!$B$33)-MAX(0,inputs!$B$31*(U282-inputs!$B$30)))</f>
        <v>49691.946927139834</v>
      </c>
      <c r="W282" s="26">
        <f t="shared" si="50"/>
        <v>25333.333333333332</v>
      </c>
      <c r="X282" s="25">
        <f>MAX(0,V282*(1+inputs!$B$33)-MAX(0,inputs!$B$31*(W282-inputs!$B$30)))</f>
        <v>49973.886131046922</v>
      </c>
      <c r="Y282" s="26">
        <f t="shared" si="51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52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703.43999999999994</v>
      </c>
      <c r="AE282" s="3">
        <f>SUM(C282:G282)+AD282-H282</f>
        <v>5833.915</v>
      </c>
      <c r="AF282" s="1">
        <f t="shared" si="54"/>
        <v>0.42249999999999999</v>
      </c>
      <c r="AG282" s="8">
        <f>A282-AE282</f>
        <v>22166.084999999999</v>
      </c>
    </row>
    <row r="283" spans="1:33" x14ac:dyDescent="0.2">
      <c r="A283" s="11">
        <f t="shared" si="5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44"/>
        <v>20000</v>
      </c>
      <c r="L283" s="25">
        <f>MAX(0,J283*(1+inputs!$B$33)-MAX(0,inputs!$B$31*(K283-inputs!$B$30)))</f>
        <v>47184.304999999986</v>
      </c>
      <c r="M283" s="26">
        <f t="shared" si="45"/>
        <v>20900</v>
      </c>
      <c r="N283" s="25">
        <f>MAX(0,L283*(1+inputs!$B$33)-MAX(0,inputs!$B$31*(M283-inputs!$B$30)))</f>
        <v>47827.629574999977</v>
      </c>
      <c r="O283" s="26">
        <f t="shared" si="46"/>
        <v>21800</v>
      </c>
      <c r="P283" s="25">
        <f>MAX(0,N283*(1+inputs!$B$33)-MAX(0,inputs!$B$31*(O283-inputs!$B$30)))</f>
        <v>48399.604018624967</v>
      </c>
      <c r="Q283" s="26">
        <f t="shared" si="47"/>
        <v>22700</v>
      </c>
      <c r="R283" s="25">
        <f>MAX(0,P283*(1+inputs!$B$33)-MAX(0,inputs!$B$31*(Q283-inputs!$B$30)))</f>
        <v>48899.158078904336</v>
      </c>
      <c r="S283" s="26">
        <f t="shared" si="48"/>
        <v>23600</v>
      </c>
      <c r="T283" s="25">
        <f>MAX(0,R283*(1+inputs!$B$33)-MAX(0,inputs!$B$31*(S283-inputs!$B$30)))</f>
        <v>49325.205450087895</v>
      </c>
      <c r="U283" s="26">
        <f t="shared" si="49"/>
        <v>24500</v>
      </c>
      <c r="V283" s="25">
        <f>MAX(0,T283*(1+inputs!$B$33)-MAX(0,inputs!$B$31*(U283-inputs!$B$30)))</f>
        <v>49676.643531839203</v>
      </c>
      <c r="W283" s="26">
        <f t="shared" si="50"/>
        <v>25400</v>
      </c>
      <c r="X283" s="25">
        <f>MAX(0,V283*(1+inputs!$B$33)-MAX(0,inputs!$B$31*(W283-inputs!$B$30)))</f>
        <v>49952.353184816784</v>
      </c>
      <c r="Y283" s="26">
        <f t="shared" si="51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52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712.43999999999994</v>
      </c>
      <c r="AE283" s="3">
        <f>SUM(C283:G283)+AD283-H283</f>
        <v>5876.165</v>
      </c>
      <c r="AF283" s="1">
        <f t="shared" si="54"/>
        <v>0.42249999999999999</v>
      </c>
      <c r="AG283" s="8">
        <f>A283-AE283</f>
        <v>22223.834999999999</v>
      </c>
    </row>
    <row r="284" spans="1:33" x14ac:dyDescent="0.2">
      <c r="A284" s="11">
        <f t="shared" si="5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44"/>
        <v>20000</v>
      </c>
      <c r="L284" s="25">
        <f>MAX(0,J284*(1+inputs!$B$33)-MAX(0,inputs!$B$31*(K284-inputs!$B$30)))</f>
        <v>47184.304999999986</v>
      </c>
      <c r="M284" s="26">
        <f t="shared" si="45"/>
        <v>20911.111111111109</v>
      </c>
      <c r="N284" s="25">
        <f>MAX(0,L284*(1+inputs!$B$33)-MAX(0,inputs!$B$31*(M284-inputs!$B$30)))</f>
        <v>47826.629574999977</v>
      </c>
      <c r="O284" s="26">
        <f t="shared" si="46"/>
        <v>21822.222222222223</v>
      </c>
      <c r="P284" s="25">
        <f>MAX(0,N284*(1+inputs!$B$33)-MAX(0,inputs!$B$31*(O284-inputs!$B$30)))</f>
        <v>48396.589018624967</v>
      </c>
      <c r="Q284" s="26">
        <f t="shared" si="47"/>
        <v>22733.333333333332</v>
      </c>
      <c r="R284" s="25">
        <f>MAX(0,P284*(1+inputs!$B$33)-MAX(0,inputs!$B$31*(Q284-inputs!$B$30)))</f>
        <v>48893.097853904335</v>
      </c>
      <c r="S284" s="26">
        <f t="shared" si="48"/>
        <v>23644.444444444445</v>
      </c>
      <c r="T284" s="25">
        <f>MAX(0,R284*(1+inputs!$B$33)-MAX(0,inputs!$B$31*(S284-inputs!$B$30)))</f>
        <v>49315.054321712894</v>
      </c>
      <c r="U284" s="26">
        <f t="shared" si="49"/>
        <v>24555.555555555555</v>
      </c>
      <c r="V284" s="25">
        <f>MAX(0,T284*(1+inputs!$B$33)-MAX(0,inputs!$B$31*(U284-inputs!$B$30)))</f>
        <v>49661.34013653858</v>
      </c>
      <c r="W284" s="26">
        <f t="shared" si="50"/>
        <v>25466.666666666668</v>
      </c>
      <c r="X284" s="25">
        <f>MAX(0,V284*(1+inputs!$B$33)-MAX(0,inputs!$B$31*(W284-inputs!$B$30)))</f>
        <v>49930.820238586653</v>
      </c>
      <c r="Y284" s="26">
        <f t="shared" si="51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52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721.43999999999994</v>
      </c>
      <c r="AE284" s="3">
        <f>SUM(C284:G284)+AD284-H284</f>
        <v>5918.415</v>
      </c>
      <c r="AF284" s="1">
        <f t="shared" si="54"/>
        <v>0.42249999999999999</v>
      </c>
      <c r="AG284" s="8">
        <f>A284-AE284</f>
        <v>22281.584999999999</v>
      </c>
    </row>
    <row r="285" spans="1:33" x14ac:dyDescent="0.2">
      <c r="A285" s="11">
        <f t="shared" si="5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44"/>
        <v>20000</v>
      </c>
      <c r="L285" s="25">
        <f>MAX(0,J285*(1+inputs!$B$33)-MAX(0,inputs!$B$31*(K285-inputs!$B$30)))</f>
        <v>47184.304999999986</v>
      </c>
      <c r="M285" s="26">
        <f t="shared" si="45"/>
        <v>20922.222222222223</v>
      </c>
      <c r="N285" s="25">
        <f>MAX(0,L285*(1+inputs!$B$33)-MAX(0,inputs!$B$31*(M285-inputs!$B$30)))</f>
        <v>47825.629574999977</v>
      </c>
      <c r="O285" s="26">
        <f t="shared" si="46"/>
        <v>21844.444444444445</v>
      </c>
      <c r="P285" s="25">
        <f>MAX(0,N285*(1+inputs!$B$33)-MAX(0,inputs!$B$31*(O285-inputs!$B$30)))</f>
        <v>48393.574018624968</v>
      </c>
      <c r="Q285" s="26">
        <f t="shared" si="47"/>
        <v>22766.666666666668</v>
      </c>
      <c r="R285" s="25">
        <f>MAX(0,P285*(1+inputs!$B$33)-MAX(0,inputs!$B$31*(Q285-inputs!$B$30)))</f>
        <v>48887.037628904334</v>
      </c>
      <c r="S285" s="26">
        <f t="shared" si="48"/>
        <v>23688.888888888891</v>
      </c>
      <c r="T285" s="25">
        <f>MAX(0,R285*(1+inputs!$B$33)-MAX(0,inputs!$B$31*(S285-inputs!$B$30)))</f>
        <v>49304.903193337894</v>
      </c>
      <c r="U285" s="26">
        <f t="shared" si="49"/>
        <v>24611.111111111109</v>
      </c>
      <c r="V285" s="25">
        <f>MAX(0,T285*(1+inputs!$B$33)-MAX(0,inputs!$B$31*(U285-inputs!$B$30)))</f>
        <v>49646.036741237956</v>
      </c>
      <c r="W285" s="26">
        <f t="shared" si="50"/>
        <v>25533.333333333332</v>
      </c>
      <c r="X285" s="25">
        <f>MAX(0,V285*(1+inputs!$B$33)-MAX(0,inputs!$B$31*(W285-inputs!$B$30)))</f>
        <v>49909.287292356516</v>
      </c>
      <c r="Y285" s="26">
        <f t="shared" si="51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52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730.43999999999994</v>
      </c>
      <c r="AE285" s="3">
        <f>SUM(C285:G285)+AD285-H285</f>
        <v>5960.665</v>
      </c>
      <c r="AF285" s="1">
        <f t="shared" si="54"/>
        <v>0.42249999999999999</v>
      </c>
      <c r="AG285" s="8">
        <f>A285-AE285</f>
        <v>22339.334999999999</v>
      </c>
    </row>
    <row r="286" spans="1:33" x14ac:dyDescent="0.2">
      <c r="A286" s="11">
        <f t="shared" si="5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44"/>
        <v>20000</v>
      </c>
      <c r="L286" s="25">
        <f>MAX(0,J286*(1+inputs!$B$33)-MAX(0,inputs!$B$31*(K286-inputs!$B$30)))</f>
        <v>47184.304999999986</v>
      </c>
      <c r="M286" s="26">
        <f t="shared" si="45"/>
        <v>20933.333333333332</v>
      </c>
      <c r="N286" s="25">
        <f>MAX(0,L286*(1+inputs!$B$33)-MAX(0,inputs!$B$31*(M286-inputs!$B$30)))</f>
        <v>47824.629574999977</v>
      </c>
      <c r="O286" s="26">
        <f t="shared" si="46"/>
        <v>21866.666666666668</v>
      </c>
      <c r="P286" s="25">
        <f>MAX(0,N286*(1+inputs!$B$33)-MAX(0,inputs!$B$31*(O286-inputs!$B$30)))</f>
        <v>48390.559018624968</v>
      </c>
      <c r="Q286" s="26">
        <f t="shared" si="47"/>
        <v>22800</v>
      </c>
      <c r="R286" s="25">
        <f>MAX(0,P286*(1+inputs!$B$33)-MAX(0,inputs!$B$31*(Q286-inputs!$B$30)))</f>
        <v>48880.977403904333</v>
      </c>
      <c r="S286" s="26">
        <f t="shared" si="48"/>
        <v>23733.333333333332</v>
      </c>
      <c r="T286" s="25">
        <f>MAX(0,R286*(1+inputs!$B$33)-MAX(0,inputs!$B$31*(S286-inputs!$B$30)))</f>
        <v>49294.752064962893</v>
      </c>
      <c r="U286" s="26">
        <f t="shared" si="49"/>
        <v>24666.666666666668</v>
      </c>
      <c r="V286" s="25">
        <f>MAX(0,T286*(1+inputs!$B$33)-MAX(0,inputs!$B$31*(U286-inputs!$B$30)))</f>
        <v>49630.733345937333</v>
      </c>
      <c r="W286" s="26">
        <f t="shared" si="50"/>
        <v>25600</v>
      </c>
      <c r="X286" s="25">
        <f>MAX(0,V286*(1+inputs!$B$33)-MAX(0,inputs!$B$31*(W286-inputs!$B$30)))</f>
        <v>49887.754346126385</v>
      </c>
      <c r="Y286" s="26">
        <f t="shared" si="51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52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739.43999999999994</v>
      </c>
      <c r="AE286" s="3">
        <f>SUM(C286:G286)+AD286-H286</f>
        <v>6002.915</v>
      </c>
      <c r="AF286" s="1">
        <f t="shared" si="54"/>
        <v>0.42249999999999999</v>
      </c>
      <c r="AG286" s="8">
        <f>A286-AE286</f>
        <v>22397.084999999999</v>
      </c>
    </row>
    <row r="287" spans="1:33" x14ac:dyDescent="0.2">
      <c r="A287" s="11">
        <f t="shared" si="5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44"/>
        <v>20000</v>
      </c>
      <c r="L287" s="25">
        <f>MAX(0,J287*(1+inputs!$B$33)-MAX(0,inputs!$B$31*(K287-inputs!$B$30)))</f>
        <v>47184.304999999986</v>
      </c>
      <c r="M287" s="26">
        <f t="shared" si="45"/>
        <v>20944.444444444445</v>
      </c>
      <c r="N287" s="25">
        <f>MAX(0,L287*(1+inputs!$B$33)-MAX(0,inputs!$B$31*(M287-inputs!$B$30)))</f>
        <v>47823.629574999977</v>
      </c>
      <c r="O287" s="26">
        <f t="shared" si="46"/>
        <v>21888.888888888891</v>
      </c>
      <c r="P287" s="25">
        <f>MAX(0,N287*(1+inputs!$B$33)-MAX(0,inputs!$B$31*(O287-inputs!$B$30)))</f>
        <v>48387.544018624969</v>
      </c>
      <c r="Q287" s="26">
        <f t="shared" si="47"/>
        <v>22833.333333333332</v>
      </c>
      <c r="R287" s="25">
        <f>MAX(0,P287*(1+inputs!$B$33)-MAX(0,inputs!$B$31*(Q287-inputs!$B$30)))</f>
        <v>48874.917178904339</v>
      </c>
      <c r="S287" s="26">
        <f t="shared" si="48"/>
        <v>23777.777777777777</v>
      </c>
      <c r="T287" s="25">
        <f>MAX(0,R287*(1+inputs!$B$33)-MAX(0,inputs!$B$31*(S287-inputs!$B$30)))</f>
        <v>49284.6009365879</v>
      </c>
      <c r="U287" s="26">
        <f t="shared" si="49"/>
        <v>24722.222222222223</v>
      </c>
      <c r="V287" s="25">
        <f>MAX(0,T287*(1+inputs!$B$33)-MAX(0,inputs!$B$31*(U287-inputs!$B$30)))</f>
        <v>49615.42995063671</v>
      </c>
      <c r="W287" s="26">
        <f t="shared" si="50"/>
        <v>25666.666666666668</v>
      </c>
      <c r="X287" s="25">
        <f>MAX(0,V287*(1+inputs!$B$33)-MAX(0,inputs!$B$31*(W287-inputs!$B$30)))</f>
        <v>49866.221399896254</v>
      </c>
      <c r="Y287" s="26">
        <f t="shared" si="51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52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748.43999999999994</v>
      </c>
      <c r="AE287" s="3">
        <f>SUM(C287:G287)+AD287-H287</f>
        <v>6045.165</v>
      </c>
      <c r="AF287" s="1">
        <f t="shared" si="54"/>
        <v>0.42249999999999999</v>
      </c>
      <c r="AG287" s="8">
        <f>A287-AE287</f>
        <v>22454.834999999999</v>
      </c>
    </row>
    <row r="288" spans="1:33" x14ac:dyDescent="0.2">
      <c r="A288" s="11">
        <f t="shared" si="5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44"/>
        <v>20000</v>
      </c>
      <c r="L288" s="25">
        <f>MAX(0,J288*(1+inputs!$B$33)-MAX(0,inputs!$B$31*(K288-inputs!$B$30)))</f>
        <v>47184.304999999986</v>
      </c>
      <c r="M288" s="26">
        <f t="shared" si="45"/>
        <v>20955.555555555555</v>
      </c>
      <c r="N288" s="25">
        <f>MAX(0,L288*(1+inputs!$B$33)-MAX(0,inputs!$B$31*(M288-inputs!$B$30)))</f>
        <v>47822.629574999977</v>
      </c>
      <c r="O288" s="26">
        <f t="shared" si="46"/>
        <v>21911.111111111109</v>
      </c>
      <c r="P288" s="25">
        <f>MAX(0,N288*(1+inputs!$B$33)-MAX(0,inputs!$B$31*(O288-inputs!$B$30)))</f>
        <v>48384.529018624969</v>
      </c>
      <c r="Q288" s="26">
        <f t="shared" si="47"/>
        <v>22866.666666666668</v>
      </c>
      <c r="R288" s="25">
        <f>MAX(0,P288*(1+inputs!$B$33)-MAX(0,inputs!$B$31*(Q288-inputs!$B$30)))</f>
        <v>48868.856953904338</v>
      </c>
      <c r="S288" s="26">
        <f t="shared" si="48"/>
        <v>23822.222222222223</v>
      </c>
      <c r="T288" s="25">
        <f>MAX(0,R288*(1+inputs!$B$33)-MAX(0,inputs!$B$31*(S288-inputs!$B$30)))</f>
        <v>49274.449808212899</v>
      </c>
      <c r="U288" s="26">
        <f t="shared" si="49"/>
        <v>24777.777777777777</v>
      </c>
      <c r="V288" s="25">
        <f>MAX(0,T288*(1+inputs!$B$33)-MAX(0,inputs!$B$31*(U288-inputs!$B$30)))</f>
        <v>49600.126555336086</v>
      </c>
      <c r="W288" s="26">
        <f t="shared" si="50"/>
        <v>25733.333333333332</v>
      </c>
      <c r="X288" s="25">
        <f>MAX(0,V288*(1+inputs!$B$33)-MAX(0,inputs!$B$31*(W288-inputs!$B$30)))</f>
        <v>49844.688453666124</v>
      </c>
      <c r="Y288" s="26">
        <f t="shared" si="51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52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757.43999999999994</v>
      </c>
      <c r="AE288" s="3">
        <f>SUM(C288:G288)+AD288-H288</f>
        <v>6087.415</v>
      </c>
      <c r="AF288" s="1">
        <f t="shared" si="54"/>
        <v>0.42249999999999999</v>
      </c>
      <c r="AG288" s="8">
        <f>A288-AE288</f>
        <v>22512.584999999999</v>
      </c>
    </row>
    <row r="289" spans="1:33" x14ac:dyDescent="0.2">
      <c r="A289" s="11">
        <f t="shared" si="5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44"/>
        <v>20000</v>
      </c>
      <c r="L289" s="25">
        <f>MAX(0,J289*(1+inputs!$B$33)-MAX(0,inputs!$B$31*(K289-inputs!$B$30)))</f>
        <v>47184.304999999986</v>
      </c>
      <c r="M289" s="26">
        <f t="shared" si="45"/>
        <v>20966.666666666668</v>
      </c>
      <c r="N289" s="25">
        <f>MAX(0,L289*(1+inputs!$B$33)-MAX(0,inputs!$B$31*(M289-inputs!$B$30)))</f>
        <v>47821.629574999977</v>
      </c>
      <c r="O289" s="26">
        <f t="shared" si="46"/>
        <v>21933.333333333332</v>
      </c>
      <c r="P289" s="25">
        <f>MAX(0,N289*(1+inputs!$B$33)-MAX(0,inputs!$B$31*(O289-inputs!$B$30)))</f>
        <v>48381.51401862497</v>
      </c>
      <c r="Q289" s="26">
        <f t="shared" si="47"/>
        <v>22900</v>
      </c>
      <c r="R289" s="25">
        <f>MAX(0,P289*(1+inputs!$B$33)-MAX(0,inputs!$B$31*(Q289-inputs!$B$30)))</f>
        <v>48862.796728904337</v>
      </c>
      <c r="S289" s="26">
        <f t="shared" si="48"/>
        <v>23866.666666666668</v>
      </c>
      <c r="T289" s="25">
        <f>MAX(0,R289*(1+inputs!$B$33)-MAX(0,inputs!$B$31*(S289-inputs!$B$30)))</f>
        <v>49264.298679837892</v>
      </c>
      <c r="U289" s="26">
        <f t="shared" si="49"/>
        <v>24833.333333333332</v>
      </c>
      <c r="V289" s="25">
        <f>MAX(0,T289*(1+inputs!$B$33)-MAX(0,inputs!$B$31*(U289-inputs!$B$30)))</f>
        <v>49584.823160035456</v>
      </c>
      <c r="W289" s="26">
        <f t="shared" si="50"/>
        <v>25800</v>
      </c>
      <c r="X289" s="25">
        <f>MAX(0,V289*(1+inputs!$B$33)-MAX(0,inputs!$B$31*(W289-inputs!$B$30)))</f>
        <v>49823.155507435979</v>
      </c>
      <c r="Y289" s="26">
        <f t="shared" si="51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52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766.43999999999994</v>
      </c>
      <c r="AE289" s="3">
        <f>SUM(C289:G289)+AD289-H289</f>
        <v>6129.665</v>
      </c>
      <c r="AF289" s="1">
        <f t="shared" si="54"/>
        <v>0.42249999999999999</v>
      </c>
      <c r="AG289" s="8">
        <f>A289-AE289</f>
        <v>22570.334999999999</v>
      </c>
    </row>
    <row r="290" spans="1:33" x14ac:dyDescent="0.2">
      <c r="A290" s="11">
        <f t="shared" si="5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44"/>
        <v>20000</v>
      </c>
      <c r="L290" s="25">
        <f>MAX(0,J290*(1+inputs!$B$33)-MAX(0,inputs!$B$31*(K290-inputs!$B$30)))</f>
        <v>47184.304999999986</v>
      </c>
      <c r="M290" s="26">
        <f t="shared" si="45"/>
        <v>20977.777777777777</v>
      </c>
      <c r="N290" s="25">
        <f>MAX(0,L290*(1+inputs!$B$33)-MAX(0,inputs!$B$31*(M290-inputs!$B$30)))</f>
        <v>47820.629574999977</v>
      </c>
      <c r="O290" s="26">
        <f t="shared" si="46"/>
        <v>21955.555555555555</v>
      </c>
      <c r="P290" s="25">
        <f>MAX(0,N290*(1+inputs!$B$33)-MAX(0,inputs!$B$31*(O290-inputs!$B$30)))</f>
        <v>48378.499018624971</v>
      </c>
      <c r="Q290" s="26">
        <f t="shared" si="47"/>
        <v>22933.333333333332</v>
      </c>
      <c r="R290" s="25">
        <f>MAX(0,P290*(1+inputs!$B$33)-MAX(0,inputs!$B$31*(Q290-inputs!$B$30)))</f>
        <v>48856.736503904336</v>
      </c>
      <c r="S290" s="26">
        <f t="shared" si="48"/>
        <v>23911.111111111109</v>
      </c>
      <c r="T290" s="25">
        <f>MAX(0,R290*(1+inputs!$B$33)-MAX(0,inputs!$B$31*(S290-inputs!$B$30)))</f>
        <v>49254.147551462891</v>
      </c>
      <c r="U290" s="26">
        <f t="shared" si="49"/>
        <v>24888.888888888891</v>
      </c>
      <c r="V290" s="25">
        <f>MAX(0,T290*(1+inputs!$B$33)-MAX(0,inputs!$B$31*(U290-inputs!$B$30)))</f>
        <v>49569.519764734825</v>
      </c>
      <c r="W290" s="26">
        <f t="shared" si="50"/>
        <v>25866.666666666668</v>
      </c>
      <c r="X290" s="25">
        <f>MAX(0,V290*(1+inputs!$B$33)-MAX(0,inputs!$B$31*(W290-inputs!$B$30)))</f>
        <v>49801.622561205841</v>
      </c>
      <c r="Y290" s="26">
        <f t="shared" si="51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52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775.43999999999994</v>
      </c>
      <c r="AE290" s="3">
        <f>SUM(C290:G290)+AD290-H290</f>
        <v>6171.915</v>
      </c>
      <c r="AF290" s="1">
        <f t="shared" si="54"/>
        <v>0.42249999999999999</v>
      </c>
      <c r="AG290" s="8">
        <f>A290-AE290</f>
        <v>22628.084999999999</v>
      </c>
    </row>
    <row r="291" spans="1:33" x14ac:dyDescent="0.2">
      <c r="A291" s="11">
        <f t="shared" si="5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44"/>
        <v>20000</v>
      </c>
      <c r="L291" s="25">
        <f>MAX(0,J291*(1+inputs!$B$33)-MAX(0,inputs!$B$31*(K291-inputs!$B$30)))</f>
        <v>47184.304999999986</v>
      </c>
      <c r="M291" s="26">
        <f t="shared" si="45"/>
        <v>20988.888888888891</v>
      </c>
      <c r="N291" s="25">
        <f>MAX(0,L291*(1+inputs!$B$33)-MAX(0,inputs!$B$31*(M291-inputs!$B$30)))</f>
        <v>47819.629574999977</v>
      </c>
      <c r="O291" s="26">
        <f t="shared" si="46"/>
        <v>21977.777777777777</v>
      </c>
      <c r="P291" s="25">
        <f>MAX(0,N291*(1+inputs!$B$33)-MAX(0,inputs!$B$31*(O291-inputs!$B$30)))</f>
        <v>48375.484018624971</v>
      </c>
      <c r="Q291" s="26">
        <f t="shared" si="47"/>
        <v>22966.666666666668</v>
      </c>
      <c r="R291" s="25">
        <f>MAX(0,P291*(1+inputs!$B$33)-MAX(0,inputs!$B$31*(Q291-inputs!$B$30)))</f>
        <v>48850.676278904342</v>
      </c>
      <c r="S291" s="26">
        <f t="shared" si="48"/>
        <v>23955.555555555555</v>
      </c>
      <c r="T291" s="25">
        <f>MAX(0,R291*(1+inputs!$B$33)-MAX(0,inputs!$B$31*(S291-inputs!$B$30)))</f>
        <v>49243.996423087898</v>
      </c>
      <c r="U291" s="26">
        <f t="shared" si="49"/>
        <v>24944.444444444445</v>
      </c>
      <c r="V291" s="25">
        <f>MAX(0,T291*(1+inputs!$B$33)-MAX(0,inputs!$B$31*(U291-inputs!$B$30)))</f>
        <v>49554.216369434209</v>
      </c>
      <c r="W291" s="26">
        <f t="shared" si="50"/>
        <v>25933.333333333332</v>
      </c>
      <c r="X291" s="25">
        <f>MAX(0,V291*(1+inputs!$B$33)-MAX(0,inputs!$B$31*(W291-inputs!$B$30)))</f>
        <v>49780.089614975717</v>
      </c>
      <c r="Y291" s="26">
        <f t="shared" si="51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52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784.43999999999994</v>
      </c>
      <c r="AE291" s="3">
        <f>SUM(C291:G291)+AD291-H291</f>
        <v>6214.165</v>
      </c>
      <c r="AF291" s="1">
        <f t="shared" si="54"/>
        <v>0.42249999999999999</v>
      </c>
      <c r="AG291" s="8">
        <f>A291-AE291</f>
        <v>22685.834999999999</v>
      </c>
    </row>
    <row r="292" spans="1:33" x14ac:dyDescent="0.2">
      <c r="A292" s="11">
        <f t="shared" si="5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44"/>
        <v>20000</v>
      </c>
      <c r="L292" s="25">
        <f>MAX(0,J292*(1+inputs!$B$33)-MAX(0,inputs!$B$31*(K292-inputs!$B$30)))</f>
        <v>47184.304999999986</v>
      </c>
      <c r="M292" s="26">
        <f t="shared" si="45"/>
        <v>21000</v>
      </c>
      <c r="N292" s="25">
        <f>MAX(0,L292*(1+inputs!$B$33)-MAX(0,inputs!$B$31*(M292-inputs!$B$30)))</f>
        <v>47818.629574999977</v>
      </c>
      <c r="O292" s="26">
        <f t="shared" si="46"/>
        <v>22000</v>
      </c>
      <c r="P292" s="25">
        <f>MAX(0,N292*(1+inputs!$B$33)-MAX(0,inputs!$B$31*(O292-inputs!$B$30)))</f>
        <v>48372.469018624972</v>
      </c>
      <c r="Q292" s="26">
        <f t="shared" si="47"/>
        <v>23000</v>
      </c>
      <c r="R292" s="25">
        <f>MAX(0,P292*(1+inputs!$B$33)-MAX(0,inputs!$B$31*(Q292-inputs!$B$30)))</f>
        <v>48844.616053904341</v>
      </c>
      <c r="S292" s="26">
        <f t="shared" si="48"/>
        <v>24000</v>
      </c>
      <c r="T292" s="25">
        <f>MAX(0,R292*(1+inputs!$B$33)-MAX(0,inputs!$B$31*(S292-inputs!$B$30)))</f>
        <v>49233.845294712897</v>
      </c>
      <c r="U292" s="26">
        <f t="shared" si="49"/>
        <v>25000</v>
      </c>
      <c r="V292" s="25">
        <f>MAX(0,T292*(1+inputs!$B$33)-MAX(0,inputs!$B$31*(U292-inputs!$B$30)))</f>
        <v>49538.912974133586</v>
      </c>
      <c r="W292" s="26">
        <f t="shared" si="50"/>
        <v>26000</v>
      </c>
      <c r="X292" s="25">
        <f>MAX(0,V292*(1+inputs!$B$33)-MAX(0,inputs!$B$31*(W292-inputs!$B$30)))</f>
        <v>49758.556668745579</v>
      </c>
      <c r="Y292" s="26">
        <f t="shared" si="51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52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793.43999999999994</v>
      </c>
      <c r="AE292" s="3">
        <f>SUM(C292:G292)+AD292-H292</f>
        <v>6256.415</v>
      </c>
      <c r="AF292" s="1">
        <f t="shared" si="54"/>
        <v>0.42249999999999999</v>
      </c>
      <c r="AG292" s="8">
        <f>A292-AE292</f>
        <v>22743.584999999999</v>
      </c>
    </row>
    <row r="293" spans="1:33" x14ac:dyDescent="0.2">
      <c r="A293" s="11">
        <f t="shared" si="5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44"/>
        <v>20000</v>
      </c>
      <c r="L293" s="25">
        <f>MAX(0,J293*(1+inputs!$B$33)-MAX(0,inputs!$B$31*(K293-inputs!$B$30)))</f>
        <v>47184.304999999986</v>
      </c>
      <c r="M293" s="26">
        <f t="shared" si="45"/>
        <v>21011.111111111109</v>
      </c>
      <c r="N293" s="25">
        <f>MAX(0,L293*(1+inputs!$B$33)-MAX(0,inputs!$B$31*(M293-inputs!$B$30)))</f>
        <v>47817.629574999977</v>
      </c>
      <c r="O293" s="26">
        <f t="shared" si="46"/>
        <v>22022.222222222223</v>
      </c>
      <c r="P293" s="25">
        <f>MAX(0,N293*(1+inputs!$B$33)-MAX(0,inputs!$B$31*(O293-inputs!$B$30)))</f>
        <v>48369.454018624972</v>
      </c>
      <c r="Q293" s="26">
        <f t="shared" si="47"/>
        <v>23033.333333333332</v>
      </c>
      <c r="R293" s="25">
        <f>MAX(0,P293*(1+inputs!$B$33)-MAX(0,inputs!$B$31*(Q293-inputs!$B$30)))</f>
        <v>48838.55582890434</v>
      </c>
      <c r="S293" s="26">
        <f t="shared" si="48"/>
        <v>24044.444444444445</v>
      </c>
      <c r="T293" s="25">
        <f>MAX(0,R293*(1+inputs!$B$33)-MAX(0,inputs!$B$31*(S293-inputs!$B$30)))</f>
        <v>49223.694166337897</v>
      </c>
      <c r="U293" s="26">
        <f t="shared" si="49"/>
        <v>25055.555555555555</v>
      </c>
      <c r="V293" s="25">
        <f>MAX(0,T293*(1+inputs!$B$33)-MAX(0,inputs!$B$31*(U293-inputs!$B$30)))</f>
        <v>49523.609578832955</v>
      </c>
      <c r="W293" s="26">
        <f t="shared" si="50"/>
        <v>26066.666666666668</v>
      </c>
      <c r="X293" s="25">
        <f>MAX(0,V293*(1+inputs!$B$33)-MAX(0,inputs!$B$31*(W293-inputs!$B$30)))</f>
        <v>49737.023722515441</v>
      </c>
      <c r="Y293" s="26">
        <f t="shared" si="51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52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802.43999999999994</v>
      </c>
      <c r="AE293" s="3">
        <f>SUM(C293:G293)+AD293-H293</f>
        <v>6298.665</v>
      </c>
      <c r="AF293" s="1">
        <f t="shared" si="54"/>
        <v>0.42249999999999999</v>
      </c>
      <c r="AG293" s="8">
        <f>A293-AE293</f>
        <v>22801.334999999999</v>
      </c>
    </row>
    <row r="294" spans="1:33" x14ac:dyDescent="0.2">
      <c r="A294" s="11">
        <f t="shared" si="5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44"/>
        <v>20000</v>
      </c>
      <c r="L294" s="25">
        <f>MAX(0,J294*(1+inputs!$B$33)-MAX(0,inputs!$B$31*(K294-inputs!$B$30)))</f>
        <v>47184.304999999986</v>
      </c>
      <c r="M294" s="26">
        <f t="shared" si="45"/>
        <v>21022.222222222223</v>
      </c>
      <c r="N294" s="25">
        <f>MAX(0,L294*(1+inputs!$B$33)-MAX(0,inputs!$B$31*(M294-inputs!$B$30)))</f>
        <v>47816.629574999977</v>
      </c>
      <c r="O294" s="26">
        <f t="shared" si="46"/>
        <v>22044.444444444445</v>
      </c>
      <c r="P294" s="25">
        <f>MAX(0,N294*(1+inputs!$B$33)-MAX(0,inputs!$B$31*(O294-inputs!$B$30)))</f>
        <v>48366.439018624973</v>
      </c>
      <c r="Q294" s="26">
        <f t="shared" si="47"/>
        <v>23066.666666666668</v>
      </c>
      <c r="R294" s="25">
        <f>MAX(0,P294*(1+inputs!$B$33)-MAX(0,inputs!$B$31*(Q294-inputs!$B$30)))</f>
        <v>48832.495603904339</v>
      </c>
      <c r="S294" s="26">
        <f t="shared" si="48"/>
        <v>24088.888888888891</v>
      </c>
      <c r="T294" s="25">
        <f>MAX(0,R294*(1+inputs!$B$33)-MAX(0,inputs!$B$31*(S294-inputs!$B$30)))</f>
        <v>49213.543037962896</v>
      </c>
      <c r="U294" s="26">
        <f t="shared" si="49"/>
        <v>25111.111111111109</v>
      </c>
      <c r="V294" s="25">
        <f>MAX(0,T294*(1+inputs!$B$33)-MAX(0,inputs!$B$31*(U294-inputs!$B$30)))</f>
        <v>49508.306183532331</v>
      </c>
      <c r="W294" s="26">
        <f t="shared" si="50"/>
        <v>26133.333333333332</v>
      </c>
      <c r="X294" s="25">
        <f>MAX(0,V294*(1+inputs!$B$33)-MAX(0,inputs!$B$31*(W294-inputs!$B$30)))</f>
        <v>49715.490776285311</v>
      </c>
      <c r="Y294" s="26">
        <f t="shared" si="51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52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811.43999999999994</v>
      </c>
      <c r="AE294" s="3">
        <f>SUM(C294:G294)+AD294-H294</f>
        <v>6340.915</v>
      </c>
      <c r="AF294" s="1">
        <f t="shared" si="54"/>
        <v>0.42249999999999999</v>
      </c>
      <c r="AG294" s="8">
        <f>A294-AE294</f>
        <v>22859.084999999999</v>
      </c>
    </row>
    <row r="295" spans="1:33" x14ac:dyDescent="0.2">
      <c r="A295" s="11">
        <f t="shared" si="5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44"/>
        <v>20000</v>
      </c>
      <c r="L295" s="25">
        <f>MAX(0,J295*(1+inputs!$B$33)-MAX(0,inputs!$B$31*(K295-inputs!$B$30)))</f>
        <v>47184.304999999986</v>
      </c>
      <c r="M295" s="26">
        <f t="shared" si="45"/>
        <v>21033.333333333332</v>
      </c>
      <c r="N295" s="25">
        <f>MAX(0,L295*(1+inputs!$B$33)-MAX(0,inputs!$B$31*(M295-inputs!$B$30)))</f>
        <v>47815.629574999977</v>
      </c>
      <c r="O295" s="26">
        <f t="shared" si="46"/>
        <v>22066.666666666668</v>
      </c>
      <c r="P295" s="25">
        <f>MAX(0,N295*(1+inputs!$B$33)-MAX(0,inputs!$B$31*(O295-inputs!$B$30)))</f>
        <v>48363.424018624966</v>
      </c>
      <c r="Q295" s="26">
        <f t="shared" si="47"/>
        <v>23100</v>
      </c>
      <c r="R295" s="25">
        <f>MAX(0,P295*(1+inputs!$B$33)-MAX(0,inputs!$B$31*(Q295-inputs!$B$30)))</f>
        <v>48826.435378904331</v>
      </c>
      <c r="S295" s="26">
        <f t="shared" si="48"/>
        <v>24133.333333333332</v>
      </c>
      <c r="T295" s="25">
        <f>MAX(0,R295*(1+inputs!$B$33)-MAX(0,inputs!$B$31*(S295-inputs!$B$30)))</f>
        <v>49203.391909587888</v>
      </c>
      <c r="U295" s="26">
        <f t="shared" si="49"/>
        <v>25166.666666666668</v>
      </c>
      <c r="V295" s="25">
        <f>MAX(0,T295*(1+inputs!$B$33)-MAX(0,inputs!$B$31*(U295-inputs!$B$30)))</f>
        <v>49493.002788231701</v>
      </c>
      <c r="W295" s="26">
        <f t="shared" si="50"/>
        <v>26200</v>
      </c>
      <c r="X295" s="25">
        <f>MAX(0,V295*(1+inputs!$B$33)-MAX(0,inputs!$B$31*(W295-inputs!$B$30)))</f>
        <v>49693.957830055166</v>
      </c>
      <c r="Y295" s="26">
        <f t="shared" si="51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52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820.43999999999994</v>
      </c>
      <c r="AE295" s="3">
        <f>SUM(C295:G295)+AD295-H295</f>
        <v>6383.165</v>
      </c>
      <c r="AF295" s="1">
        <f t="shared" si="54"/>
        <v>0.42249999999999999</v>
      </c>
      <c r="AG295" s="8">
        <f>A295-AE295</f>
        <v>22916.834999999999</v>
      </c>
    </row>
    <row r="296" spans="1:33" x14ac:dyDescent="0.2">
      <c r="A296" s="11">
        <f t="shared" si="5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44"/>
        <v>20000</v>
      </c>
      <c r="L296" s="25">
        <f>MAX(0,J296*(1+inputs!$B$33)-MAX(0,inputs!$B$31*(K296-inputs!$B$30)))</f>
        <v>47184.304999999986</v>
      </c>
      <c r="M296" s="26">
        <f t="shared" si="45"/>
        <v>21044.444444444445</v>
      </c>
      <c r="N296" s="25">
        <f>MAX(0,L296*(1+inputs!$B$33)-MAX(0,inputs!$B$31*(M296-inputs!$B$30)))</f>
        <v>47814.629574999977</v>
      </c>
      <c r="O296" s="26">
        <f t="shared" si="46"/>
        <v>22088.888888888891</v>
      </c>
      <c r="P296" s="25">
        <f>MAX(0,N296*(1+inputs!$B$33)-MAX(0,inputs!$B$31*(O296-inputs!$B$30)))</f>
        <v>48360.409018624967</v>
      </c>
      <c r="Q296" s="26">
        <f t="shared" si="47"/>
        <v>23133.333333333332</v>
      </c>
      <c r="R296" s="25">
        <f>MAX(0,P296*(1+inputs!$B$33)-MAX(0,inputs!$B$31*(Q296-inputs!$B$30)))</f>
        <v>48820.375153904337</v>
      </c>
      <c r="S296" s="26">
        <f t="shared" si="48"/>
        <v>24177.777777777777</v>
      </c>
      <c r="T296" s="25">
        <f>MAX(0,R296*(1+inputs!$B$33)-MAX(0,inputs!$B$31*(S296-inputs!$B$30)))</f>
        <v>49193.240781212895</v>
      </c>
      <c r="U296" s="26">
        <f t="shared" si="49"/>
        <v>25222.222222222223</v>
      </c>
      <c r="V296" s="25">
        <f>MAX(0,T296*(1+inputs!$B$33)-MAX(0,inputs!$B$31*(U296-inputs!$B$30)))</f>
        <v>49477.699392931085</v>
      </c>
      <c r="W296" s="26">
        <f t="shared" si="50"/>
        <v>26266.666666666668</v>
      </c>
      <c r="X296" s="25">
        <f>MAX(0,V296*(1+inputs!$B$33)-MAX(0,inputs!$B$31*(W296-inputs!$B$30)))</f>
        <v>49672.424883825042</v>
      </c>
      <c r="Y296" s="26">
        <f t="shared" si="51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52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829.43999999999994</v>
      </c>
      <c r="AE296" s="3">
        <f>SUM(C296:G296)+AD296-H296</f>
        <v>6425.415</v>
      </c>
      <c r="AF296" s="1">
        <f t="shared" si="54"/>
        <v>0.42249999999999999</v>
      </c>
      <c r="AG296" s="8">
        <f>A296-AE296</f>
        <v>22974.584999999999</v>
      </c>
    </row>
    <row r="297" spans="1:33" x14ac:dyDescent="0.2">
      <c r="A297" s="11">
        <f t="shared" si="5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44"/>
        <v>20000</v>
      </c>
      <c r="L297" s="25">
        <f>MAX(0,J297*(1+inputs!$B$33)-MAX(0,inputs!$B$31*(K297-inputs!$B$30)))</f>
        <v>47184.304999999986</v>
      </c>
      <c r="M297" s="26">
        <f t="shared" si="45"/>
        <v>21055.555555555555</v>
      </c>
      <c r="N297" s="25">
        <f>MAX(0,L297*(1+inputs!$B$33)-MAX(0,inputs!$B$31*(M297-inputs!$B$30)))</f>
        <v>47813.629574999977</v>
      </c>
      <c r="O297" s="26">
        <f t="shared" si="46"/>
        <v>22111.111111111109</v>
      </c>
      <c r="P297" s="25">
        <f>MAX(0,N297*(1+inputs!$B$33)-MAX(0,inputs!$B$31*(O297-inputs!$B$30)))</f>
        <v>48357.394018624967</v>
      </c>
      <c r="Q297" s="26">
        <f t="shared" si="47"/>
        <v>23166.666666666668</v>
      </c>
      <c r="R297" s="25">
        <f>MAX(0,P297*(1+inputs!$B$33)-MAX(0,inputs!$B$31*(Q297-inputs!$B$30)))</f>
        <v>48814.314928904336</v>
      </c>
      <c r="S297" s="26">
        <f t="shared" si="48"/>
        <v>24222.222222222223</v>
      </c>
      <c r="T297" s="25">
        <f>MAX(0,R297*(1+inputs!$B$33)-MAX(0,inputs!$B$31*(S297-inputs!$B$30)))</f>
        <v>49183.089652837894</v>
      </c>
      <c r="U297" s="26">
        <f t="shared" si="49"/>
        <v>25277.777777777777</v>
      </c>
      <c r="V297" s="25">
        <f>MAX(0,T297*(1+inputs!$B$33)-MAX(0,inputs!$B$31*(U297-inputs!$B$30)))</f>
        <v>49462.395997630454</v>
      </c>
      <c r="W297" s="26">
        <f t="shared" si="50"/>
        <v>26333.333333333332</v>
      </c>
      <c r="X297" s="25">
        <f>MAX(0,V297*(1+inputs!$B$33)-MAX(0,inputs!$B$31*(W297-inputs!$B$30)))</f>
        <v>49650.891937594904</v>
      </c>
      <c r="Y297" s="26">
        <f t="shared" si="51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52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838.43999999999994</v>
      </c>
      <c r="AE297" s="3">
        <f>SUM(C297:G297)+AD297-H297</f>
        <v>6467.665</v>
      </c>
      <c r="AF297" s="1">
        <f t="shared" si="54"/>
        <v>0.42249999999999999</v>
      </c>
      <c r="AG297" s="8">
        <f>A297-AE297</f>
        <v>23032.334999999999</v>
      </c>
    </row>
    <row r="298" spans="1:33" x14ac:dyDescent="0.2">
      <c r="A298" s="11">
        <f t="shared" si="5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44"/>
        <v>20000</v>
      </c>
      <c r="L298" s="25">
        <f>MAX(0,J298*(1+inputs!$B$33)-MAX(0,inputs!$B$31*(K298-inputs!$B$30)))</f>
        <v>47184.304999999986</v>
      </c>
      <c r="M298" s="26">
        <f t="shared" si="45"/>
        <v>21066.666666666668</v>
      </c>
      <c r="N298" s="25">
        <f>MAX(0,L298*(1+inputs!$B$33)-MAX(0,inputs!$B$31*(M298-inputs!$B$30)))</f>
        <v>47812.629574999977</v>
      </c>
      <c r="O298" s="26">
        <f t="shared" si="46"/>
        <v>22133.333333333332</v>
      </c>
      <c r="P298" s="25">
        <f>MAX(0,N298*(1+inputs!$B$33)-MAX(0,inputs!$B$31*(O298-inputs!$B$30)))</f>
        <v>48354.379018624968</v>
      </c>
      <c r="Q298" s="26">
        <f t="shared" si="47"/>
        <v>23200</v>
      </c>
      <c r="R298" s="25">
        <f>MAX(0,P298*(1+inputs!$B$33)-MAX(0,inputs!$B$31*(Q298-inputs!$B$30)))</f>
        <v>48808.254703904335</v>
      </c>
      <c r="S298" s="26">
        <f t="shared" si="48"/>
        <v>24266.666666666668</v>
      </c>
      <c r="T298" s="25">
        <f>MAX(0,R298*(1+inputs!$B$33)-MAX(0,inputs!$B$31*(S298-inputs!$B$30)))</f>
        <v>49172.938524462894</v>
      </c>
      <c r="U298" s="26">
        <f t="shared" si="49"/>
        <v>25333.333333333332</v>
      </c>
      <c r="V298" s="25">
        <f>MAX(0,T298*(1+inputs!$B$33)-MAX(0,inputs!$B$31*(U298-inputs!$B$30)))</f>
        <v>49447.092602329831</v>
      </c>
      <c r="W298" s="26">
        <f t="shared" si="50"/>
        <v>26400</v>
      </c>
      <c r="X298" s="25">
        <f>MAX(0,V298*(1+inputs!$B$33)-MAX(0,inputs!$B$31*(W298-inputs!$B$30)))</f>
        <v>49629.358991364774</v>
      </c>
      <c r="Y298" s="26">
        <f t="shared" si="51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52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847.43999999999994</v>
      </c>
      <c r="AE298" s="3">
        <f>SUM(C298:G298)+AD298-H298</f>
        <v>6509.915</v>
      </c>
      <c r="AF298" s="1">
        <f t="shared" si="54"/>
        <v>0.42249999999999999</v>
      </c>
      <c r="AG298" s="8">
        <f>A298-AE298</f>
        <v>23090.084999999999</v>
      </c>
    </row>
    <row r="299" spans="1:33" x14ac:dyDescent="0.2">
      <c r="A299" s="11">
        <f t="shared" si="5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44"/>
        <v>20000</v>
      </c>
      <c r="L299" s="25">
        <f>MAX(0,J299*(1+inputs!$B$33)-MAX(0,inputs!$B$31*(K299-inputs!$B$30)))</f>
        <v>47184.304999999986</v>
      </c>
      <c r="M299" s="26">
        <f t="shared" si="45"/>
        <v>21077.777777777777</v>
      </c>
      <c r="N299" s="25">
        <f>MAX(0,L299*(1+inputs!$B$33)-MAX(0,inputs!$B$31*(M299-inputs!$B$30)))</f>
        <v>47811.629574999977</v>
      </c>
      <c r="O299" s="26">
        <f t="shared" si="46"/>
        <v>22155.555555555555</v>
      </c>
      <c r="P299" s="25">
        <f>MAX(0,N299*(1+inputs!$B$33)-MAX(0,inputs!$B$31*(O299-inputs!$B$30)))</f>
        <v>48351.364018624969</v>
      </c>
      <c r="Q299" s="26">
        <f t="shared" si="47"/>
        <v>23233.333333333332</v>
      </c>
      <c r="R299" s="25">
        <f>MAX(0,P299*(1+inputs!$B$33)-MAX(0,inputs!$B$31*(Q299-inputs!$B$30)))</f>
        <v>48802.194478904334</v>
      </c>
      <c r="S299" s="26">
        <f t="shared" si="48"/>
        <v>24311.111111111109</v>
      </c>
      <c r="T299" s="25">
        <f>MAX(0,R299*(1+inputs!$B$33)-MAX(0,inputs!$B$31*(S299-inputs!$B$30)))</f>
        <v>49162.787396087893</v>
      </c>
      <c r="U299" s="26">
        <f t="shared" si="49"/>
        <v>25388.888888888891</v>
      </c>
      <c r="V299" s="25">
        <f>MAX(0,T299*(1+inputs!$B$33)-MAX(0,inputs!$B$31*(U299-inputs!$B$30)))</f>
        <v>49431.789207029207</v>
      </c>
      <c r="W299" s="26">
        <f t="shared" si="50"/>
        <v>26466.666666666668</v>
      </c>
      <c r="X299" s="25">
        <f>MAX(0,V299*(1+inputs!$B$33)-MAX(0,inputs!$B$31*(W299-inputs!$B$30)))</f>
        <v>49607.826045134636</v>
      </c>
      <c r="Y299" s="26">
        <f t="shared" si="51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52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856.43999999999994</v>
      </c>
      <c r="AE299" s="3">
        <f>SUM(C299:G299)+AD299-H299</f>
        <v>6552.165</v>
      </c>
      <c r="AF299" s="1">
        <f t="shared" si="54"/>
        <v>0.42249999999999999</v>
      </c>
      <c r="AG299" s="8">
        <f>A299-AE299</f>
        <v>23147.834999999999</v>
      </c>
    </row>
    <row r="300" spans="1:33" x14ac:dyDescent="0.2">
      <c r="A300" s="11">
        <f t="shared" si="5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44"/>
        <v>20000</v>
      </c>
      <c r="L300" s="25">
        <f>MAX(0,J300*(1+inputs!$B$33)-MAX(0,inputs!$B$31*(K300-inputs!$B$30)))</f>
        <v>47184.304999999986</v>
      </c>
      <c r="M300" s="26">
        <f t="shared" si="45"/>
        <v>21088.888888888891</v>
      </c>
      <c r="N300" s="25">
        <f>MAX(0,L300*(1+inputs!$B$33)-MAX(0,inputs!$B$31*(M300-inputs!$B$30)))</f>
        <v>47810.629574999977</v>
      </c>
      <c r="O300" s="26">
        <f t="shared" si="46"/>
        <v>22177.777777777777</v>
      </c>
      <c r="P300" s="25">
        <f>MAX(0,N300*(1+inputs!$B$33)-MAX(0,inputs!$B$31*(O300-inputs!$B$30)))</f>
        <v>48348.349018624969</v>
      </c>
      <c r="Q300" s="26">
        <f t="shared" si="47"/>
        <v>23266.666666666668</v>
      </c>
      <c r="R300" s="25">
        <f>MAX(0,P300*(1+inputs!$B$33)-MAX(0,inputs!$B$31*(Q300-inputs!$B$30)))</f>
        <v>48796.13425390434</v>
      </c>
      <c r="S300" s="26">
        <f t="shared" si="48"/>
        <v>24355.555555555555</v>
      </c>
      <c r="T300" s="25">
        <f>MAX(0,R300*(1+inputs!$B$33)-MAX(0,inputs!$B$31*(S300-inputs!$B$30)))</f>
        <v>49152.6362677129</v>
      </c>
      <c r="U300" s="26">
        <f t="shared" si="49"/>
        <v>25444.444444444445</v>
      </c>
      <c r="V300" s="25">
        <f>MAX(0,T300*(1+inputs!$B$33)-MAX(0,inputs!$B$31*(U300-inputs!$B$30)))</f>
        <v>49416.485811728584</v>
      </c>
      <c r="W300" s="26">
        <f t="shared" si="50"/>
        <v>26533.333333333332</v>
      </c>
      <c r="X300" s="25">
        <f>MAX(0,V300*(1+inputs!$B$33)-MAX(0,inputs!$B$31*(W300-inputs!$B$30)))</f>
        <v>49586.293098904505</v>
      </c>
      <c r="Y300" s="26">
        <f t="shared" si="51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52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865.43999999999994</v>
      </c>
      <c r="AE300" s="3">
        <f>SUM(C300:G300)+AD300-H300</f>
        <v>6594.415</v>
      </c>
      <c r="AF300" s="1">
        <f t="shared" si="54"/>
        <v>0.42249999999999999</v>
      </c>
      <c r="AG300" s="8">
        <f>A300-AE300</f>
        <v>23205.584999999999</v>
      </c>
    </row>
    <row r="301" spans="1:33" x14ac:dyDescent="0.2">
      <c r="A301" s="11">
        <f t="shared" si="5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44"/>
        <v>20000</v>
      </c>
      <c r="L301" s="25">
        <f>MAX(0,J301*(1+inputs!$B$33)-MAX(0,inputs!$B$31*(K301-inputs!$B$30)))</f>
        <v>47184.304999999986</v>
      </c>
      <c r="M301" s="26">
        <f t="shared" si="45"/>
        <v>21100</v>
      </c>
      <c r="N301" s="25">
        <f>MAX(0,L301*(1+inputs!$B$33)-MAX(0,inputs!$B$31*(M301-inputs!$B$30)))</f>
        <v>47809.629574999977</v>
      </c>
      <c r="O301" s="26">
        <f t="shared" si="46"/>
        <v>22200</v>
      </c>
      <c r="P301" s="25">
        <f>MAX(0,N301*(1+inputs!$B$33)-MAX(0,inputs!$B$31*(O301-inputs!$B$30)))</f>
        <v>48345.33401862497</v>
      </c>
      <c r="Q301" s="26">
        <f t="shared" si="47"/>
        <v>23300</v>
      </c>
      <c r="R301" s="25">
        <f>MAX(0,P301*(1+inputs!$B$33)-MAX(0,inputs!$B$31*(Q301-inputs!$B$30)))</f>
        <v>48790.074028904339</v>
      </c>
      <c r="S301" s="26">
        <f t="shared" si="48"/>
        <v>24400</v>
      </c>
      <c r="T301" s="25">
        <f>MAX(0,R301*(1+inputs!$B$33)-MAX(0,inputs!$B$31*(S301-inputs!$B$30)))</f>
        <v>49142.485139337899</v>
      </c>
      <c r="U301" s="26">
        <f t="shared" si="49"/>
        <v>25500</v>
      </c>
      <c r="V301" s="25">
        <f>MAX(0,T301*(1+inputs!$B$33)-MAX(0,inputs!$B$31*(U301-inputs!$B$30)))</f>
        <v>49401.182416427961</v>
      </c>
      <c r="W301" s="26">
        <f t="shared" si="50"/>
        <v>26600</v>
      </c>
      <c r="X301" s="25">
        <f>MAX(0,V301*(1+inputs!$B$33)-MAX(0,inputs!$B$31*(W301-inputs!$B$30)))</f>
        <v>49564.760152674375</v>
      </c>
      <c r="Y301" s="26">
        <f t="shared" si="51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52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874.43999999999994</v>
      </c>
      <c r="AE301" s="3">
        <f>SUM(C301:G301)+AD301-H301</f>
        <v>6636.665</v>
      </c>
      <c r="AF301" s="1">
        <f t="shared" si="54"/>
        <v>0.42249999999999999</v>
      </c>
      <c r="AG301" s="8">
        <f>A301-AE301</f>
        <v>23263.334999999999</v>
      </c>
    </row>
    <row r="302" spans="1:33" x14ac:dyDescent="0.2">
      <c r="A302" s="11">
        <f t="shared" si="5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44"/>
        <v>20000</v>
      </c>
      <c r="L302" s="25">
        <f>MAX(0,J302*(1+inputs!$B$33)-MAX(0,inputs!$B$31*(K302-inputs!$B$30)))</f>
        <v>47184.304999999986</v>
      </c>
      <c r="M302" s="26">
        <f t="shared" si="45"/>
        <v>21111.111111111109</v>
      </c>
      <c r="N302" s="25">
        <f>MAX(0,L302*(1+inputs!$B$33)-MAX(0,inputs!$B$31*(M302-inputs!$B$30)))</f>
        <v>47808.629574999977</v>
      </c>
      <c r="O302" s="26">
        <f t="shared" si="46"/>
        <v>22222.222222222223</v>
      </c>
      <c r="P302" s="25">
        <f>MAX(0,N302*(1+inputs!$B$33)-MAX(0,inputs!$B$31*(O302-inputs!$B$30)))</f>
        <v>48342.31901862497</v>
      </c>
      <c r="Q302" s="26">
        <f t="shared" si="47"/>
        <v>23333.333333333332</v>
      </c>
      <c r="R302" s="25">
        <f>MAX(0,P302*(1+inputs!$B$33)-MAX(0,inputs!$B$31*(Q302-inputs!$B$30)))</f>
        <v>48784.013803904338</v>
      </c>
      <c r="S302" s="26">
        <f t="shared" si="48"/>
        <v>24444.444444444445</v>
      </c>
      <c r="T302" s="25">
        <f>MAX(0,R302*(1+inputs!$B$33)-MAX(0,inputs!$B$31*(S302-inputs!$B$30)))</f>
        <v>49132.334010962899</v>
      </c>
      <c r="U302" s="26">
        <f t="shared" si="49"/>
        <v>25555.555555555555</v>
      </c>
      <c r="V302" s="25">
        <f>MAX(0,T302*(1+inputs!$B$33)-MAX(0,inputs!$B$31*(U302-inputs!$B$30)))</f>
        <v>49385.879021127337</v>
      </c>
      <c r="W302" s="26">
        <f t="shared" si="50"/>
        <v>26666.666666666668</v>
      </c>
      <c r="X302" s="25">
        <f>MAX(0,V302*(1+inputs!$B$33)-MAX(0,inputs!$B$31*(W302-inputs!$B$30)))</f>
        <v>49543.227206444237</v>
      </c>
      <c r="Y302" s="26">
        <f t="shared" si="51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52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883.43999999999994</v>
      </c>
      <c r="AE302" s="3">
        <f>SUM(C302:G302)+AD302-H302</f>
        <v>6678.915</v>
      </c>
      <c r="AF302" s="1">
        <f t="shared" si="54"/>
        <v>0.42249999999999999</v>
      </c>
      <c r="AG302" s="8">
        <f>A302-AE302</f>
        <v>23321.084999999999</v>
      </c>
    </row>
    <row r="303" spans="1:33" x14ac:dyDescent="0.2">
      <c r="A303" s="11">
        <f t="shared" si="5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44"/>
        <v>20000</v>
      </c>
      <c r="L303" s="25">
        <f>MAX(0,J303*(1+inputs!$B$33)-MAX(0,inputs!$B$31*(K303-inputs!$B$30)))</f>
        <v>47184.304999999986</v>
      </c>
      <c r="M303" s="26">
        <f t="shared" si="45"/>
        <v>21122.222222222223</v>
      </c>
      <c r="N303" s="25">
        <f>MAX(0,L303*(1+inputs!$B$33)-MAX(0,inputs!$B$31*(M303-inputs!$B$30)))</f>
        <v>47807.629574999977</v>
      </c>
      <c r="O303" s="26">
        <f t="shared" si="46"/>
        <v>22244.444444444445</v>
      </c>
      <c r="P303" s="25">
        <f>MAX(0,N303*(1+inputs!$B$33)-MAX(0,inputs!$B$31*(O303-inputs!$B$30)))</f>
        <v>48339.304018624971</v>
      </c>
      <c r="Q303" s="26">
        <f t="shared" si="47"/>
        <v>23366.666666666668</v>
      </c>
      <c r="R303" s="25">
        <f>MAX(0,P303*(1+inputs!$B$33)-MAX(0,inputs!$B$31*(Q303-inputs!$B$30)))</f>
        <v>48777.953578904337</v>
      </c>
      <c r="S303" s="26">
        <f t="shared" si="48"/>
        <v>24488.888888888891</v>
      </c>
      <c r="T303" s="25">
        <f>MAX(0,R303*(1+inputs!$B$33)-MAX(0,inputs!$B$31*(S303-inputs!$B$30)))</f>
        <v>49122.182882587891</v>
      </c>
      <c r="U303" s="26">
        <f t="shared" si="49"/>
        <v>25611.111111111109</v>
      </c>
      <c r="V303" s="25">
        <f>MAX(0,T303*(1+inputs!$B$33)-MAX(0,inputs!$B$31*(U303-inputs!$B$30)))</f>
        <v>49370.575625826699</v>
      </c>
      <c r="W303" s="26">
        <f t="shared" si="50"/>
        <v>26733.333333333332</v>
      </c>
      <c r="X303" s="25">
        <f>MAX(0,V303*(1+inputs!$B$33)-MAX(0,inputs!$B$31*(W303-inputs!$B$30)))</f>
        <v>49521.694260214092</v>
      </c>
      <c r="Y303" s="26">
        <f t="shared" si="51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52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892.43999999999994</v>
      </c>
      <c r="AE303" s="3">
        <f>SUM(C303:G303)+AD303-H303</f>
        <v>6721.165</v>
      </c>
      <c r="AF303" s="1">
        <f t="shared" si="54"/>
        <v>0.42249999999999999</v>
      </c>
      <c r="AG303" s="8">
        <f>A303-AE303</f>
        <v>23378.834999999999</v>
      </c>
    </row>
    <row r="304" spans="1:33" x14ac:dyDescent="0.2">
      <c r="A304" s="11">
        <f t="shared" si="5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44"/>
        <v>20000</v>
      </c>
      <c r="L304" s="25">
        <f>MAX(0,J304*(1+inputs!$B$33)-MAX(0,inputs!$B$31*(K304-inputs!$B$30)))</f>
        <v>47184.304999999986</v>
      </c>
      <c r="M304" s="26">
        <f t="shared" si="45"/>
        <v>21133.333333333332</v>
      </c>
      <c r="N304" s="25">
        <f>MAX(0,L304*(1+inputs!$B$33)-MAX(0,inputs!$B$31*(M304-inputs!$B$30)))</f>
        <v>47806.629574999977</v>
      </c>
      <c r="O304" s="26">
        <f t="shared" si="46"/>
        <v>22266.666666666668</v>
      </c>
      <c r="P304" s="25">
        <f>MAX(0,N304*(1+inputs!$B$33)-MAX(0,inputs!$B$31*(O304-inputs!$B$30)))</f>
        <v>48336.289018624972</v>
      </c>
      <c r="Q304" s="26">
        <f t="shared" si="47"/>
        <v>23400</v>
      </c>
      <c r="R304" s="25">
        <f>MAX(0,P304*(1+inputs!$B$33)-MAX(0,inputs!$B$31*(Q304-inputs!$B$30)))</f>
        <v>48771.893353904336</v>
      </c>
      <c r="S304" s="26">
        <f t="shared" si="48"/>
        <v>24533.333333333332</v>
      </c>
      <c r="T304" s="25">
        <f>MAX(0,R304*(1+inputs!$B$33)-MAX(0,inputs!$B$31*(S304-inputs!$B$30)))</f>
        <v>49112.031754212891</v>
      </c>
      <c r="U304" s="26">
        <f t="shared" si="49"/>
        <v>25666.666666666668</v>
      </c>
      <c r="V304" s="25">
        <f>MAX(0,T304*(1+inputs!$B$33)-MAX(0,inputs!$B$31*(U304-inputs!$B$30)))</f>
        <v>49355.272230526076</v>
      </c>
      <c r="W304" s="26">
        <f t="shared" si="50"/>
        <v>26800</v>
      </c>
      <c r="X304" s="25">
        <f>MAX(0,V304*(1+inputs!$B$33)-MAX(0,inputs!$B$31*(W304-inputs!$B$30)))</f>
        <v>49500.161313983961</v>
      </c>
      <c r="Y304" s="26">
        <f t="shared" si="51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52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901.43999999999994</v>
      </c>
      <c r="AE304" s="3">
        <f>SUM(C304:G304)+AD304-H304</f>
        <v>6763.415</v>
      </c>
      <c r="AF304" s="1">
        <f t="shared" si="54"/>
        <v>0.42249999999999999</v>
      </c>
      <c r="AG304" s="8">
        <f>A304-AE304</f>
        <v>23436.584999999999</v>
      </c>
    </row>
    <row r="305" spans="1:33" x14ac:dyDescent="0.2">
      <c r="A305" s="11">
        <f t="shared" si="5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44"/>
        <v>20000</v>
      </c>
      <c r="L305" s="25">
        <f>MAX(0,J305*(1+inputs!$B$33)-MAX(0,inputs!$B$31*(K305-inputs!$B$30)))</f>
        <v>47184.304999999986</v>
      </c>
      <c r="M305" s="26">
        <f t="shared" si="45"/>
        <v>21144.444444444445</v>
      </c>
      <c r="N305" s="25">
        <f>MAX(0,L305*(1+inputs!$B$33)-MAX(0,inputs!$B$31*(M305-inputs!$B$30)))</f>
        <v>47805.629574999977</v>
      </c>
      <c r="O305" s="26">
        <f t="shared" si="46"/>
        <v>22288.888888888891</v>
      </c>
      <c r="P305" s="25">
        <f>MAX(0,N305*(1+inputs!$B$33)-MAX(0,inputs!$B$31*(O305-inputs!$B$30)))</f>
        <v>48333.274018624972</v>
      </c>
      <c r="Q305" s="26">
        <f t="shared" si="47"/>
        <v>23433.333333333332</v>
      </c>
      <c r="R305" s="25">
        <f>MAX(0,P305*(1+inputs!$B$33)-MAX(0,inputs!$B$31*(Q305-inputs!$B$30)))</f>
        <v>48765.833128904342</v>
      </c>
      <c r="S305" s="26">
        <f t="shared" si="48"/>
        <v>24577.777777777777</v>
      </c>
      <c r="T305" s="25">
        <f>MAX(0,R305*(1+inputs!$B$33)-MAX(0,inputs!$B$31*(S305-inputs!$B$30)))</f>
        <v>49101.880625837897</v>
      </c>
      <c r="U305" s="26">
        <f t="shared" si="49"/>
        <v>25722.222222222223</v>
      </c>
      <c r="V305" s="25">
        <f>MAX(0,T305*(1+inputs!$B$33)-MAX(0,inputs!$B$31*(U305-inputs!$B$30)))</f>
        <v>49339.96883522546</v>
      </c>
      <c r="W305" s="26">
        <f t="shared" si="50"/>
        <v>26866.666666666668</v>
      </c>
      <c r="X305" s="25">
        <f>MAX(0,V305*(1+inputs!$B$33)-MAX(0,inputs!$B$31*(W305-inputs!$B$30)))</f>
        <v>49478.628367753838</v>
      </c>
      <c r="Y305" s="26">
        <f t="shared" si="51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52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910.43999999999994</v>
      </c>
      <c r="AE305" s="3">
        <f>SUM(C305:G305)+AD305-H305</f>
        <v>6805.665</v>
      </c>
      <c r="AF305" s="1">
        <f t="shared" si="54"/>
        <v>0.42249999999999999</v>
      </c>
      <c r="AG305" s="8">
        <f>A305-AE305</f>
        <v>23494.334999999999</v>
      </c>
    </row>
    <row r="306" spans="1:33" x14ac:dyDescent="0.2">
      <c r="A306" s="11">
        <f t="shared" si="5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44"/>
        <v>20000</v>
      </c>
      <c r="L306" s="25">
        <f>MAX(0,J306*(1+inputs!$B$33)-MAX(0,inputs!$B$31*(K306-inputs!$B$30)))</f>
        <v>47184.304999999986</v>
      </c>
      <c r="M306" s="26">
        <f t="shared" si="45"/>
        <v>21155.555555555555</v>
      </c>
      <c r="N306" s="25">
        <f>MAX(0,L306*(1+inputs!$B$33)-MAX(0,inputs!$B$31*(M306-inputs!$B$30)))</f>
        <v>47804.629574999977</v>
      </c>
      <c r="O306" s="26">
        <f t="shared" si="46"/>
        <v>22311.111111111109</v>
      </c>
      <c r="P306" s="25">
        <f>MAX(0,N306*(1+inputs!$B$33)-MAX(0,inputs!$B$31*(O306-inputs!$B$30)))</f>
        <v>48330.259018624973</v>
      </c>
      <c r="Q306" s="26">
        <f t="shared" si="47"/>
        <v>23466.666666666668</v>
      </c>
      <c r="R306" s="25">
        <f>MAX(0,P306*(1+inputs!$B$33)-MAX(0,inputs!$B$31*(Q306-inputs!$B$30)))</f>
        <v>48759.772903904341</v>
      </c>
      <c r="S306" s="26">
        <f t="shared" si="48"/>
        <v>24622.222222222223</v>
      </c>
      <c r="T306" s="25">
        <f>MAX(0,R306*(1+inputs!$B$33)-MAX(0,inputs!$B$31*(S306-inputs!$B$30)))</f>
        <v>49091.729497462897</v>
      </c>
      <c r="U306" s="26">
        <f t="shared" si="49"/>
        <v>25777.777777777777</v>
      </c>
      <c r="V306" s="25">
        <f>MAX(0,T306*(1+inputs!$B$33)-MAX(0,inputs!$B$31*(U306-inputs!$B$30)))</f>
        <v>49324.665439924836</v>
      </c>
      <c r="W306" s="26">
        <f t="shared" si="50"/>
        <v>26933.333333333332</v>
      </c>
      <c r="X306" s="25">
        <f>MAX(0,V306*(1+inputs!$B$33)-MAX(0,inputs!$B$31*(W306-inputs!$B$30)))</f>
        <v>49457.0954215237</v>
      </c>
      <c r="Y306" s="26">
        <f t="shared" si="51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52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919.43999999999994</v>
      </c>
      <c r="AE306" s="3">
        <f>SUM(C306:G306)+AD306-H306</f>
        <v>6847.915</v>
      </c>
      <c r="AF306" s="1">
        <f t="shared" si="54"/>
        <v>0.42249999999999999</v>
      </c>
      <c r="AG306" s="8">
        <f>A306-AE306</f>
        <v>23552.084999999999</v>
      </c>
    </row>
    <row r="307" spans="1:33" x14ac:dyDescent="0.2">
      <c r="A307" s="11">
        <f t="shared" si="5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44"/>
        <v>20000</v>
      </c>
      <c r="L307" s="25">
        <f>MAX(0,J307*(1+inputs!$B$33)-MAX(0,inputs!$B$31*(K307-inputs!$B$30)))</f>
        <v>47184.304999999986</v>
      </c>
      <c r="M307" s="26">
        <f t="shared" si="45"/>
        <v>21166.666666666668</v>
      </c>
      <c r="N307" s="25">
        <f>MAX(0,L307*(1+inputs!$B$33)-MAX(0,inputs!$B$31*(M307-inputs!$B$30)))</f>
        <v>47803.629574999977</v>
      </c>
      <c r="O307" s="26">
        <f t="shared" si="46"/>
        <v>22333.333333333332</v>
      </c>
      <c r="P307" s="25">
        <f>MAX(0,N307*(1+inputs!$B$33)-MAX(0,inputs!$B$31*(O307-inputs!$B$30)))</f>
        <v>48327.244018624973</v>
      </c>
      <c r="Q307" s="26">
        <f t="shared" si="47"/>
        <v>23500</v>
      </c>
      <c r="R307" s="25">
        <f>MAX(0,P307*(1+inputs!$B$33)-MAX(0,inputs!$B$31*(Q307-inputs!$B$30)))</f>
        <v>48753.71267890434</v>
      </c>
      <c r="S307" s="26">
        <f t="shared" si="48"/>
        <v>24666.666666666668</v>
      </c>
      <c r="T307" s="25">
        <f>MAX(0,R307*(1+inputs!$B$33)-MAX(0,inputs!$B$31*(S307-inputs!$B$30)))</f>
        <v>49081.578369087896</v>
      </c>
      <c r="U307" s="26">
        <f t="shared" si="49"/>
        <v>25833.333333333332</v>
      </c>
      <c r="V307" s="25">
        <f>MAX(0,T307*(1+inputs!$B$33)-MAX(0,inputs!$B$31*(U307-inputs!$B$30)))</f>
        <v>49309.362044624206</v>
      </c>
      <c r="W307" s="26">
        <f t="shared" si="50"/>
        <v>27000</v>
      </c>
      <c r="X307" s="25">
        <f>MAX(0,V307*(1+inputs!$B$33)-MAX(0,inputs!$B$31*(W307-inputs!$B$30)))</f>
        <v>49435.562475293562</v>
      </c>
      <c r="Y307" s="26">
        <f t="shared" si="51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52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928.43999999999994</v>
      </c>
      <c r="AE307" s="3">
        <f>SUM(C307:G307)+AD307-H307</f>
        <v>6890.165</v>
      </c>
      <c r="AF307" s="1">
        <f t="shared" si="54"/>
        <v>0.42249999999999999</v>
      </c>
      <c r="AG307" s="8">
        <f>A307-AE307</f>
        <v>23609.834999999999</v>
      </c>
    </row>
    <row r="308" spans="1:33" x14ac:dyDescent="0.2">
      <c r="A308" s="11">
        <f t="shared" si="5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44"/>
        <v>20000</v>
      </c>
      <c r="L308" s="25">
        <f>MAX(0,J308*(1+inputs!$B$33)-MAX(0,inputs!$B$31*(K308-inputs!$B$30)))</f>
        <v>47184.304999999986</v>
      </c>
      <c r="M308" s="26">
        <f t="shared" si="45"/>
        <v>21177.777777777777</v>
      </c>
      <c r="N308" s="25">
        <f>MAX(0,L308*(1+inputs!$B$33)-MAX(0,inputs!$B$31*(M308-inputs!$B$30)))</f>
        <v>47802.629574999977</v>
      </c>
      <c r="O308" s="26">
        <f t="shared" si="46"/>
        <v>22355.555555555555</v>
      </c>
      <c r="P308" s="25">
        <f>MAX(0,N308*(1+inputs!$B$33)-MAX(0,inputs!$B$31*(O308-inputs!$B$30)))</f>
        <v>48324.229018624967</v>
      </c>
      <c r="Q308" s="26">
        <f t="shared" si="47"/>
        <v>23533.333333333332</v>
      </c>
      <c r="R308" s="25">
        <f>MAX(0,P308*(1+inputs!$B$33)-MAX(0,inputs!$B$31*(Q308-inputs!$B$30)))</f>
        <v>48747.652453904331</v>
      </c>
      <c r="S308" s="26">
        <f t="shared" si="48"/>
        <v>24711.111111111109</v>
      </c>
      <c r="T308" s="25">
        <f>MAX(0,R308*(1+inputs!$B$33)-MAX(0,inputs!$B$31*(S308-inputs!$B$30)))</f>
        <v>49071.427240712888</v>
      </c>
      <c r="U308" s="26">
        <f t="shared" si="49"/>
        <v>25888.888888888891</v>
      </c>
      <c r="V308" s="25">
        <f>MAX(0,T308*(1+inputs!$B$33)-MAX(0,inputs!$B$31*(U308-inputs!$B$30)))</f>
        <v>49294.058649323575</v>
      </c>
      <c r="W308" s="26">
        <f t="shared" si="50"/>
        <v>27066.666666666668</v>
      </c>
      <c r="X308" s="25">
        <f>MAX(0,V308*(1+inputs!$B$33)-MAX(0,inputs!$B$31*(W308-inputs!$B$30)))</f>
        <v>49414.029529063424</v>
      </c>
      <c r="Y308" s="26">
        <f t="shared" si="51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52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937.43999999999994</v>
      </c>
      <c r="AE308" s="3">
        <f>SUM(C308:G308)+AD308-H308</f>
        <v>6932.415</v>
      </c>
      <c r="AF308" s="1">
        <f t="shared" si="54"/>
        <v>0.42249999999999999</v>
      </c>
      <c r="AG308" s="8">
        <f>A308-AE308</f>
        <v>23667.584999999999</v>
      </c>
    </row>
    <row r="309" spans="1:33" x14ac:dyDescent="0.2">
      <c r="A309" s="11">
        <f t="shared" si="5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44"/>
        <v>20000</v>
      </c>
      <c r="L309" s="25">
        <f>MAX(0,J309*(1+inputs!$B$33)-MAX(0,inputs!$B$31*(K309-inputs!$B$30)))</f>
        <v>47184.304999999986</v>
      </c>
      <c r="M309" s="26">
        <f t="shared" si="45"/>
        <v>21188.888888888891</v>
      </c>
      <c r="N309" s="25">
        <f>MAX(0,L309*(1+inputs!$B$33)-MAX(0,inputs!$B$31*(M309-inputs!$B$30)))</f>
        <v>47801.629574999977</v>
      </c>
      <c r="O309" s="26">
        <f t="shared" si="46"/>
        <v>22377.777777777777</v>
      </c>
      <c r="P309" s="25">
        <f>MAX(0,N309*(1+inputs!$B$33)-MAX(0,inputs!$B$31*(O309-inputs!$B$30)))</f>
        <v>48321.214018624967</v>
      </c>
      <c r="Q309" s="26">
        <f t="shared" si="47"/>
        <v>23566.666666666668</v>
      </c>
      <c r="R309" s="25">
        <f>MAX(0,P309*(1+inputs!$B$33)-MAX(0,inputs!$B$31*(Q309-inputs!$B$30)))</f>
        <v>48741.592228904337</v>
      </c>
      <c r="S309" s="26">
        <f t="shared" si="48"/>
        <v>24755.555555555555</v>
      </c>
      <c r="T309" s="25">
        <f>MAX(0,R309*(1+inputs!$B$33)-MAX(0,inputs!$B$31*(S309-inputs!$B$30)))</f>
        <v>49061.276112337895</v>
      </c>
      <c r="U309" s="26">
        <f t="shared" si="49"/>
        <v>25944.444444444445</v>
      </c>
      <c r="V309" s="25">
        <f>MAX(0,T309*(1+inputs!$B$33)-MAX(0,inputs!$B$31*(U309-inputs!$B$30)))</f>
        <v>49278.755254022959</v>
      </c>
      <c r="W309" s="26">
        <f t="shared" si="50"/>
        <v>27133.333333333332</v>
      </c>
      <c r="X309" s="25">
        <f>MAX(0,V309*(1+inputs!$B$33)-MAX(0,inputs!$B$31*(W309-inputs!$B$30)))</f>
        <v>49392.496582833293</v>
      </c>
      <c r="Y309" s="26">
        <f t="shared" si="51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52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946.43999999999994</v>
      </c>
      <c r="AE309" s="3">
        <f>SUM(C309:G309)+AD309-H309</f>
        <v>6974.665</v>
      </c>
      <c r="AF309" s="1">
        <f t="shared" si="54"/>
        <v>0.42249999999999999</v>
      </c>
      <c r="AG309" s="8">
        <f>A309-AE309</f>
        <v>23725.334999999999</v>
      </c>
    </row>
    <row r="310" spans="1:33" x14ac:dyDescent="0.2">
      <c r="A310" s="11">
        <f t="shared" si="5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44"/>
        <v>20000</v>
      </c>
      <c r="L310" s="25">
        <f>MAX(0,J310*(1+inputs!$B$33)-MAX(0,inputs!$B$31*(K310-inputs!$B$30)))</f>
        <v>47184.304999999986</v>
      </c>
      <c r="M310" s="26">
        <f t="shared" si="45"/>
        <v>21200</v>
      </c>
      <c r="N310" s="25">
        <f>MAX(0,L310*(1+inputs!$B$33)-MAX(0,inputs!$B$31*(M310-inputs!$B$30)))</f>
        <v>47800.629574999977</v>
      </c>
      <c r="O310" s="26">
        <f t="shared" si="46"/>
        <v>22400</v>
      </c>
      <c r="P310" s="25">
        <f>MAX(0,N310*(1+inputs!$B$33)-MAX(0,inputs!$B$31*(O310-inputs!$B$30)))</f>
        <v>48318.199018624968</v>
      </c>
      <c r="Q310" s="26">
        <f t="shared" si="47"/>
        <v>23600</v>
      </c>
      <c r="R310" s="25">
        <f>MAX(0,P310*(1+inputs!$B$33)-MAX(0,inputs!$B$31*(Q310-inputs!$B$30)))</f>
        <v>48735.532003904336</v>
      </c>
      <c r="S310" s="26">
        <f t="shared" si="48"/>
        <v>24800</v>
      </c>
      <c r="T310" s="25">
        <f>MAX(0,R310*(1+inputs!$B$33)-MAX(0,inputs!$B$31*(S310-inputs!$B$30)))</f>
        <v>49051.124983962894</v>
      </c>
      <c r="U310" s="26">
        <f t="shared" si="49"/>
        <v>26000</v>
      </c>
      <c r="V310" s="25">
        <f>MAX(0,T310*(1+inputs!$B$33)-MAX(0,inputs!$B$31*(U310-inputs!$B$30)))</f>
        <v>49263.451858722328</v>
      </c>
      <c r="W310" s="26">
        <f t="shared" si="50"/>
        <v>27200</v>
      </c>
      <c r="X310" s="25">
        <f>MAX(0,V310*(1+inputs!$B$33)-MAX(0,inputs!$B$31*(W310-inputs!$B$30)))</f>
        <v>49370.963636603155</v>
      </c>
      <c r="Y310" s="26">
        <f t="shared" si="51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52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955.43999999999994</v>
      </c>
      <c r="AE310" s="3">
        <f>SUM(C310:G310)+AD310-H310</f>
        <v>7016.915</v>
      </c>
      <c r="AF310" s="1">
        <f t="shared" si="54"/>
        <v>0.42249999999999999</v>
      </c>
      <c r="AG310" s="8">
        <f>A310-AE310</f>
        <v>23783.084999999999</v>
      </c>
    </row>
    <row r="311" spans="1:33" x14ac:dyDescent="0.2">
      <c r="A311" s="11">
        <f t="shared" si="5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44"/>
        <v>20000</v>
      </c>
      <c r="L311" s="25">
        <f>MAX(0,J311*(1+inputs!$B$33)-MAX(0,inputs!$B$31*(K311-inputs!$B$30)))</f>
        <v>47184.304999999986</v>
      </c>
      <c r="M311" s="26">
        <f t="shared" si="45"/>
        <v>21211.111111111109</v>
      </c>
      <c r="N311" s="25">
        <f>MAX(0,L311*(1+inputs!$B$33)-MAX(0,inputs!$B$31*(M311-inputs!$B$30)))</f>
        <v>47799.629574999977</v>
      </c>
      <c r="O311" s="26">
        <f t="shared" si="46"/>
        <v>22422.222222222223</v>
      </c>
      <c r="P311" s="25">
        <f>MAX(0,N311*(1+inputs!$B$33)-MAX(0,inputs!$B$31*(O311-inputs!$B$30)))</f>
        <v>48315.184018624968</v>
      </c>
      <c r="Q311" s="26">
        <f t="shared" si="47"/>
        <v>23633.333333333332</v>
      </c>
      <c r="R311" s="25">
        <f>MAX(0,P311*(1+inputs!$B$33)-MAX(0,inputs!$B$31*(Q311-inputs!$B$30)))</f>
        <v>48729.471778904335</v>
      </c>
      <c r="S311" s="26">
        <f t="shared" si="48"/>
        <v>24844.444444444445</v>
      </c>
      <c r="T311" s="25">
        <f>MAX(0,R311*(1+inputs!$B$33)-MAX(0,inputs!$B$31*(S311-inputs!$B$30)))</f>
        <v>49040.973855587894</v>
      </c>
      <c r="U311" s="26">
        <f t="shared" si="49"/>
        <v>26055.555555555555</v>
      </c>
      <c r="V311" s="25">
        <f>MAX(0,T311*(1+inputs!$B$33)-MAX(0,inputs!$B$31*(U311-inputs!$B$30)))</f>
        <v>49248.148463421705</v>
      </c>
      <c r="W311" s="26">
        <f t="shared" si="50"/>
        <v>27266.666666666668</v>
      </c>
      <c r="X311" s="25">
        <f>MAX(0,V311*(1+inputs!$B$33)-MAX(0,inputs!$B$31*(W311-inputs!$B$30)))</f>
        <v>49349.430690373025</v>
      </c>
      <c r="Y311" s="26">
        <f t="shared" si="51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52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964.43999999999994</v>
      </c>
      <c r="AE311" s="3">
        <f>SUM(C311:G311)+AD311-H311</f>
        <v>7059.165</v>
      </c>
      <c r="AF311" s="1">
        <f t="shared" si="54"/>
        <v>0.42249999999999999</v>
      </c>
      <c r="AG311" s="8">
        <f>A311-AE311</f>
        <v>23840.834999999999</v>
      </c>
    </row>
    <row r="312" spans="1:33" x14ac:dyDescent="0.2">
      <c r="A312" s="11">
        <f t="shared" si="5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44"/>
        <v>20000</v>
      </c>
      <c r="L312" s="25">
        <f>MAX(0,J312*(1+inputs!$B$33)-MAX(0,inputs!$B$31*(K312-inputs!$B$30)))</f>
        <v>47184.304999999986</v>
      </c>
      <c r="M312" s="26">
        <f t="shared" si="45"/>
        <v>21222.222222222223</v>
      </c>
      <c r="N312" s="25">
        <f>MAX(0,L312*(1+inputs!$B$33)-MAX(0,inputs!$B$31*(M312-inputs!$B$30)))</f>
        <v>47798.629574999977</v>
      </c>
      <c r="O312" s="26">
        <f t="shared" si="46"/>
        <v>22444.444444444445</v>
      </c>
      <c r="P312" s="25">
        <f>MAX(0,N312*(1+inputs!$B$33)-MAX(0,inputs!$B$31*(O312-inputs!$B$30)))</f>
        <v>48312.169018624969</v>
      </c>
      <c r="Q312" s="26">
        <f t="shared" si="47"/>
        <v>23666.666666666668</v>
      </c>
      <c r="R312" s="25">
        <f>MAX(0,P312*(1+inputs!$B$33)-MAX(0,inputs!$B$31*(Q312-inputs!$B$30)))</f>
        <v>48723.411553904334</v>
      </c>
      <c r="S312" s="26">
        <f t="shared" si="48"/>
        <v>24888.888888888891</v>
      </c>
      <c r="T312" s="25">
        <f>MAX(0,R312*(1+inputs!$B$33)-MAX(0,inputs!$B$31*(S312-inputs!$B$30)))</f>
        <v>49030.822727212893</v>
      </c>
      <c r="U312" s="26">
        <f t="shared" si="49"/>
        <v>26111.111111111109</v>
      </c>
      <c r="V312" s="25">
        <f>MAX(0,T312*(1+inputs!$B$33)-MAX(0,inputs!$B$31*(U312-inputs!$B$30)))</f>
        <v>49232.845068121082</v>
      </c>
      <c r="W312" s="26">
        <f t="shared" si="50"/>
        <v>27333.333333333332</v>
      </c>
      <c r="X312" s="25">
        <f>MAX(0,V312*(1+inputs!$B$33)-MAX(0,inputs!$B$31*(W312-inputs!$B$30)))</f>
        <v>49327.897744142894</v>
      </c>
      <c r="Y312" s="26">
        <f t="shared" si="51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52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973.43999999999994</v>
      </c>
      <c r="AE312" s="3">
        <f>SUM(C312:G312)+AD312-H312</f>
        <v>7101.415</v>
      </c>
      <c r="AF312" s="1">
        <f t="shared" si="54"/>
        <v>0.42249999999999999</v>
      </c>
      <c r="AG312" s="8">
        <f>A312-AE312</f>
        <v>23898.584999999999</v>
      </c>
    </row>
    <row r="313" spans="1:33" x14ac:dyDescent="0.2">
      <c r="A313" s="11">
        <f t="shared" si="5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44"/>
        <v>20000</v>
      </c>
      <c r="L313" s="25">
        <f>MAX(0,J313*(1+inputs!$B$33)-MAX(0,inputs!$B$31*(K313-inputs!$B$30)))</f>
        <v>47184.304999999986</v>
      </c>
      <c r="M313" s="26">
        <f t="shared" si="45"/>
        <v>21233.333333333332</v>
      </c>
      <c r="N313" s="25">
        <f>MAX(0,L313*(1+inputs!$B$33)-MAX(0,inputs!$B$31*(M313-inputs!$B$30)))</f>
        <v>47797.629574999977</v>
      </c>
      <c r="O313" s="26">
        <f t="shared" si="46"/>
        <v>22466.666666666668</v>
      </c>
      <c r="P313" s="25">
        <f>MAX(0,N313*(1+inputs!$B$33)-MAX(0,inputs!$B$31*(O313-inputs!$B$30)))</f>
        <v>48309.154018624969</v>
      </c>
      <c r="Q313" s="26">
        <f t="shared" si="47"/>
        <v>23700</v>
      </c>
      <c r="R313" s="25">
        <f>MAX(0,P313*(1+inputs!$B$33)-MAX(0,inputs!$B$31*(Q313-inputs!$B$30)))</f>
        <v>48717.35132890434</v>
      </c>
      <c r="S313" s="26">
        <f t="shared" si="48"/>
        <v>24933.333333333332</v>
      </c>
      <c r="T313" s="25">
        <f>MAX(0,R313*(1+inputs!$B$33)-MAX(0,inputs!$B$31*(S313-inputs!$B$30)))</f>
        <v>49020.6715988379</v>
      </c>
      <c r="U313" s="26">
        <f t="shared" si="49"/>
        <v>26166.666666666668</v>
      </c>
      <c r="V313" s="25">
        <f>MAX(0,T313*(1+inputs!$B$33)-MAX(0,inputs!$B$31*(U313-inputs!$B$30)))</f>
        <v>49217.541672820458</v>
      </c>
      <c r="W313" s="26">
        <f t="shared" si="50"/>
        <v>27400</v>
      </c>
      <c r="X313" s="25">
        <f>MAX(0,V313*(1+inputs!$B$33)-MAX(0,inputs!$B$31*(W313-inputs!$B$30)))</f>
        <v>49306.364797912756</v>
      </c>
      <c r="Y313" s="26">
        <f t="shared" si="51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52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982.43999999999994</v>
      </c>
      <c r="AE313" s="3">
        <f>SUM(C313:G313)+AD313-H313</f>
        <v>7143.665</v>
      </c>
      <c r="AF313" s="1">
        <f t="shared" si="54"/>
        <v>0.42249999999999999</v>
      </c>
      <c r="AG313" s="8">
        <f>A313-AE313</f>
        <v>23956.334999999999</v>
      </c>
    </row>
    <row r="314" spans="1:33" x14ac:dyDescent="0.2">
      <c r="A314" s="11">
        <f t="shared" si="5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44"/>
        <v>20000</v>
      </c>
      <c r="L314" s="25">
        <f>MAX(0,J314*(1+inputs!$B$33)-MAX(0,inputs!$B$31*(K314-inputs!$B$30)))</f>
        <v>47184.304999999986</v>
      </c>
      <c r="M314" s="26">
        <f t="shared" si="45"/>
        <v>21244.444444444445</v>
      </c>
      <c r="N314" s="25">
        <f>MAX(0,L314*(1+inputs!$B$33)-MAX(0,inputs!$B$31*(M314-inputs!$B$30)))</f>
        <v>47796.629574999977</v>
      </c>
      <c r="O314" s="26">
        <f t="shared" si="46"/>
        <v>22488.888888888891</v>
      </c>
      <c r="P314" s="25">
        <f>MAX(0,N314*(1+inputs!$B$33)-MAX(0,inputs!$B$31*(O314-inputs!$B$30)))</f>
        <v>48306.13901862497</v>
      </c>
      <c r="Q314" s="26">
        <f t="shared" si="47"/>
        <v>23733.333333333332</v>
      </c>
      <c r="R314" s="25">
        <f>MAX(0,P314*(1+inputs!$B$33)-MAX(0,inputs!$B$31*(Q314-inputs!$B$30)))</f>
        <v>48711.291103904339</v>
      </c>
      <c r="S314" s="26">
        <f t="shared" si="48"/>
        <v>24977.777777777777</v>
      </c>
      <c r="T314" s="25">
        <f>MAX(0,R314*(1+inputs!$B$33)-MAX(0,inputs!$B$31*(S314-inputs!$B$30)))</f>
        <v>49010.5204704629</v>
      </c>
      <c r="U314" s="26">
        <f t="shared" si="49"/>
        <v>26222.222222222223</v>
      </c>
      <c r="V314" s="25">
        <f>MAX(0,T314*(1+inputs!$B$33)-MAX(0,inputs!$B$31*(U314-inputs!$B$30)))</f>
        <v>49202.238277519835</v>
      </c>
      <c r="W314" s="26">
        <f t="shared" si="50"/>
        <v>27466.666666666668</v>
      </c>
      <c r="X314" s="25">
        <f>MAX(0,V314*(1+inputs!$B$33)-MAX(0,inputs!$B$31*(W314-inputs!$B$30)))</f>
        <v>49284.831851682626</v>
      </c>
      <c r="Y314" s="26">
        <f t="shared" si="51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52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991.43999999999994</v>
      </c>
      <c r="AE314" s="3">
        <f>SUM(C314:G314)+AD314-H314</f>
        <v>7185.915</v>
      </c>
      <c r="AF314" s="1">
        <f t="shared" si="54"/>
        <v>0.42249999999999999</v>
      </c>
      <c r="AG314" s="8">
        <f>A314-AE314</f>
        <v>24014.084999999999</v>
      </c>
    </row>
    <row r="315" spans="1:33" x14ac:dyDescent="0.2">
      <c r="A315" s="11">
        <f t="shared" si="5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44"/>
        <v>20000</v>
      </c>
      <c r="L315" s="25">
        <f>MAX(0,J315*(1+inputs!$B$33)-MAX(0,inputs!$B$31*(K315-inputs!$B$30)))</f>
        <v>47184.304999999986</v>
      </c>
      <c r="M315" s="26">
        <f t="shared" si="45"/>
        <v>21255.555555555555</v>
      </c>
      <c r="N315" s="25">
        <f>MAX(0,L315*(1+inputs!$B$33)-MAX(0,inputs!$B$31*(M315-inputs!$B$30)))</f>
        <v>47795.629574999977</v>
      </c>
      <c r="O315" s="26">
        <f t="shared" si="46"/>
        <v>22511.111111111109</v>
      </c>
      <c r="P315" s="25">
        <f>MAX(0,N315*(1+inputs!$B$33)-MAX(0,inputs!$B$31*(O315-inputs!$B$30)))</f>
        <v>48303.124018624971</v>
      </c>
      <c r="Q315" s="26">
        <f t="shared" si="47"/>
        <v>23766.666666666668</v>
      </c>
      <c r="R315" s="25">
        <f>MAX(0,P315*(1+inputs!$B$33)-MAX(0,inputs!$B$31*(Q315-inputs!$B$30)))</f>
        <v>48705.230878904338</v>
      </c>
      <c r="S315" s="26">
        <f t="shared" si="48"/>
        <v>25022.222222222223</v>
      </c>
      <c r="T315" s="25">
        <f>MAX(0,R315*(1+inputs!$B$33)-MAX(0,inputs!$B$31*(S315-inputs!$B$30)))</f>
        <v>49000.369342087899</v>
      </c>
      <c r="U315" s="26">
        <f t="shared" si="49"/>
        <v>26277.777777777777</v>
      </c>
      <c r="V315" s="25">
        <f>MAX(0,T315*(1+inputs!$B$33)-MAX(0,inputs!$B$31*(U315-inputs!$B$30)))</f>
        <v>49186.934882219211</v>
      </c>
      <c r="W315" s="26">
        <f t="shared" si="50"/>
        <v>27533.333333333332</v>
      </c>
      <c r="X315" s="25">
        <f>MAX(0,V315*(1+inputs!$B$33)-MAX(0,inputs!$B$31*(W315-inputs!$B$30)))</f>
        <v>49263.298905452495</v>
      </c>
      <c r="Y315" s="26">
        <f t="shared" si="51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52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1000.4399999999999</v>
      </c>
      <c r="AE315" s="3">
        <f>SUM(C315:G315)+AD315-H315</f>
        <v>7228.165</v>
      </c>
      <c r="AF315" s="1">
        <f t="shared" si="54"/>
        <v>0.42249999999999999</v>
      </c>
      <c r="AG315" s="8">
        <f>A315-AE315</f>
        <v>24071.834999999999</v>
      </c>
    </row>
    <row r="316" spans="1:33" x14ac:dyDescent="0.2">
      <c r="A316" s="11">
        <f t="shared" si="5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44"/>
        <v>20000</v>
      </c>
      <c r="L316" s="25">
        <f>MAX(0,J316*(1+inputs!$B$33)-MAX(0,inputs!$B$31*(K316-inputs!$B$30)))</f>
        <v>47184.304999999986</v>
      </c>
      <c r="M316" s="26">
        <f t="shared" si="45"/>
        <v>21266.666666666668</v>
      </c>
      <c r="N316" s="25">
        <f>MAX(0,L316*(1+inputs!$B$33)-MAX(0,inputs!$B$31*(M316-inputs!$B$30)))</f>
        <v>47794.629574999977</v>
      </c>
      <c r="O316" s="26">
        <f t="shared" si="46"/>
        <v>22533.333333333332</v>
      </c>
      <c r="P316" s="25">
        <f>MAX(0,N316*(1+inputs!$B$33)-MAX(0,inputs!$B$31*(O316-inputs!$B$30)))</f>
        <v>48300.109018624971</v>
      </c>
      <c r="Q316" s="26">
        <f t="shared" si="47"/>
        <v>23800</v>
      </c>
      <c r="R316" s="25">
        <f>MAX(0,P316*(1+inputs!$B$33)-MAX(0,inputs!$B$31*(Q316-inputs!$B$30)))</f>
        <v>48699.170653904337</v>
      </c>
      <c r="S316" s="26">
        <f t="shared" si="48"/>
        <v>25066.666666666668</v>
      </c>
      <c r="T316" s="25">
        <f>MAX(0,R316*(1+inputs!$B$33)-MAX(0,inputs!$B$31*(S316-inputs!$B$30)))</f>
        <v>48990.218213712898</v>
      </c>
      <c r="U316" s="26">
        <f t="shared" si="49"/>
        <v>26333.333333333332</v>
      </c>
      <c r="V316" s="25">
        <f>MAX(0,T316*(1+inputs!$B$33)-MAX(0,inputs!$B$31*(U316-inputs!$B$30)))</f>
        <v>49171.631486918588</v>
      </c>
      <c r="W316" s="26">
        <f t="shared" si="50"/>
        <v>27600</v>
      </c>
      <c r="X316" s="25">
        <f>MAX(0,V316*(1+inputs!$B$33)-MAX(0,inputs!$B$31*(W316-inputs!$B$30)))</f>
        <v>49241.765959222357</v>
      </c>
      <c r="Y316" s="26">
        <f t="shared" si="51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52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1009.4399999999999</v>
      </c>
      <c r="AE316" s="3">
        <f>SUM(C316:G316)+AD316-H316</f>
        <v>7270.415</v>
      </c>
      <c r="AF316" s="1">
        <f t="shared" si="54"/>
        <v>0.42249999999999999</v>
      </c>
      <c r="AG316" s="8">
        <f>A316-AE316</f>
        <v>24129.584999999999</v>
      </c>
    </row>
    <row r="317" spans="1:33" x14ac:dyDescent="0.2">
      <c r="A317" s="11">
        <f t="shared" si="5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44"/>
        <v>20000</v>
      </c>
      <c r="L317" s="25">
        <f>MAX(0,J317*(1+inputs!$B$33)-MAX(0,inputs!$B$31*(K317-inputs!$B$30)))</f>
        <v>47184.304999999986</v>
      </c>
      <c r="M317" s="26">
        <f t="shared" si="45"/>
        <v>21277.777777777777</v>
      </c>
      <c r="N317" s="25">
        <f>MAX(0,L317*(1+inputs!$B$33)-MAX(0,inputs!$B$31*(M317-inputs!$B$30)))</f>
        <v>47793.629574999977</v>
      </c>
      <c r="O317" s="26">
        <f t="shared" si="46"/>
        <v>22555.555555555555</v>
      </c>
      <c r="P317" s="25">
        <f>MAX(0,N317*(1+inputs!$B$33)-MAX(0,inputs!$B$31*(O317-inputs!$B$30)))</f>
        <v>48297.094018624972</v>
      </c>
      <c r="Q317" s="26">
        <f t="shared" si="47"/>
        <v>23833.333333333332</v>
      </c>
      <c r="R317" s="25">
        <f>MAX(0,P317*(1+inputs!$B$33)-MAX(0,inputs!$B$31*(Q317-inputs!$B$30)))</f>
        <v>48693.110428904336</v>
      </c>
      <c r="S317" s="26">
        <f t="shared" si="48"/>
        <v>25111.111111111109</v>
      </c>
      <c r="T317" s="25">
        <f>MAX(0,R317*(1+inputs!$B$33)-MAX(0,inputs!$B$31*(S317-inputs!$B$30)))</f>
        <v>48980.067085337891</v>
      </c>
      <c r="U317" s="26">
        <f t="shared" si="49"/>
        <v>26388.888888888891</v>
      </c>
      <c r="V317" s="25">
        <f>MAX(0,T317*(1+inputs!$B$33)-MAX(0,inputs!$B$31*(U317-inputs!$B$30)))</f>
        <v>49156.32809161795</v>
      </c>
      <c r="W317" s="26">
        <f t="shared" si="50"/>
        <v>27666.666666666668</v>
      </c>
      <c r="X317" s="25">
        <f>MAX(0,V317*(1+inputs!$B$33)-MAX(0,inputs!$B$31*(W317-inputs!$B$30)))</f>
        <v>49220.233012992212</v>
      </c>
      <c r="Y317" s="26">
        <f t="shared" si="51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52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1018.4399999999999</v>
      </c>
      <c r="AE317" s="3">
        <f>SUM(C317:G317)+AD317-H317</f>
        <v>7312.665</v>
      </c>
      <c r="AF317" s="1">
        <f t="shared" si="54"/>
        <v>0.42250000000000909</v>
      </c>
      <c r="AG317" s="8">
        <f>A317-AE317</f>
        <v>24187.334999999999</v>
      </c>
    </row>
    <row r="318" spans="1:33" x14ac:dyDescent="0.2">
      <c r="A318" s="11">
        <f t="shared" si="5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44"/>
        <v>20000</v>
      </c>
      <c r="L318" s="25">
        <f>MAX(0,J318*(1+inputs!$B$33)-MAX(0,inputs!$B$31*(K318-inputs!$B$30)))</f>
        <v>47184.304999999986</v>
      </c>
      <c r="M318" s="26">
        <f t="shared" si="45"/>
        <v>21288.888888888891</v>
      </c>
      <c r="N318" s="25">
        <f>MAX(0,L318*(1+inputs!$B$33)-MAX(0,inputs!$B$31*(M318-inputs!$B$30)))</f>
        <v>47792.629574999977</v>
      </c>
      <c r="O318" s="26">
        <f t="shared" si="46"/>
        <v>22577.777777777777</v>
      </c>
      <c r="P318" s="25">
        <f>MAX(0,N318*(1+inputs!$B$33)-MAX(0,inputs!$B$31*(O318-inputs!$B$30)))</f>
        <v>48294.079018624972</v>
      </c>
      <c r="Q318" s="26">
        <f t="shared" si="47"/>
        <v>23866.666666666668</v>
      </c>
      <c r="R318" s="25">
        <f>MAX(0,P318*(1+inputs!$B$33)-MAX(0,inputs!$B$31*(Q318-inputs!$B$30)))</f>
        <v>48687.050203904342</v>
      </c>
      <c r="S318" s="26">
        <f t="shared" si="48"/>
        <v>25155.555555555555</v>
      </c>
      <c r="T318" s="25">
        <f>MAX(0,R318*(1+inputs!$B$33)-MAX(0,inputs!$B$31*(S318-inputs!$B$30)))</f>
        <v>48969.915956962897</v>
      </c>
      <c r="U318" s="26">
        <f t="shared" si="49"/>
        <v>26444.444444444445</v>
      </c>
      <c r="V318" s="25">
        <f>MAX(0,T318*(1+inputs!$B$33)-MAX(0,inputs!$B$31*(U318-inputs!$B$30)))</f>
        <v>49141.024696317334</v>
      </c>
      <c r="W318" s="26">
        <f t="shared" si="50"/>
        <v>27733.333333333332</v>
      </c>
      <c r="X318" s="25">
        <f>MAX(0,V318*(1+inputs!$B$33)-MAX(0,inputs!$B$31*(W318-inputs!$B$30)))</f>
        <v>49198.700066762089</v>
      </c>
      <c r="Y318" s="26">
        <f t="shared" si="51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52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1027.44</v>
      </c>
      <c r="AE318" s="3">
        <f>SUM(C318:G318)+AD318-H318</f>
        <v>7354.9150000000009</v>
      </c>
      <c r="AF318" s="1">
        <f t="shared" si="54"/>
        <v>0.42249999999999999</v>
      </c>
      <c r="AG318" s="8">
        <f>A318-AE318</f>
        <v>24245.084999999999</v>
      </c>
    </row>
    <row r="319" spans="1:33" x14ac:dyDescent="0.2">
      <c r="A319" s="11">
        <f t="shared" si="5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44"/>
        <v>20000</v>
      </c>
      <c r="L319" s="25">
        <f>MAX(0,J319*(1+inputs!$B$33)-MAX(0,inputs!$B$31*(K319-inputs!$B$30)))</f>
        <v>47184.304999999986</v>
      </c>
      <c r="M319" s="26">
        <f t="shared" si="45"/>
        <v>21300</v>
      </c>
      <c r="N319" s="25">
        <f>MAX(0,L319*(1+inputs!$B$33)-MAX(0,inputs!$B$31*(M319-inputs!$B$30)))</f>
        <v>47791.629574999977</v>
      </c>
      <c r="O319" s="26">
        <f t="shared" si="46"/>
        <v>22600</v>
      </c>
      <c r="P319" s="25">
        <f>MAX(0,N319*(1+inputs!$B$33)-MAX(0,inputs!$B$31*(O319-inputs!$B$30)))</f>
        <v>48291.064018624973</v>
      </c>
      <c r="Q319" s="26">
        <f t="shared" si="47"/>
        <v>23900</v>
      </c>
      <c r="R319" s="25">
        <f>MAX(0,P319*(1+inputs!$B$33)-MAX(0,inputs!$B$31*(Q319-inputs!$B$30)))</f>
        <v>48680.989978904341</v>
      </c>
      <c r="S319" s="26">
        <f t="shared" si="48"/>
        <v>25200</v>
      </c>
      <c r="T319" s="25">
        <f>MAX(0,R319*(1+inputs!$B$33)-MAX(0,inputs!$B$31*(S319-inputs!$B$30)))</f>
        <v>48959.764828587897</v>
      </c>
      <c r="U319" s="26">
        <f t="shared" si="49"/>
        <v>26500</v>
      </c>
      <c r="V319" s="25">
        <f>MAX(0,T319*(1+inputs!$B$33)-MAX(0,inputs!$B$31*(U319-inputs!$B$30)))</f>
        <v>49125.721301016711</v>
      </c>
      <c r="W319" s="26">
        <f t="shared" si="50"/>
        <v>27800</v>
      </c>
      <c r="X319" s="25">
        <f>MAX(0,V319*(1+inputs!$B$33)-MAX(0,inputs!$B$31*(W319-inputs!$B$30)))</f>
        <v>49177.167120531951</v>
      </c>
      <c r="Y319" s="26">
        <f t="shared" si="51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52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1036.44</v>
      </c>
      <c r="AE319" s="3">
        <f>SUM(C319:G319)+AD319-H319</f>
        <v>7397.1650000000009</v>
      </c>
      <c r="AF319" s="1">
        <f t="shared" si="54"/>
        <v>0.42249999999999999</v>
      </c>
      <c r="AG319" s="8">
        <f>A319-AE319</f>
        <v>24302.834999999999</v>
      </c>
    </row>
    <row r="320" spans="1:33" x14ac:dyDescent="0.2">
      <c r="A320" s="11">
        <f t="shared" si="5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44"/>
        <v>20000</v>
      </c>
      <c r="L320" s="25">
        <f>MAX(0,J320*(1+inputs!$B$33)-MAX(0,inputs!$B$31*(K320-inputs!$B$30)))</f>
        <v>47184.304999999986</v>
      </c>
      <c r="M320" s="26">
        <f t="shared" si="45"/>
        <v>21311.111111111109</v>
      </c>
      <c r="N320" s="25">
        <f>MAX(0,L320*(1+inputs!$B$33)-MAX(0,inputs!$B$31*(M320-inputs!$B$30)))</f>
        <v>47790.629574999977</v>
      </c>
      <c r="O320" s="26">
        <f t="shared" si="46"/>
        <v>22622.222222222223</v>
      </c>
      <c r="P320" s="25">
        <f>MAX(0,N320*(1+inputs!$B$33)-MAX(0,inputs!$B$31*(O320-inputs!$B$30)))</f>
        <v>48288.049018624966</v>
      </c>
      <c r="Q320" s="26">
        <f t="shared" si="47"/>
        <v>23933.333333333332</v>
      </c>
      <c r="R320" s="25">
        <f>MAX(0,P320*(1+inputs!$B$33)-MAX(0,inputs!$B$31*(Q320-inputs!$B$30)))</f>
        <v>48674.929753904333</v>
      </c>
      <c r="S320" s="26">
        <f t="shared" si="48"/>
        <v>25244.444444444445</v>
      </c>
      <c r="T320" s="25">
        <f>MAX(0,R320*(1+inputs!$B$33)-MAX(0,inputs!$B$31*(S320-inputs!$B$30)))</f>
        <v>48949.613700212889</v>
      </c>
      <c r="U320" s="26">
        <f t="shared" si="49"/>
        <v>26555.555555555555</v>
      </c>
      <c r="V320" s="25">
        <f>MAX(0,T320*(1+inputs!$B$33)-MAX(0,inputs!$B$31*(U320-inputs!$B$30)))</f>
        <v>49110.417905716073</v>
      </c>
      <c r="W320" s="26">
        <f t="shared" si="50"/>
        <v>27866.666666666668</v>
      </c>
      <c r="X320" s="25">
        <f>MAX(0,V320*(1+inputs!$B$33)-MAX(0,inputs!$B$31*(W320-inputs!$B$30)))</f>
        <v>49155.634174301806</v>
      </c>
      <c r="Y320" s="26">
        <f t="shared" si="51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52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1045.44</v>
      </c>
      <c r="AE320" s="3">
        <f>SUM(C320:G320)+AD320-H320</f>
        <v>7439.4150000000009</v>
      </c>
      <c r="AF320" s="1">
        <f t="shared" si="54"/>
        <v>0.42249999999999999</v>
      </c>
      <c r="AG320" s="8">
        <f>A320-AE320</f>
        <v>24360.584999999999</v>
      </c>
    </row>
    <row r="321" spans="1:33" x14ac:dyDescent="0.2">
      <c r="A321" s="11">
        <f t="shared" si="5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44"/>
        <v>20000</v>
      </c>
      <c r="L321" s="25">
        <f>MAX(0,J321*(1+inputs!$B$33)-MAX(0,inputs!$B$31*(K321-inputs!$B$30)))</f>
        <v>47184.304999999986</v>
      </c>
      <c r="M321" s="26">
        <f t="shared" si="45"/>
        <v>21322.222222222223</v>
      </c>
      <c r="N321" s="25">
        <f>MAX(0,L321*(1+inputs!$B$33)-MAX(0,inputs!$B$31*(M321-inputs!$B$30)))</f>
        <v>47789.629574999977</v>
      </c>
      <c r="O321" s="26">
        <f t="shared" si="46"/>
        <v>22644.444444444445</v>
      </c>
      <c r="P321" s="25">
        <f>MAX(0,N321*(1+inputs!$B$33)-MAX(0,inputs!$B$31*(O321-inputs!$B$30)))</f>
        <v>48285.034018624967</v>
      </c>
      <c r="Q321" s="26">
        <f t="shared" si="47"/>
        <v>23966.666666666668</v>
      </c>
      <c r="R321" s="25">
        <f>MAX(0,P321*(1+inputs!$B$33)-MAX(0,inputs!$B$31*(Q321-inputs!$B$30)))</f>
        <v>48668.869528904332</v>
      </c>
      <c r="S321" s="26">
        <f t="shared" si="48"/>
        <v>25288.888888888891</v>
      </c>
      <c r="T321" s="25">
        <f>MAX(0,R321*(1+inputs!$B$33)-MAX(0,inputs!$B$31*(S321-inputs!$B$30)))</f>
        <v>48939.462571837888</v>
      </c>
      <c r="U321" s="26">
        <f t="shared" si="49"/>
        <v>26611.111111111109</v>
      </c>
      <c r="V321" s="25">
        <f>MAX(0,T321*(1+inputs!$B$33)-MAX(0,inputs!$B$31*(U321-inputs!$B$30)))</f>
        <v>49095.114510415449</v>
      </c>
      <c r="W321" s="26">
        <f t="shared" si="50"/>
        <v>27933.333333333332</v>
      </c>
      <c r="X321" s="25">
        <f>MAX(0,V321*(1+inputs!$B$33)-MAX(0,inputs!$B$31*(W321-inputs!$B$30)))</f>
        <v>49134.101228071675</v>
      </c>
      <c r="Y321" s="26">
        <f t="shared" si="51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52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1054.44</v>
      </c>
      <c r="AE321" s="3">
        <f>SUM(C321:G321)+AD321-H321</f>
        <v>7481.6650000000009</v>
      </c>
      <c r="AF321" s="1">
        <f t="shared" si="54"/>
        <v>0.42249999999999999</v>
      </c>
      <c r="AG321" s="8">
        <f>A321-AE321</f>
        <v>24418.334999999999</v>
      </c>
    </row>
    <row r="322" spans="1:33" x14ac:dyDescent="0.2">
      <c r="A322" s="11">
        <f t="shared" si="5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5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5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5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5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5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6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6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6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6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1063.44</v>
      </c>
      <c r="AE322" s="3">
        <f>SUM(C322:G322)+AD322-H322</f>
        <v>7523.9150000000009</v>
      </c>
      <c r="AF322" s="1">
        <f t="shared" si="54"/>
        <v>0.42249999999999999</v>
      </c>
      <c r="AG322" s="8">
        <f>A322-AE322</f>
        <v>24476.084999999999</v>
      </c>
    </row>
    <row r="323" spans="1:33" x14ac:dyDescent="0.2">
      <c r="A323" s="11">
        <f t="shared" ref="A323:A386" si="64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55"/>
        <v>20000</v>
      </c>
      <c r="L323" s="25">
        <f>MAX(0,J323*(1+inputs!$B$33)-MAX(0,inputs!$B$31*(K323-inputs!$B$30)))</f>
        <v>47184.304999999986</v>
      </c>
      <c r="M323" s="26">
        <f t="shared" si="56"/>
        <v>21344.444444444445</v>
      </c>
      <c r="N323" s="25">
        <f>MAX(0,L323*(1+inputs!$B$33)-MAX(0,inputs!$B$31*(M323-inputs!$B$30)))</f>
        <v>47787.629574999977</v>
      </c>
      <c r="O323" s="26">
        <f t="shared" si="57"/>
        <v>22688.888888888891</v>
      </c>
      <c r="P323" s="25">
        <f>MAX(0,N323*(1+inputs!$B$33)-MAX(0,inputs!$B$31*(O323-inputs!$B$30)))</f>
        <v>48279.004018624968</v>
      </c>
      <c r="Q323" s="26">
        <f t="shared" si="58"/>
        <v>24033.333333333332</v>
      </c>
      <c r="R323" s="25">
        <f>MAX(0,P323*(1+inputs!$B$33)-MAX(0,inputs!$B$31*(Q323-inputs!$B$30)))</f>
        <v>48656.749078904337</v>
      </c>
      <c r="S323" s="26">
        <f t="shared" si="59"/>
        <v>25377.777777777777</v>
      </c>
      <c r="T323" s="25">
        <f>MAX(0,R323*(1+inputs!$B$33)-MAX(0,inputs!$B$31*(S323-inputs!$B$30)))</f>
        <v>48919.160315087895</v>
      </c>
      <c r="U323" s="26">
        <f t="shared" si="60"/>
        <v>26722.222222222223</v>
      </c>
      <c r="V323" s="25">
        <f>MAX(0,T323*(1+inputs!$B$33)-MAX(0,inputs!$B$31*(U323-inputs!$B$30)))</f>
        <v>49064.507719814203</v>
      </c>
      <c r="W323" s="26">
        <f t="shared" si="61"/>
        <v>28066.666666666668</v>
      </c>
      <c r="X323" s="25">
        <f>MAX(0,V323*(1+inputs!$B$33)-MAX(0,inputs!$B$31*(W323-inputs!$B$30)))</f>
        <v>49091.035335611406</v>
      </c>
      <c r="Y323" s="26">
        <f t="shared" si="6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6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1072.44</v>
      </c>
      <c r="AE323" s="3">
        <f>SUM(C323:G323)+AD323-H323</f>
        <v>7566.1650000000009</v>
      </c>
      <c r="AF323" s="1">
        <f t="shared" ref="AF323:AF386" si="65">(AE324-AE323)/100</f>
        <v>0.42249999999999999</v>
      </c>
      <c r="AG323" s="8">
        <f>A323-AE323</f>
        <v>24533.834999999999</v>
      </c>
    </row>
    <row r="324" spans="1:33" x14ac:dyDescent="0.2">
      <c r="A324" s="11">
        <f t="shared" si="64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55"/>
        <v>20000</v>
      </c>
      <c r="L324" s="25">
        <f>MAX(0,J324*(1+inputs!$B$33)-MAX(0,inputs!$B$31*(K324-inputs!$B$30)))</f>
        <v>47184.304999999986</v>
      </c>
      <c r="M324" s="26">
        <f t="shared" si="56"/>
        <v>21355.555555555555</v>
      </c>
      <c r="N324" s="25">
        <f>MAX(0,L324*(1+inputs!$B$33)-MAX(0,inputs!$B$31*(M324-inputs!$B$30)))</f>
        <v>47786.629574999977</v>
      </c>
      <c r="O324" s="26">
        <f t="shared" si="57"/>
        <v>22711.111111111109</v>
      </c>
      <c r="P324" s="25">
        <f>MAX(0,N324*(1+inputs!$B$33)-MAX(0,inputs!$B$31*(O324-inputs!$B$30)))</f>
        <v>48275.989018624969</v>
      </c>
      <c r="Q324" s="26">
        <f t="shared" si="58"/>
        <v>24066.666666666668</v>
      </c>
      <c r="R324" s="25">
        <f>MAX(0,P324*(1+inputs!$B$33)-MAX(0,inputs!$B$31*(Q324-inputs!$B$30)))</f>
        <v>48650.688853904336</v>
      </c>
      <c r="S324" s="26">
        <f t="shared" si="59"/>
        <v>25422.222222222223</v>
      </c>
      <c r="T324" s="25">
        <f>MAX(0,R324*(1+inputs!$B$33)-MAX(0,inputs!$B$31*(S324-inputs!$B$30)))</f>
        <v>48909.009186712894</v>
      </c>
      <c r="U324" s="26">
        <f t="shared" si="60"/>
        <v>26777.777777777777</v>
      </c>
      <c r="V324" s="25">
        <f>MAX(0,T324*(1+inputs!$B$33)-MAX(0,inputs!$B$31*(U324-inputs!$B$30)))</f>
        <v>49049.204324513579</v>
      </c>
      <c r="W324" s="26">
        <f t="shared" si="61"/>
        <v>28133.333333333332</v>
      </c>
      <c r="X324" s="25">
        <f>MAX(0,V324*(1+inputs!$B$33)-MAX(0,inputs!$B$31*(W324-inputs!$B$30)))</f>
        <v>49069.502389381276</v>
      </c>
      <c r="Y324" s="26">
        <f t="shared" si="6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6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1081.44</v>
      </c>
      <c r="AE324" s="3">
        <f>SUM(C324:G324)+AD324-H324</f>
        <v>7608.4150000000009</v>
      </c>
      <c r="AF324" s="1">
        <f t="shared" si="65"/>
        <v>0.42249999999999999</v>
      </c>
      <c r="AG324" s="8">
        <f>A324-AE324</f>
        <v>24591.584999999999</v>
      </c>
    </row>
    <row r="325" spans="1:33" x14ac:dyDescent="0.2">
      <c r="A325" s="11">
        <f t="shared" si="64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55"/>
        <v>20000</v>
      </c>
      <c r="L325" s="25">
        <f>MAX(0,J325*(1+inputs!$B$33)-MAX(0,inputs!$B$31*(K325-inputs!$B$30)))</f>
        <v>47184.304999999986</v>
      </c>
      <c r="M325" s="26">
        <f t="shared" si="56"/>
        <v>21366.666666666668</v>
      </c>
      <c r="N325" s="25">
        <f>MAX(0,L325*(1+inputs!$B$33)-MAX(0,inputs!$B$31*(M325-inputs!$B$30)))</f>
        <v>47785.629574999977</v>
      </c>
      <c r="O325" s="26">
        <f t="shared" si="57"/>
        <v>22733.333333333332</v>
      </c>
      <c r="P325" s="25">
        <f>MAX(0,N325*(1+inputs!$B$33)-MAX(0,inputs!$B$31*(O325-inputs!$B$30)))</f>
        <v>48272.974018624969</v>
      </c>
      <c r="Q325" s="26">
        <f t="shared" si="58"/>
        <v>24100</v>
      </c>
      <c r="R325" s="25">
        <f>MAX(0,P325*(1+inputs!$B$33)-MAX(0,inputs!$B$31*(Q325-inputs!$B$30)))</f>
        <v>48644.628628904335</v>
      </c>
      <c r="S325" s="26">
        <f t="shared" si="59"/>
        <v>25466.666666666668</v>
      </c>
      <c r="T325" s="25">
        <f>MAX(0,R325*(1+inputs!$B$33)-MAX(0,inputs!$B$31*(S325-inputs!$B$30)))</f>
        <v>48898.858058337893</v>
      </c>
      <c r="U325" s="26">
        <f t="shared" si="60"/>
        <v>26833.333333333332</v>
      </c>
      <c r="V325" s="25">
        <f>MAX(0,T325*(1+inputs!$B$33)-MAX(0,inputs!$B$31*(U325-inputs!$B$30)))</f>
        <v>49033.900929212956</v>
      </c>
      <c r="W325" s="26">
        <f t="shared" si="61"/>
        <v>28200</v>
      </c>
      <c r="X325" s="25">
        <f>MAX(0,V325*(1+inputs!$B$33)-MAX(0,inputs!$B$31*(W325-inputs!$B$30)))</f>
        <v>49047.969443151145</v>
      </c>
      <c r="Y325" s="26">
        <f t="shared" si="6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6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1090.44</v>
      </c>
      <c r="AE325" s="3">
        <f>SUM(C325:G325)+AD325-H325</f>
        <v>7650.6650000000009</v>
      </c>
      <c r="AF325" s="1">
        <f t="shared" si="65"/>
        <v>0.42249999999999999</v>
      </c>
      <c r="AG325" s="8">
        <f>A325-AE325</f>
        <v>24649.334999999999</v>
      </c>
    </row>
    <row r="326" spans="1:33" x14ac:dyDescent="0.2">
      <c r="A326" s="11">
        <f t="shared" si="64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55"/>
        <v>20000</v>
      </c>
      <c r="L326" s="25">
        <f>MAX(0,J326*(1+inputs!$B$33)-MAX(0,inputs!$B$31*(K326-inputs!$B$30)))</f>
        <v>47184.304999999986</v>
      </c>
      <c r="M326" s="26">
        <f t="shared" si="56"/>
        <v>21377.777777777777</v>
      </c>
      <c r="N326" s="25">
        <f>MAX(0,L326*(1+inputs!$B$33)-MAX(0,inputs!$B$31*(M326-inputs!$B$30)))</f>
        <v>47784.629574999977</v>
      </c>
      <c r="O326" s="26">
        <f t="shared" si="57"/>
        <v>22755.555555555555</v>
      </c>
      <c r="P326" s="25">
        <f>MAX(0,N326*(1+inputs!$B$33)-MAX(0,inputs!$B$31*(O326-inputs!$B$30)))</f>
        <v>48269.95901862497</v>
      </c>
      <c r="Q326" s="26">
        <f t="shared" si="58"/>
        <v>24133.333333333332</v>
      </c>
      <c r="R326" s="25">
        <f>MAX(0,P326*(1+inputs!$B$33)-MAX(0,inputs!$B$31*(Q326-inputs!$B$30)))</f>
        <v>48638.568403904341</v>
      </c>
      <c r="S326" s="26">
        <f t="shared" si="59"/>
        <v>25511.111111111109</v>
      </c>
      <c r="T326" s="25">
        <f>MAX(0,R326*(1+inputs!$B$33)-MAX(0,inputs!$B$31*(S326-inputs!$B$30)))</f>
        <v>48888.7069299629</v>
      </c>
      <c r="U326" s="26">
        <f t="shared" si="60"/>
        <v>26888.888888888891</v>
      </c>
      <c r="V326" s="25">
        <f>MAX(0,T326*(1+inputs!$B$33)-MAX(0,inputs!$B$31*(U326-inputs!$B$30)))</f>
        <v>49018.59753391234</v>
      </c>
      <c r="W326" s="26">
        <f t="shared" si="61"/>
        <v>28266.666666666664</v>
      </c>
      <c r="X326" s="25">
        <f>MAX(0,V326*(1+inputs!$B$33)-MAX(0,inputs!$B$31*(W326-inputs!$B$30)))</f>
        <v>49026.436496921015</v>
      </c>
      <c r="Y326" s="26">
        <f t="shared" si="6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6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1099.44</v>
      </c>
      <c r="AE326" s="3">
        <f>SUM(C326:G326)+AD326-H326</f>
        <v>7692.9150000000009</v>
      </c>
      <c r="AF326" s="1">
        <f t="shared" si="65"/>
        <v>0.42249999999999999</v>
      </c>
      <c r="AG326" s="8">
        <f>A326-AE326</f>
        <v>24707.084999999999</v>
      </c>
    </row>
    <row r="327" spans="1:33" x14ac:dyDescent="0.2">
      <c r="A327" s="11">
        <f t="shared" si="64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55"/>
        <v>20000</v>
      </c>
      <c r="L327" s="25">
        <f>MAX(0,J327*(1+inputs!$B$33)-MAX(0,inputs!$B$31*(K327-inputs!$B$30)))</f>
        <v>47184.304999999986</v>
      </c>
      <c r="M327" s="26">
        <f t="shared" si="56"/>
        <v>21388.888888888891</v>
      </c>
      <c r="N327" s="25">
        <f>MAX(0,L327*(1+inputs!$B$33)-MAX(0,inputs!$B$31*(M327-inputs!$B$30)))</f>
        <v>47783.629574999977</v>
      </c>
      <c r="O327" s="26">
        <f t="shared" si="57"/>
        <v>22777.777777777777</v>
      </c>
      <c r="P327" s="25">
        <f>MAX(0,N327*(1+inputs!$B$33)-MAX(0,inputs!$B$31*(O327-inputs!$B$30)))</f>
        <v>48266.94401862497</v>
      </c>
      <c r="Q327" s="26">
        <f t="shared" si="58"/>
        <v>24166.666666666668</v>
      </c>
      <c r="R327" s="25">
        <f>MAX(0,P327*(1+inputs!$B$33)-MAX(0,inputs!$B$31*(Q327-inputs!$B$30)))</f>
        <v>48632.50817890434</v>
      </c>
      <c r="S327" s="26">
        <f t="shared" si="59"/>
        <v>25555.555555555555</v>
      </c>
      <c r="T327" s="25">
        <f>MAX(0,R327*(1+inputs!$B$33)-MAX(0,inputs!$B$31*(S327-inputs!$B$30)))</f>
        <v>48878.5558015879</v>
      </c>
      <c r="U327" s="26">
        <f t="shared" si="60"/>
        <v>26944.444444444445</v>
      </c>
      <c r="V327" s="25">
        <f>MAX(0,T327*(1+inputs!$B$33)-MAX(0,inputs!$B$31*(U327-inputs!$B$30)))</f>
        <v>49003.294138611709</v>
      </c>
      <c r="W327" s="26">
        <f t="shared" si="61"/>
        <v>28333.333333333336</v>
      </c>
      <c r="X327" s="25">
        <f>MAX(0,V327*(1+inputs!$B$33)-MAX(0,inputs!$B$31*(W327-inputs!$B$30)))</f>
        <v>49004.903550690877</v>
      </c>
      <c r="Y327" s="26">
        <f t="shared" si="6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6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1108.44</v>
      </c>
      <c r="AE327" s="3">
        <f>SUM(C327:G327)+AD327-H327</f>
        <v>7735.1650000000009</v>
      </c>
      <c r="AF327" s="1">
        <f t="shared" si="65"/>
        <v>0.42249999999999999</v>
      </c>
      <c r="AG327" s="8">
        <f>A327-AE327</f>
        <v>24764.834999999999</v>
      </c>
    </row>
    <row r="328" spans="1:33" x14ac:dyDescent="0.2">
      <c r="A328" s="11">
        <f t="shared" si="64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55"/>
        <v>20000</v>
      </c>
      <c r="L328" s="25">
        <f>MAX(0,J328*(1+inputs!$B$33)-MAX(0,inputs!$B$31*(K328-inputs!$B$30)))</f>
        <v>47184.304999999986</v>
      </c>
      <c r="M328" s="26">
        <f t="shared" si="56"/>
        <v>21400</v>
      </c>
      <c r="N328" s="25">
        <f>MAX(0,L328*(1+inputs!$B$33)-MAX(0,inputs!$B$31*(M328-inputs!$B$30)))</f>
        <v>47782.629574999977</v>
      </c>
      <c r="O328" s="26">
        <f t="shared" si="57"/>
        <v>22800</v>
      </c>
      <c r="P328" s="25">
        <f>MAX(0,N328*(1+inputs!$B$33)-MAX(0,inputs!$B$31*(O328-inputs!$B$30)))</f>
        <v>48263.929018624971</v>
      </c>
      <c r="Q328" s="26">
        <f t="shared" si="58"/>
        <v>24200</v>
      </c>
      <c r="R328" s="25">
        <f>MAX(0,P328*(1+inputs!$B$33)-MAX(0,inputs!$B$31*(Q328-inputs!$B$30)))</f>
        <v>48626.447953904339</v>
      </c>
      <c r="S328" s="26">
        <f t="shared" si="59"/>
        <v>25600</v>
      </c>
      <c r="T328" s="25">
        <f>MAX(0,R328*(1+inputs!$B$33)-MAX(0,inputs!$B$31*(S328-inputs!$B$30)))</f>
        <v>48868.404673212899</v>
      </c>
      <c r="U328" s="26">
        <f t="shared" si="60"/>
        <v>27000</v>
      </c>
      <c r="V328" s="25">
        <f>MAX(0,T328*(1+inputs!$B$33)-MAX(0,inputs!$B$31*(U328-inputs!$B$30)))</f>
        <v>48987.990743311086</v>
      </c>
      <c r="W328" s="26">
        <f t="shared" si="61"/>
        <v>28400</v>
      </c>
      <c r="X328" s="25">
        <f>MAX(0,V328*(1+inputs!$B$33)-MAX(0,inputs!$B$31*(W328-inputs!$B$30)))</f>
        <v>48983.370604460746</v>
      </c>
      <c r="Y328" s="26">
        <f t="shared" si="6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6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1117.44</v>
      </c>
      <c r="AE328" s="3">
        <f>SUM(C328:G328)+AD328-H328</f>
        <v>7777.4150000000009</v>
      </c>
      <c r="AF328" s="1">
        <f t="shared" si="65"/>
        <v>0.42249999999999999</v>
      </c>
      <c r="AG328" s="8">
        <f>A328-AE328</f>
        <v>24822.584999999999</v>
      </c>
    </row>
    <row r="329" spans="1:33" x14ac:dyDescent="0.2">
      <c r="A329" s="11">
        <f t="shared" si="64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55"/>
        <v>20000</v>
      </c>
      <c r="L329" s="25">
        <f>MAX(0,J329*(1+inputs!$B$33)-MAX(0,inputs!$B$31*(K329-inputs!$B$30)))</f>
        <v>47184.304999999986</v>
      </c>
      <c r="M329" s="26">
        <f t="shared" si="56"/>
        <v>21411.111111111109</v>
      </c>
      <c r="N329" s="25">
        <f>MAX(0,L329*(1+inputs!$B$33)-MAX(0,inputs!$B$31*(M329-inputs!$B$30)))</f>
        <v>47781.629574999977</v>
      </c>
      <c r="O329" s="26">
        <f t="shared" si="57"/>
        <v>22822.222222222223</v>
      </c>
      <c r="P329" s="25">
        <f>MAX(0,N329*(1+inputs!$B$33)-MAX(0,inputs!$B$31*(O329-inputs!$B$30)))</f>
        <v>48260.914018624972</v>
      </c>
      <c r="Q329" s="26">
        <f t="shared" si="58"/>
        <v>24233.333333333332</v>
      </c>
      <c r="R329" s="25">
        <f>MAX(0,P329*(1+inputs!$B$33)-MAX(0,inputs!$B$31*(Q329-inputs!$B$30)))</f>
        <v>48620.387728904338</v>
      </c>
      <c r="S329" s="26">
        <f t="shared" si="59"/>
        <v>25644.444444444445</v>
      </c>
      <c r="T329" s="25">
        <f>MAX(0,R329*(1+inputs!$B$33)-MAX(0,inputs!$B$31*(S329-inputs!$B$30)))</f>
        <v>48858.253544837899</v>
      </c>
      <c r="U329" s="26">
        <f t="shared" si="60"/>
        <v>27055.555555555555</v>
      </c>
      <c r="V329" s="25">
        <f>MAX(0,T329*(1+inputs!$B$33)-MAX(0,inputs!$B$31*(U329-inputs!$B$30)))</f>
        <v>48972.687348010462</v>
      </c>
      <c r="W329" s="26">
        <f t="shared" si="61"/>
        <v>28466.666666666664</v>
      </c>
      <c r="X329" s="25">
        <f>MAX(0,V329*(1+inputs!$B$33)-MAX(0,inputs!$B$31*(W329-inputs!$B$30)))</f>
        <v>48961.837658230615</v>
      </c>
      <c r="Y329" s="26">
        <f t="shared" si="6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6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1126.44</v>
      </c>
      <c r="AE329" s="3">
        <f>SUM(C329:G329)+AD329-H329</f>
        <v>7819.6650000000009</v>
      </c>
      <c r="AF329" s="1">
        <f t="shared" si="65"/>
        <v>0.42249999999999999</v>
      </c>
      <c r="AG329" s="8">
        <f>A329-AE329</f>
        <v>24880.334999999999</v>
      </c>
    </row>
    <row r="330" spans="1:33" x14ac:dyDescent="0.2">
      <c r="A330" s="11">
        <f t="shared" si="64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55"/>
        <v>20000</v>
      </c>
      <c r="L330" s="25">
        <f>MAX(0,J330*(1+inputs!$B$33)-MAX(0,inputs!$B$31*(K330-inputs!$B$30)))</f>
        <v>47184.304999999986</v>
      </c>
      <c r="M330" s="26">
        <f t="shared" si="56"/>
        <v>21422.222222222223</v>
      </c>
      <c r="N330" s="25">
        <f>MAX(0,L330*(1+inputs!$B$33)-MAX(0,inputs!$B$31*(M330-inputs!$B$30)))</f>
        <v>47780.629574999977</v>
      </c>
      <c r="O330" s="26">
        <f t="shared" si="57"/>
        <v>22844.444444444445</v>
      </c>
      <c r="P330" s="25">
        <f>MAX(0,N330*(1+inputs!$B$33)-MAX(0,inputs!$B$31*(O330-inputs!$B$30)))</f>
        <v>48257.899018624972</v>
      </c>
      <c r="Q330" s="26">
        <f t="shared" si="58"/>
        <v>24266.666666666668</v>
      </c>
      <c r="R330" s="25">
        <f>MAX(0,P330*(1+inputs!$B$33)-MAX(0,inputs!$B$31*(Q330-inputs!$B$30)))</f>
        <v>48614.327503904336</v>
      </c>
      <c r="S330" s="26">
        <f t="shared" si="59"/>
        <v>25688.888888888891</v>
      </c>
      <c r="T330" s="25">
        <f>MAX(0,R330*(1+inputs!$B$33)-MAX(0,inputs!$B$31*(S330-inputs!$B$30)))</f>
        <v>48848.102416462898</v>
      </c>
      <c r="U330" s="26">
        <f t="shared" si="60"/>
        <v>27111.111111111109</v>
      </c>
      <c r="V330" s="25">
        <f>MAX(0,T330*(1+inputs!$B$33)-MAX(0,inputs!$B$31*(U330-inputs!$B$30)))</f>
        <v>48957.383952709832</v>
      </c>
      <c r="W330" s="26">
        <f t="shared" si="61"/>
        <v>28533.333333333336</v>
      </c>
      <c r="X330" s="25">
        <f>MAX(0,V330*(1+inputs!$B$33)-MAX(0,inputs!$B$31*(W330-inputs!$B$30)))</f>
        <v>48940.30471200047</v>
      </c>
      <c r="Y330" s="26">
        <f t="shared" si="6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6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1135.44</v>
      </c>
      <c r="AE330" s="3">
        <f>SUM(C330:G330)+AD330-H330</f>
        <v>7861.9150000000009</v>
      </c>
      <c r="AF330" s="1">
        <f t="shared" si="65"/>
        <v>0.42249999999999999</v>
      </c>
      <c r="AG330" s="8">
        <f>A330-AE330</f>
        <v>24938.084999999999</v>
      </c>
    </row>
    <row r="331" spans="1:33" x14ac:dyDescent="0.2">
      <c r="A331" s="11">
        <f t="shared" si="64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55"/>
        <v>20000</v>
      </c>
      <c r="L331" s="25">
        <f>MAX(0,J331*(1+inputs!$B$33)-MAX(0,inputs!$B$31*(K331-inputs!$B$30)))</f>
        <v>47184.304999999986</v>
      </c>
      <c r="M331" s="26">
        <f t="shared" si="56"/>
        <v>21433.333333333332</v>
      </c>
      <c r="N331" s="25">
        <f>MAX(0,L331*(1+inputs!$B$33)-MAX(0,inputs!$B$31*(M331-inputs!$B$30)))</f>
        <v>47779.629574999977</v>
      </c>
      <c r="O331" s="26">
        <f t="shared" si="57"/>
        <v>22866.666666666668</v>
      </c>
      <c r="P331" s="25">
        <f>MAX(0,N331*(1+inputs!$B$33)-MAX(0,inputs!$B$31*(O331-inputs!$B$30)))</f>
        <v>48254.884018624973</v>
      </c>
      <c r="Q331" s="26">
        <f t="shared" si="58"/>
        <v>24300</v>
      </c>
      <c r="R331" s="25">
        <f>MAX(0,P331*(1+inputs!$B$33)-MAX(0,inputs!$B$31*(Q331-inputs!$B$30)))</f>
        <v>48608.267278904343</v>
      </c>
      <c r="S331" s="26">
        <f t="shared" si="59"/>
        <v>25733.333333333332</v>
      </c>
      <c r="T331" s="25">
        <f>MAX(0,R331*(1+inputs!$B$33)-MAX(0,inputs!$B$31*(S331-inputs!$B$30)))</f>
        <v>48837.951288087897</v>
      </c>
      <c r="U331" s="26">
        <f t="shared" si="60"/>
        <v>27166.666666666668</v>
      </c>
      <c r="V331" s="25">
        <f>MAX(0,T331*(1+inputs!$B$33)-MAX(0,inputs!$B$31*(U331-inputs!$B$30)))</f>
        <v>48942.080557409208</v>
      </c>
      <c r="W331" s="26">
        <f t="shared" si="61"/>
        <v>28600</v>
      </c>
      <c r="X331" s="25">
        <f>MAX(0,V331*(1+inputs!$B$33)-MAX(0,inputs!$B$31*(W331-inputs!$B$30)))</f>
        <v>48918.77176577034</v>
      </c>
      <c r="Y331" s="26">
        <f t="shared" si="6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6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1144.44</v>
      </c>
      <c r="AE331" s="3">
        <f>SUM(C331:G331)+AD331-H331</f>
        <v>7904.1650000000009</v>
      </c>
      <c r="AF331" s="1">
        <f t="shared" si="65"/>
        <v>0.42249999999999999</v>
      </c>
      <c r="AG331" s="8">
        <f>A331-AE331</f>
        <v>24995.834999999999</v>
      </c>
    </row>
    <row r="332" spans="1:33" x14ac:dyDescent="0.2">
      <c r="A332" s="11">
        <f t="shared" si="64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55"/>
        <v>20000</v>
      </c>
      <c r="L332" s="25">
        <f>MAX(0,J332*(1+inputs!$B$33)-MAX(0,inputs!$B$31*(K332-inputs!$B$30)))</f>
        <v>47184.304999999986</v>
      </c>
      <c r="M332" s="26">
        <f t="shared" si="56"/>
        <v>21444.444444444445</v>
      </c>
      <c r="N332" s="25">
        <f>MAX(0,L332*(1+inputs!$B$33)-MAX(0,inputs!$B$31*(M332-inputs!$B$30)))</f>
        <v>47778.629574999977</v>
      </c>
      <c r="O332" s="26">
        <f t="shared" si="57"/>
        <v>22888.888888888891</v>
      </c>
      <c r="P332" s="25">
        <f>MAX(0,N332*(1+inputs!$B$33)-MAX(0,inputs!$B$31*(O332-inputs!$B$30)))</f>
        <v>48251.869018624973</v>
      </c>
      <c r="Q332" s="26">
        <f t="shared" si="58"/>
        <v>24333.333333333332</v>
      </c>
      <c r="R332" s="25">
        <f>MAX(0,P332*(1+inputs!$B$33)-MAX(0,inputs!$B$31*(Q332-inputs!$B$30)))</f>
        <v>48602.207053904342</v>
      </c>
      <c r="S332" s="26">
        <f t="shared" si="59"/>
        <v>25777.777777777777</v>
      </c>
      <c r="T332" s="25">
        <f>MAX(0,R332*(1+inputs!$B$33)-MAX(0,inputs!$B$31*(S332-inputs!$B$30)))</f>
        <v>48827.800159712897</v>
      </c>
      <c r="U332" s="26">
        <f t="shared" si="60"/>
        <v>27222.222222222223</v>
      </c>
      <c r="V332" s="25">
        <f>MAX(0,T332*(1+inputs!$B$33)-MAX(0,inputs!$B$31*(U332-inputs!$B$30)))</f>
        <v>48926.777162108585</v>
      </c>
      <c r="W332" s="26">
        <f t="shared" si="61"/>
        <v>28666.666666666664</v>
      </c>
      <c r="X332" s="25">
        <f>MAX(0,V332*(1+inputs!$B$33)-MAX(0,inputs!$B$31*(W332-inputs!$B$30)))</f>
        <v>48897.238819540209</v>
      </c>
      <c r="Y332" s="26">
        <f t="shared" si="6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6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1153.44</v>
      </c>
      <c r="AE332" s="3">
        <f>SUM(C332:G332)+AD332-H332</f>
        <v>7946.4150000000009</v>
      </c>
      <c r="AF332" s="1">
        <f t="shared" si="65"/>
        <v>0.42249999999999999</v>
      </c>
      <c r="AG332" s="8">
        <f>A332-AE332</f>
        <v>25053.584999999999</v>
      </c>
    </row>
    <row r="333" spans="1:33" x14ac:dyDescent="0.2">
      <c r="A333" s="11">
        <f t="shared" si="64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55"/>
        <v>20000</v>
      </c>
      <c r="L333" s="25">
        <f>MAX(0,J333*(1+inputs!$B$33)-MAX(0,inputs!$B$31*(K333-inputs!$B$30)))</f>
        <v>47184.304999999986</v>
      </c>
      <c r="M333" s="26">
        <f t="shared" si="56"/>
        <v>21455.555555555555</v>
      </c>
      <c r="N333" s="25">
        <f>MAX(0,L333*(1+inputs!$B$33)-MAX(0,inputs!$B$31*(M333-inputs!$B$30)))</f>
        <v>47777.629574999977</v>
      </c>
      <c r="O333" s="26">
        <f t="shared" si="57"/>
        <v>22911.111111111109</v>
      </c>
      <c r="P333" s="25">
        <f>MAX(0,N333*(1+inputs!$B$33)-MAX(0,inputs!$B$31*(O333-inputs!$B$30)))</f>
        <v>48248.854018624967</v>
      </c>
      <c r="Q333" s="26">
        <f t="shared" si="58"/>
        <v>24366.666666666668</v>
      </c>
      <c r="R333" s="25">
        <f>MAX(0,P333*(1+inputs!$B$33)-MAX(0,inputs!$B$31*(Q333-inputs!$B$30)))</f>
        <v>48596.146828904333</v>
      </c>
      <c r="S333" s="26">
        <f t="shared" si="59"/>
        <v>25822.222222222223</v>
      </c>
      <c r="T333" s="25">
        <f>MAX(0,R333*(1+inputs!$B$33)-MAX(0,inputs!$B$31*(S333-inputs!$B$30)))</f>
        <v>48817.649031337889</v>
      </c>
      <c r="U333" s="26">
        <f t="shared" si="60"/>
        <v>27277.777777777777</v>
      </c>
      <c r="V333" s="25">
        <f>MAX(0,T333*(1+inputs!$B$33)-MAX(0,inputs!$B$31*(U333-inputs!$B$30)))</f>
        <v>48911.473766807947</v>
      </c>
      <c r="W333" s="26">
        <f t="shared" si="61"/>
        <v>28733.333333333336</v>
      </c>
      <c r="X333" s="25">
        <f>MAX(0,V333*(1+inputs!$B$33)-MAX(0,inputs!$B$31*(W333-inputs!$B$30)))</f>
        <v>48875.705873310057</v>
      </c>
      <c r="Y333" s="26">
        <f t="shared" si="6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6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1162.44</v>
      </c>
      <c r="AE333" s="3">
        <f>SUM(C333:G333)+AD333-H333</f>
        <v>7988.6650000000009</v>
      </c>
      <c r="AF333" s="1">
        <f t="shared" si="65"/>
        <v>0.42249999999999999</v>
      </c>
      <c r="AG333" s="8">
        <f>A333-AE333</f>
        <v>25111.334999999999</v>
      </c>
    </row>
    <row r="334" spans="1:33" x14ac:dyDescent="0.2">
      <c r="A334" s="11">
        <f t="shared" si="64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55"/>
        <v>20000</v>
      </c>
      <c r="L334" s="25">
        <f>MAX(0,J334*(1+inputs!$B$33)-MAX(0,inputs!$B$31*(K334-inputs!$B$30)))</f>
        <v>47184.304999999986</v>
      </c>
      <c r="M334" s="26">
        <f t="shared" si="56"/>
        <v>21466.666666666668</v>
      </c>
      <c r="N334" s="25">
        <f>MAX(0,L334*(1+inputs!$B$33)-MAX(0,inputs!$B$31*(M334-inputs!$B$30)))</f>
        <v>47776.629574999977</v>
      </c>
      <c r="O334" s="26">
        <f t="shared" si="57"/>
        <v>22933.333333333332</v>
      </c>
      <c r="P334" s="25">
        <f>MAX(0,N334*(1+inputs!$B$33)-MAX(0,inputs!$B$31*(O334-inputs!$B$30)))</f>
        <v>48245.839018624967</v>
      </c>
      <c r="Q334" s="26">
        <f t="shared" si="58"/>
        <v>24400</v>
      </c>
      <c r="R334" s="25">
        <f>MAX(0,P334*(1+inputs!$B$33)-MAX(0,inputs!$B$31*(Q334-inputs!$B$30)))</f>
        <v>48590.086603904332</v>
      </c>
      <c r="S334" s="26">
        <f t="shared" si="59"/>
        <v>25866.666666666668</v>
      </c>
      <c r="T334" s="25">
        <f>MAX(0,R334*(1+inputs!$B$33)-MAX(0,inputs!$B$31*(S334-inputs!$B$30)))</f>
        <v>48807.497902962888</v>
      </c>
      <c r="U334" s="26">
        <f t="shared" si="60"/>
        <v>27333.333333333332</v>
      </c>
      <c r="V334" s="25">
        <f>MAX(0,T334*(1+inputs!$B$33)-MAX(0,inputs!$B$31*(U334-inputs!$B$30)))</f>
        <v>48896.170371507324</v>
      </c>
      <c r="W334" s="26">
        <f t="shared" si="61"/>
        <v>28800</v>
      </c>
      <c r="X334" s="25">
        <f>MAX(0,V334*(1+inputs!$B$33)-MAX(0,inputs!$B$31*(W334-inputs!$B$30)))</f>
        <v>48854.172927079926</v>
      </c>
      <c r="Y334" s="26">
        <f t="shared" si="6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6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1171.44</v>
      </c>
      <c r="AE334" s="3">
        <f>SUM(C334:G334)+AD334-H334</f>
        <v>8030.9150000000009</v>
      </c>
      <c r="AF334" s="1">
        <f t="shared" si="65"/>
        <v>0.42249999999999999</v>
      </c>
      <c r="AG334" s="8">
        <f>A334-AE334</f>
        <v>25169.084999999999</v>
      </c>
    </row>
    <row r="335" spans="1:33" x14ac:dyDescent="0.2">
      <c r="A335" s="11">
        <f t="shared" si="64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55"/>
        <v>20000</v>
      </c>
      <c r="L335" s="25">
        <f>MAX(0,J335*(1+inputs!$B$33)-MAX(0,inputs!$B$31*(K335-inputs!$B$30)))</f>
        <v>47184.304999999986</v>
      </c>
      <c r="M335" s="26">
        <f t="shared" si="56"/>
        <v>21477.777777777777</v>
      </c>
      <c r="N335" s="25">
        <f>MAX(0,L335*(1+inputs!$B$33)-MAX(0,inputs!$B$31*(M335-inputs!$B$30)))</f>
        <v>47775.629574999977</v>
      </c>
      <c r="O335" s="26">
        <f t="shared" si="57"/>
        <v>22955.555555555555</v>
      </c>
      <c r="P335" s="25">
        <f>MAX(0,N335*(1+inputs!$B$33)-MAX(0,inputs!$B$31*(O335-inputs!$B$30)))</f>
        <v>48242.824018624968</v>
      </c>
      <c r="Q335" s="26">
        <f t="shared" si="58"/>
        <v>24433.333333333332</v>
      </c>
      <c r="R335" s="25">
        <f>MAX(0,P335*(1+inputs!$B$33)-MAX(0,inputs!$B$31*(Q335-inputs!$B$30)))</f>
        <v>48584.026378904338</v>
      </c>
      <c r="S335" s="26">
        <f t="shared" si="59"/>
        <v>25911.111111111109</v>
      </c>
      <c r="T335" s="25">
        <f>MAX(0,R335*(1+inputs!$B$33)-MAX(0,inputs!$B$31*(S335-inputs!$B$30)))</f>
        <v>48797.346774587895</v>
      </c>
      <c r="U335" s="26">
        <f t="shared" si="60"/>
        <v>27388.888888888891</v>
      </c>
      <c r="V335" s="25">
        <f>MAX(0,T335*(1+inputs!$B$33)-MAX(0,inputs!$B$31*(U335-inputs!$B$30)))</f>
        <v>48880.866976206707</v>
      </c>
      <c r="W335" s="26">
        <f t="shared" si="61"/>
        <v>28866.666666666664</v>
      </c>
      <c r="X335" s="25">
        <f>MAX(0,V335*(1+inputs!$B$33)-MAX(0,inputs!$B$31*(W335-inputs!$B$30)))</f>
        <v>48832.639980849803</v>
      </c>
      <c r="Y335" s="26">
        <f t="shared" si="6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6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1180.44</v>
      </c>
      <c r="AE335" s="3">
        <f>SUM(C335:G335)+AD335-H335</f>
        <v>8073.1650000000009</v>
      </c>
      <c r="AF335" s="1">
        <f t="shared" si="65"/>
        <v>0.42249999999999999</v>
      </c>
      <c r="AG335" s="8">
        <f>A335-AE335</f>
        <v>25226.834999999999</v>
      </c>
    </row>
    <row r="336" spans="1:33" x14ac:dyDescent="0.2">
      <c r="A336" s="11">
        <f t="shared" si="64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55"/>
        <v>20000</v>
      </c>
      <c r="L336" s="25">
        <f>MAX(0,J336*(1+inputs!$B$33)-MAX(0,inputs!$B$31*(K336-inputs!$B$30)))</f>
        <v>47184.304999999986</v>
      </c>
      <c r="M336" s="26">
        <f t="shared" si="56"/>
        <v>21488.888888888891</v>
      </c>
      <c r="N336" s="25">
        <f>MAX(0,L336*(1+inputs!$B$33)-MAX(0,inputs!$B$31*(M336-inputs!$B$30)))</f>
        <v>47774.629574999977</v>
      </c>
      <c r="O336" s="26">
        <f t="shared" si="57"/>
        <v>22977.777777777777</v>
      </c>
      <c r="P336" s="25">
        <f>MAX(0,N336*(1+inputs!$B$33)-MAX(0,inputs!$B$31*(O336-inputs!$B$30)))</f>
        <v>48239.809018624968</v>
      </c>
      <c r="Q336" s="26">
        <f t="shared" si="58"/>
        <v>24466.666666666668</v>
      </c>
      <c r="R336" s="25">
        <f>MAX(0,P336*(1+inputs!$B$33)-MAX(0,inputs!$B$31*(Q336-inputs!$B$30)))</f>
        <v>48577.966153904337</v>
      </c>
      <c r="S336" s="26">
        <f t="shared" si="59"/>
        <v>25955.555555555555</v>
      </c>
      <c r="T336" s="25">
        <f>MAX(0,R336*(1+inputs!$B$33)-MAX(0,inputs!$B$31*(S336-inputs!$B$30)))</f>
        <v>48787.195646212895</v>
      </c>
      <c r="U336" s="26">
        <f t="shared" si="60"/>
        <v>27444.444444444445</v>
      </c>
      <c r="V336" s="25">
        <f>MAX(0,T336*(1+inputs!$B$33)-MAX(0,inputs!$B$31*(U336-inputs!$B$30)))</f>
        <v>48865.563580906084</v>
      </c>
      <c r="W336" s="26">
        <f t="shared" si="61"/>
        <v>28933.333333333336</v>
      </c>
      <c r="X336" s="25">
        <f>MAX(0,V336*(1+inputs!$B$33)-MAX(0,inputs!$B$31*(W336-inputs!$B$30)))</f>
        <v>48811.107034619665</v>
      </c>
      <c r="Y336" s="26">
        <f t="shared" si="6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6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1189.44</v>
      </c>
      <c r="AE336" s="3">
        <f>SUM(C336:G336)+AD336-H336</f>
        <v>8115.4150000000009</v>
      </c>
      <c r="AF336" s="1">
        <f t="shared" si="65"/>
        <v>0.42249999999999999</v>
      </c>
      <c r="AG336" s="8">
        <f>A336-AE336</f>
        <v>25284.584999999999</v>
      </c>
    </row>
    <row r="337" spans="1:33" x14ac:dyDescent="0.2">
      <c r="A337" s="11">
        <f t="shared" si="64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55"/>
        <v>20000</v>
      </c>
      <c r="L337" s="25">
        <f>MAX(0,J337*(1+inputs!$B$33)-MAX(0,inputs!$B$31*(K337-inputs!$B$30)))</f>
        <v>47184.304999999986</v>
      </c>
      <c r="M337" s="26">
        <f t="shared" si="56"/>
        <v>21500</v>
      </c>
      <c r="N337" s="25">
        <f>MAX(0,L337*(1+inputs!$B$33)-MAX(0,inputs!$B$31*(M337-inputs!$B$30)))</f>
        <v>47773.629574999977</v>
      </c>
      <c r="O337" s="26">
        <f t="shared" si="57"/>
        <v>23000</v>
      </c>
      <c r="P337" s="25">
        <f>MAX(0,N337*(1+inputs!$B$33)-MAX(0,inputs!$B$31*(O337-inputs!$B$30)))</f>
        <v>48236.794018624969</v>
      </c>
      <c r="Q337" s="26">
        <f t="shared" si="58"/>
        <v>24500</v>
      </c>
      <c r="R337" s="25">
        <f>MAX(0,P337*(1+inputs!$B$33)-MAX(0,inputs!$B$31*(Q337-inputs!$B$30)))</f>
        <v>48571.905928904336</v>
      </c>
      <c r="S337" s="26">
        <f t="shared" si="59"/>
        <v>26000</v>
      </c>
      <c r="T337" s="25">
        <f>MAX(0,R337*(1+inputs!$B$33)-MAX(0,inputs!$B$31*(S337-inputs!$B$30)))</f>
        <v>48777.044517837894</v>
      </c>
      <c r="U337" s="26">
        <f t="shared" si="60"/>
        <v>27500</v>
      </c>
      <c r="V337" s="25">
        <f>MAX(0,T337*(1+inputs!$B$33)-MAX(0,inputs!$B$31*(U337-inputs!$B$30)))</f>
        <v>48850.260185605453</v>
      </c>
      <c r="W337" s="26">
        <f t="shared" si="61"/>
        <v>29000</v>
      </c>
      <c r="X337" s="25">
        <f>MAX(0,V337*(1+inputs!$B$33)-MAX(0,inputs!$B$31*(W337-inputs!$B$30)))</f>
        <v>48789.574088389527</v>
      </c>
      <c r="Y337" s="26">
        <f t="shared" si="6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6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1198.44</v>
      </c>
      <c r="AE337" s="3">
        <f>SUM(C337:G337)+AD337-H337</f>
        <v>8157.6650000000009</v>
      </c>
      <c r="AF337" s="1">
        <f t="shared" si="65"/>
        <v>0.42249999999999999</v>
      </c>
      <c r="AG337" s="8">
        <f>A337-AE337</f>
        <v>25342.334999999999</v>
      </c>
    </row>
    <row r="338" spans="1:33" x14ac:dyDescent="0.2">
      <c r="A338" s="11">
        <f t="shared" si="64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55"/>
        <v>20000</v>
      </c>
      <c r="L338" s="25">
        <f>MAX(0,J338*(1+inputs!$B$33)-MAX(0,inputs!$B$31*(K338-inputs!$B$30)))</f>
        <v>47184.304999999986</v>
      </c>
      <c r="M338" s="26">
        <f t="shared" si="56"/>
        <v>21511.111111111109</v>
      </c>
      <c r="N338" s="25">
        <f>MAX(0,L338*(1+inputs!$B$33)-MAX(0,inputs!$B$31*(M338-inputs!$B$30)))</f>
        <v>47772.629574999977</v>
      </c>
      <c r="O338" s="26">
        <f t="shared" si="57"/>
        <v>23022.222222222223</v>
      </c>
      <c r="P338" s="25">
        <f>MAX(0,N338*(1+inputs!$B$33)-MAX(0,inputs!$B$31*(O338-inputs!$B$30)))</f>
        <v>48233.779018624969</v>
      </c>
      <c r="Q338" s="26">
        <f t="shared" si="58"/>
        <v>24533.333333333332</v>
      </c>
      <c r="R338" s="25">
        <f>MAX(0,P338*(1+inputs!$B$33)-MAX(0,inputs!$B$31*(Q338-inputs!$B$30)))</f>
        <v>48565.845703904335</v>
      </c>
      <c r="S338" s="26">
        <f t="shared" si="59"/>
        <v>26044.444444444445</v>
      </c>
      <c r="T338" s="25">
        <f>MAX(0,R338*(1+inputs!$B$33)-MAX(0,inputs!$B$31*(S338-inputs!$B$30)))</f>
        <v>48766.893389462894</v>
      </c>
      <c r="U338" s="26">
        <f t="shared" si="60"/>
        <v>27555.555555555555</v>
      </c>
      <c r="V338" s="25">
        <f>MAX(0,T338*(1+inputs!$B$33)-MAX(0,inputs!$B$31*(U338-inputs!$B$30)))</f>
        <v>48834.95679030483</v>
      </c>
      <c r="W338" s="26">
        <f t="shared" si="61"/>
        <v>29066.666666666664</v>
      </c>
      <c r="X338" s="25">
        <f>MAX(0,V338*(1+inputs!$B$33)-MAX(0,inputs!$B$31*(W338-inputs!$B$30)))</f>
        <v>48768.041142159396</v>
      </c>
      <c r="Y338" s="26">
        <f t="shared" si="6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6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1207.44</v>
      </c>
      <c r="AE338" s="3">
        <f>SUM(C338:G338)+AD338-H338</f>
        <v>8199.9150000000009</v>
      </c>
      <c r="AF338" s="1">
        <f t="shared" si="65"/>
        <v>0.42249999999999999</v>
      </c>
      <c r="AG338" s="8">
        <f>A338-AE338</f>
        <v>25400.084999999999</v>
      </c>
    </row>
    <row r="339" spans="1:33" x14ac:dyDescent="0.2">
      <c r="A339" s="11">
        <f t="shared" si="64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55"/>
        <v>20000</v>
      </c>
      <c r="L339" s="25">
        <f>MAX(0,J339*(1+inputs!$B$33)-MAX(0,inputs!$B$31*(K339-inputs!$B$30)))</f>
        <v>47184.304999999986</v>
      </c>
      <c r="M339" s="26">
        <f t="shared" si="56"/>
        <v>21522.222222222223</v>
      </c>
      <c r="N339" s="25">
        <f>MAX(0,L339*(1+inputs!$B$33)-MAX(0,inputs!$B$31*(M339-inputs!$B$30)))</f>
        <v>47771.629574999977</v>
      </c>
      <c r="O339" s="26">
        <f t="shared" si="57"/>
        <v>23044.444444444445</v>
      </c>
      <c r="P339" s="25">
        <f>MAX(0,N339*(1+inputs!$B$33)-MAX(0,inputs!$B$31*(O339-inputs!$B$30)))</f>
        <v>48230.76401862497</v>
      </c>
      <c r="Q339" s="26">
        <f t="shared" si="58"/>
        <v>24566.666666666668</v>
      </c>
      <c r="R339" s="25">
        <f>MAX(0,P339*(1+inputs!$B$33)-MAX(0,inputs!$B$31*(Q339-inputs!$B$30)))</f>
        <v>48559.785478904334</v>
      </c>
      <c r="S339" s="26">
        <f t="shared" si="59"/>
        <v>26088.888888888891</v>
      </c>
      <c r="T339" s="25">
        <f>MAX(0,R339*(1+inputs!$B$33)-MAX(0,inputs!$B$31*(S339-inputs!$B$30)))</f>
        <v>48756.742261087893</v>
      </c>
      <c r="U339" s="26">
        <f t="shared" si="60"/>
        <v>27611.111111111109</v>
      </c>
      <c r="V339" s="25">
        <f>MAX(0,T339*(1+inputs!$B$33)-MAX(0,inputs!$B$31*(U339-inputs!$B$30)))</f>
        <v>48819.653395004207</v>
      </c>
      <c r="W339" s="26">
        <f t="shared" si="61"/>
        <v>29133.333333333336</v>
      </c>
      <c r="X339" s="25">
        <f>MAX(0,V339*(1+inputs!$B$33)-MAX(0,inputs!$B$31*(W339-inputs!$B$30)))</f>
        <v>48746.508195929266</v>
      </c>
      <c r="Y339" s="26">
        <f t="shared" si="6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6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1216.44</v>
      </c>
      <c r="AE339" s="3">
        <f>SUM(C339:G339)+AD339-H339</f>
        <v>8242.1650000000009</v>
      </c>
      <c r="AF339" s="1">
        <f t="shared" si="65"/>
        <v>0.42249999999999999</v>
      </c>
      <c r="AG339" s="8">
        <f>A339-AE339</f>
        <v>25457.834999999999</v>
      </c>
    </row>
    <row r="340" spans="1:33" x14ac:dyDescent="0.2">
      <c r="A340" s="11">
        <f t="shared" si="64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55"/>
        <v>20000</v>
      </c>
      <c r="L340" s="25">
        <f>MAX(0,J340*(1+inputs!$B$33)-MAX(0,inputs!$B$31*(K340-inputs!$B$30)))</f>
        <v>47184.304999999986</v>
      </c>
      <c r="M340" s="26">
        <f t="shared" si="56"/>
        <v>21533.333333333332</v>
      </c>
      <c r="N340" s="25">
        <f>MAX(0,L340*(1+inputs!$B$33)-MAX(0,inputs!$B$31*(M340-inputs!$B$30)))</f>
        <v>47770.629574999977</v>
      </c>
      <c r="O340" s="26">
        <f t="shared" si="57"/>
        <v>23066.666666666668</v>
      </c>
      <c r="P340" s="25">
        <f>MAX(0,N340*(1+inputs!$B$33)-MAX(0,inputs!$B$31*(O340-inputs!$B$30)))</f>
        <v>48227.749018624971</v>
      </c>
      <c r="Q340" s="26">
        <f t="shared" si="58"/>
        <v>24600</v>
      </c>
      <c r="R340" s="25">
        <f>MAX(0,P340*(1+inputs!$B$33)-MAX(0,inputs!$B$31*(Q340-inputs!$B$30)))</f>
        <v>48553.72525390434</v>
      </c>
      <c r="S340" s="26">
        <f t="shared" si="59"/>
        <v>26133.333333333332</v>
      </c>
      <c r="T340" s="25">
        <f>MAX(0,R340*(1+inputs!$B$33)-MAX(0,inputs!$B$31*(S340-inputs!$B$30)))</f>
        <v>48746.5911327129</v>
      </c>
      <c r="U340" s="26">
        <f t="shared" si="60"/>
        <v>27666.666666666668</v>
      </c>
      <c r="V340" s="25">
        <f>MAX(0,T340*(1+inputs!$B$33)-MAX(0,inputs!$B$31*(U340-inputs!$B$30)))</f>
        <v>48804.349999703583</v>
      </c>
      <c r="W340" s="26">
        <f t="shared" si="61"/>
        <v>29200</v>
      </c>
      <c r="X340" s="25">
        <f>MAX(0,V340*(1+inputs!$B$33)-MAX(0,inputs!$B$31*(W340-inputs!$B$30)))</f>
        <v>48724.975249699128</v>
      </c>
      <c r="Y340" s="26">
        <f t="shared" si="6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6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1225.44</v>
      </c>
      <c r="AE340" s="3">
        <f>SUM(C340:G340)+AD340-H340</f>
        <v>8284.4150000000009</v>
      </c>
      <c r="AF340" s="1">
        <f t="shared" si="65"/>
        <v>0.42249999999999999</v>
      </c>
      <c r="AG340" s="8">
        <f>A340-AE340</f>
        <v>25515.584999999999</v>
      </c>
    </row>
    <row r="341" spans="1:33" x14ac:dyDescent="0.2">
      <c r="A341" s="11">
        <f t="shared" si="64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55"/>
        <v>20000</v>
      </c>
      <c r="L341" s="25">
        <f>MAX(0,J341*(1+inputs!$B$33)-MAX(0,inputs!$B$31*(K341-inputs!$B$30)))</f>
        <v>47184.304999999986</v>
      </c>
      <c r="M341" s="26">
        <f t="shared" si="56"/>
        <v>21544.444444444445</v>
      </c>
      <c r="N341" s="25">
        <f>MAX(0,L341*(1+inputs!$B$33)-MAX(0,inputs!$B$31*(M341-inputs!$B$30)))</f>
        <v>47769.629574999977</v>
      </c>
      <c r="O341" s="26">
        <f t="shared" si="57"/>
        <v>23088.888888888891</v>
      </c>
      <c r="P341" s="25">
        <f>MAX(0,N341*(1+inputs!$B$33)-MAX(0,inputs!$B$31*(O341-inputs!$B$30)))</f>
        <v>48224.734018624971</v>
      </c>
      <c r="Q341" s="26">
        <f t="shared" si="58"/>
        <v>24633.333333333332</v>
      </c>
      <c r="R341" s="25">
        <f>MAX(0,P341*(1+inputs!$B$33)-MAX(0,inputs!$B$31*(Q341-inputs!$B$30)))</f>
        <v>48547.665028904339</v>
      </c>
      <c r="S341" s="26">
        <f t="shared" si="59"/>
        <v>26177.777777777777</v>
      </c>
      <c r="T341" s="25">
        <f>MAX(0,R341*(1+inputs!$B$33)-MAX(0,inputs!$B$31*(S341-inputs!$B$30)))</f>
        <v>48736.440004337899</v>
      </c>
      <c r="U341" s="26">
        <f t="shared" si="60"/>
        <v>27722.222222222223</v>
      </c>
      <c r="V341" s="25">
        <f>MAX(0,T341*(1+inputs!$B$33)-MAX(0,inputs!$B$31*(U341-inputs!$B$30)))</f>
        <v>48789.04660440296</v>
      </c>
      <c r="W341" s="26">
        <f t="shared" si="61"/>
        <v>29266.666666666664</v>
      </c>
      <c r="X341" s="25">
        <f>MAX(0,V341*(1+inputs!$B$33)-MAX(0,inputs!$B$31*(W341-inputs!$B$30)))</f>
        <v>48703.442303468997</v>
      </c>
      <c r="Y341" s="26">
        <f t="shared" si="6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6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1234.44</v>
      </c>
      <c r="AE341" s="3">
        <f>SUM(C341:G341)+AD341-H341</f>
        <v>8326.6650000000009</v>
      </c>
      <c r="AF341" s="1">
        <f t="shared" si="65"/>
        <v>0.42249999999999999</v>
      </c>
      <c r="AG341" s="8">
        <f>A341-AE341</f>
        <v>25573.334999999999</v>
      </c>
    </row>
    <row r="342" spans="1:33" x14ac:dyDescent="0.2">
      <c r="A342" s="11">
        <f t="shared" si="64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55"/>
        <v>20000</v>
      </c>
      <c r="L342" s="25">
        <f>MAX(0,J342*(1+inputs!$B$33)-MAX(0,inputs!$B$31*(K342-inputs!$B$30)))</f>
        <v>47184.304999999986</v>
      </c>
      <c r="M342" s="26">
        <f t="shared" si="56"/>
        <v>21555.555555555555</v>
      </c>
      <c r="N342" s="25">
        <f>MAX(0,L342*(1+inputs!$B$33)-MAX(0,inputs!$B$31*(M342-inputs!$B$30)))</f>
        <v>47768.629574999977</v>
      </c>
      <c r="O342" s="26">
        <f t="shared" si="57"/>
        <v>23111.111111111109</v>
      </c>
      <c r="P342" s="25">
        <f>MAX(0,N342*(1+inputs!$B$33)-MAX(0,inputs!$B$31*(O342-inputs!$B$30)))</f>
        <v>48221.719018624972</v>
      </c>
      <c r="Q342" s="26">
        <f t="shared" si="58"/>
        <v>24666.666666666668</v>
      </c>
      <c r="R342" s="25">
        <f>MAX(0,P342*(1+inputs!$B$33)-MAX(0,inputs!$B$31*(Q342-inputs!$B$30)))</f>
        <v>48541.604803904338</v>
      </c>
      <c r="S342" s="26">
        <f t="shared" si="59"/>
        <v>26222.222222222223</v>
      </c>
      <c r="T342" s="25">
        <f>MAX(0,R342*(1+inputs!$B$33)-MAX(0,inputs!$B$31*(S342-inputs!$B$30)))</f>
        <v>48726.288875962899</v>
      </c>
      <c r="U342" s="26">
        <f t="shared" si="60"/>
        <v>27777.777777777777</v>
      </c>
      <c r="V342" s="25">
        <f>MAX(0,T342*(1+inputs!$B$33)-MAX(0,inputs!$B$31*(U342-inputs!$B$30)))</f>
        <v>48773.743209102337</v>
      </c>
      <c r="W342" s="26">
        <f t="shared" si="61"/>
        <v>29333.333333333336</v>
      </c>
      <c r="X342" s="25">
        <f>MAX(0,V342*(1+inputs!$B$33)-MAX(0,inputs!$B$31*(W342-inputs!$B$30)))</f>
        <v>48681.909357238867</v>
      </c>
      <c r="Y342" s="26">
        <f t="shared" si="6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6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1243.44</v>
      </c>
      <c r="AE342" s="3">
        <f>SUM(C342:G342)+AD342-H342</f>
        <v>8368.9150000000009</v>
      </c>
      <c r="AF342" s="1">
        <f t="shared" si="65"/>
        <v>0.42249999999999999</v>
      </c>
      <c r="AG342" s="8">
        <f>A342-AE342</f>
        <v>25631.084999999999</v>
      </c>
    </row>
    <row r="343" spans="1:33" x14ac:dyDescent="0.2">
      <c r="A343" s="11">
        <f t="shared" si="64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55"/>
        <v>20000</v>
      </c>
      <c r="L343" s="25">
        <f>MAX(0,J343*(1+inputs!$B$33)-MAX(0,inputs!$B$31*(K343-inputs!$B$30)))</f>
        <v>47184.304999999986</v>
      </c>
      <c r="M343" s="26">
        <f t="shared" si="56"/>
        <v>21566.666666666668</v>
      </c>
      <c r="N343" s="25">
        <f>MAX(0,L343*(1+inputs!$B$33)-MAX(0,inputs!$B$31*(M343-inputs!$B$30)))</f>
        <v>47767.629574999977</v>
      </c>
      <c r="O343" s="26">
        <f t="shared" si="57"/>
        <v>23133.333333333332</v>
      </c>
      <c r="P343" s="25">
        <f>MAX(0,N343*(1+inputs!$B$33)-MAX(0,inputs!$B$31*(O343-inputs!$B$30)))</f>
        <v>48218.704018624972</v>
      </c>
      <c r="Q343" s="26">
        <f t="shared" si="58"/>
        <v>24700</v>
      </c>
      <c r="R343" s="25">
        <f>MAX(0,P343*(1+inputs!$B$33)-MAX(0,inputs!$B$31*(Q343-inputs!$B$30)))</f>
        <v>48535.544578904337</v>
      </c>
      <c r="S343" s="26">
        <f t="shared" si="59"/>
        <v>26266.666666666668</v>
      </c>
      <c r="T343" s="25">
        <f>MAX(0,R343*(1+inputs!$B$33)-MAX(0,inputs!$B$31*(S343-inputs!$B$30)))</f>
        <v>48716.137747587898</v>
      </c>
      <c r="U343" s="26">
        <f t="shared" si="60"/>
        <v>27833.333333333332</v>
      </c>
      <c r="V343" s="25">
        <f>MAX(0,T343*(1+inputs!$B$33)-MAX(0,inputs!$B$31*(U343-inputs!$B$30)))</f>
        <v>48758.439813801706</v>
      </c>
      <c r="W343" s="26">
        <f t="shared" si="61"/>
        <v>29400</v>
      </c>
      <c r="X343" s="25">
        <f>MAX(0,V343*(1+inputs!$B$33)-MAX(0,inputs!$B$31*(W343-inputs!$B$30)))</f>
        <v>48660.376411008721</v>
      </c>
      <c r="Y343" s="26">
        <f t="shared" si="6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6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1252.44</v>
      </c>
      <c r="AE343" s="3">
        <f>SUM(C343:G343)+AD343-H343</f>
        <v>8411.1650000000009</v>
      </c>
      <c r="AF343" s="1">
        <f t="shared" si="65"/>
        <v>0.42249999999999999</v>
      </c>
      <c r="AG343" s="8">
        <f>A343-AE343</f>
        <v>25688.834999999999</v>
      </c>
    </row>
    <row r="344" spans="1:33" x14ac:dyDescent="0.2">
      <c r="A344" s="11">
        <f t="shared" si="64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55"/>
        <v>20000</v>
      </c>
      <c r="L344" s="25">
        <f>MAX(0,J344*(1+inputs!$B$33)-MAX(0,inputs!$B$31*(K344-inputs!$B$30)))</f>
        <v>47184.304999999986</v>
      </c>
      <c r="M344" s="26">
        <f t="shared" si="56"/>
        <v>21577.777777777777</v>
      </c>
      <c r="N344" s="25">
        <f>MAX(0,L344*(1+inputs!$B$33)-MAX(0,inputs!$B$31*(M344-inputs!$B$30)))</f>
        <v>47766.629574999977</v>
      </c>
      <c r="O344" s="26">
        <f t="shared" si="57"/>
        <v>23155.555555555555</v>
      </c>
      <c r="P344" s="25">
        <f>MAX(0,N344*(1+inputs!$B$33)-MAX(0,inputs!$B$31*(O344-inputs!$B$30)))</f>
        <v>48215.689018624973</v>
      </c>
      <c r="Q344" s="26">
        <f t="shared" si="58"/>
        <v>24733.333333333332</v>
      </c>
      <c r="R344" s="25">
        <f>MAX(0,P344*(1+inputs!$B$33)-MAX(0,inputs!$B$31*(Q344-inputs!$B$30)))</f>
        <v>48529.484353904343</v>
      </c>
      <c r="S344" s="26">
        <f t="shared" si="59"/>
        <v>26311.111111111109</v>
      </c>
      <c r="T344" s="25">
        <f>MAX(0,R344*(1+inputs!$B$33)-MAX(0,inputs!$B$31*(S344-inputs!$B$30)))</f>
        <v>48705.986619212905</v>
      </c>
      <c r="U344" s="26">
        <f t="shared" si="60"/>
        <v>27888.888888888891</v>
      </c>
      <c r="V344" s="25">
        <f>MAX(0,T344*(1+inputs!$B$33)-MAX(0,inputs!$B$31*(U344-inputs!$B$30)))</f>
        <v>48743.13641850109</v>
      </c>
      <c r="W344" s="26">
        <f t="shared" si="61"/>
        <v>29466.666666666664</v>
      </c>
      <c r="X344" s="25">
        <f>MAX(0,V344*(1+inputs!$B$33)-MAX(0,inputs!$B$31*(W344-inputs!$B$30)))</f>
        <v>48638.843464778598</v>
      </c>
      <c r="Y344" s="26">
        <f t="shared" si="6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6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1261.44</v>
      </c>
      <c r="AE344" s="3">
        <f>SUM(C344:G344)+AD344-H344</f>
        <v>8453.4150000000009</v>
      </c>
      <c r="AF344" s="1">
        <f t="shared" si="65"/>
        <v>0.42249999999999999</v>
      </c>
      <c r="AG344" s="8">
        <f>A344-AE344</f>
        <v>25746.584999999999</v>
      </c>
    </row>
    <row r="345" spans="1:33" x14ac:dyDescent="0.2">
      <c r="A345" s="11">
        <f t="shared" si="64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55"/>
        <v>20000</v>
      </c>
      <c r="L345" s="25">
        <f>MAX(0,J345*(1+inputs!$B$33)-MAX(0,inputs!$B$31*(K345-inputs!$B$30)))</f>
        <v>47184.304999999986</v>
      </c>
      <c r="M345" s="26">
        <f t="shared" si="56"/>
        <v>21588.888888888891</v>
      </c>
      <c r="N345" s="25">
        <f>MAX(0,L345*(1+inputs!$B$33)-MAX(0,inputs!$B$31*(M345-inputs!$B$30)))</f>
        <v>47765.629574999977</v>
      </c>
      <c r="O345" s="26">
        <f t="shared" si="57"/>
        <v>23177.777777777777</v>
      </c>
      <c r="P345" s="25">
        <f>MAX(0,N345*(1+inputs!$B$33)-MAX(0,inputs!$B$31*(O345-inputs!$B$30)))</f>
        <v>48212.674018624966</v>
      </c>
      <c r="Q345" s="26">
        <f t="shared" si="58"/>
        <v>24766.666666666668</v>
      </c>
      <c r="R345" s="25">
        <f>MAX(0,P345*(1+inputs!$B$33)-MAX(0,inputs!$B$31*(Q345-inputs!$B$30)))</f>
        <v>48523.424128904335</v>
      </c>
      <c r="S345" s="26">
        <f t="shared" si="59"/>
        <v>26355.555555555555</v>
      </c>
      <c r="T345" s="25">
        <f>MAX(0,R345*(1+inputs!$B$33)-MAX(0,inputs!$B$31*(S345-inputs!$B$30)))</f>
        <v>48695.83549083789</v>
      </c>
      <c r="U345" s="26">
        <f t="shared" si="60"/>
        <v>27944.444444444445</v>
      </c>
      <c r="V345" s="25">
        <f>MAX(0,T345*(1+inputs!$B$33)-MAX(0,inputs!$B$31*(U345-inputs!$B$30)))</f>
        <v>48727.833023200452</v>
      </c>
      <c r="W345" s="26">
        <f t="shared" si="61"/>
        <v>29533.333333333336</v>
      </c>
      <c r="X345" s="25">
        <f>MAX(0,V345*(1+inputs!$B$33)-MAX(0,inputs!$B$31*(W345-inputs!$B$30)))</f>
        <v>48617.310518548453</v>
      </c>
      <c r="Y345" s="26">
        <f t="shared" si="6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6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1270.44</v>
      </c>
      <c r="AE345" s="3">
        <f>SUM(C345:G345)+AD345-H345</f>
        <v>8495.6650000000009</v>
      </c>
      <c r="AF345" s="1">
        <f t="shared" si="65"/>
        <v>0.42249999999999999</v>
      </c>
      <c r="AG345" s="8">
        <f>A345-AE345</f>
        <v>25804.334999999999</v>
      </c>
    </row>
    <row r="346" spans="1:33" x14ac:dyDescent="0.2">
      <c r="A346" s="11">
        <f t="shared" si="64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55"/>
        <v>20000</v>
      </c>
      <c r="L346" s="25">
        <f>MAX(0,J346*(1+inputs!$B$33)-MAX(0,inputs!$B$31*(K346-inputs!$B$30)))</f>
        <v>47184.304999999986</v>
      </c>
      <c r="M346" s="26">
        <f t="shared" si="56"/>
        <v>21600</v>
      </c>
      <c r="N346" s="25">
        <f>MAX(0,L346*(1+inputs!$B$33)-MAX(0,inputs!$B$31*(M346-inputs!$B$30)))</f>
        <v>47764.629574999977</v>
      </c>
      <c r="O346" s="26">
        <f t="shared" si="57"/>
        <v>23200</v>
      </c>
      <c r="P346" s="25">
        <f>MAX(0,N346*(1+inputs!$B$33)-MAX(0,inputs!$B$31*(O346-inputs!$B$30)))</f>
        <v>48209.659018624967</v>
      </c>
      <c r="Q346" s="26">
        <f t="shared" si="58"/>
        <v>24800</v>
      </c>
      <c r="R346" s="25">
        <f>MAX(0,P346*(1+inputs!$B$33)-MAX(0,inputs!$B$31*(Q346-inputs!$B$30)))</f>
        <v>48517.363903904334</v>
      </c>
      <c r="S346" s="26">
        <f t="shared" si="59"/>
        <v>26400</v>
      </c>
      <c r="T346" s="25">
        <f>MAX(0,R346*(1+inputs!$B$33)-MAX(0,inputs!$B$31*(S346-inputs!$B$30)))</f>
        <v>48685.684362462889</v>
      </c>
      <c r="U346" s="26">
        <f t="shared" si="60"/>
        <v>28000</v>
      </c>
      <c r="V346" s="25">
        <f>MAX(0,T346*(1+inputs!$B$33)-MAX(0,inputs!$B$31*(U346-inputs!$B$30)))</f>
        <v>48712.529627899828</v>
      </c>
      <c r="W346" s="26">
        <f t="shared" si="61"/>
        <v>29600</v>
      </c>
      <c r="X346" s="25">
        <f>MAX(0,V346*(1+inputs!$B$33)-MAX(0,inputs!$B$31*(W346-inputs!$B$30)))</f>
        <v>48595.777572318322</v>
      </c>
      <c r="Y346" s="26">
        <f t="shared" si="6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6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1279.44</v>
      </c>
      <c r="AE346" s="3">
        <f>SUM(C346:G346)+AD346-H346</f>
        <v>8537.9150000000009</v>
      </c>
      <c r="AF346" s="1">
        <f t="shared" si="65"/>
        <v>0.42249999999999999</v>
      </c>
      <c r="AG346" s="8">
        <f>A346-AE346</f>
        <v>25862.084999999999</v>
      </c>
    </row>
    <row r="347" spans="1:33" x14ac:dyDescent="0.2">
      <c r="A347" s="11">
        <f t="shared" si="64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55"/>
        <v>20000</v>
      </c>
      <c r="L347" s="25">
        <f>MAX(0,J347*(1+inputs!$B$33)-MAX(0,inputs!$B$31*(K347-inputs!$B$30)))</f>
        <v>47184.304999999986</v>
      </c>
      <c r="M347" s="26">
        <f t="shared" si="56"/>
        <v>21611.111111111109</v>
      </c>
      <c r="N347" s="25">
        <f>MAX(0,L347*(1+inputs!$B$33)-MAX(0,inputs!$B$31*(M347-inputs!$B$30)))</f>
        <v>47763.629574999977</v>
      </c>
      <c r="O347" s="26">
        <f t="shared" si="57"/>
        <v>23222.222222222223</v>
      </c>
      <c r="P347" s="25">
        <f>MAX(0,N347*(1+inputs!$B$33)-MAX(0,inputs!$B$31*(O347-inputs!$B$30)))</f>
        <v>48206.644018624967</v>
      </c>
      <c r="Q347" s="26">
        <f t="shared" si="58"/>
        <v>24833.333333333332</v>
      </c>
      <c r="R347" s="25">
        <f>MAX(0,P347*(1+inputs!$B$33)-MAX(0,inputs!$B$31*(Q347-inputs!$B$30)))</f>
        <v>48511.303678904333</v>
      </c>
      <c r="S347" s="26">
        <f t="shared" si="59"/>
        <v>26444.444444444445</v>
      </c>
      <c r="T347" s="25">
        <f>MAX(0,R347*(1+inputs!$B$33)-MAX(0,inputs!$B$31*(S347-inputs!$B$30)))</f>
        <v>48675.533234087889</v>
      </c>
      <c r="U347" s="26">
        <f t="shared" si="60"/>
        <v>28055.555555555555</v>
      </c>
      <c r="V347" s="25">
        <f>MAX(0,T347*(1+inputs!$B$33)-MAX(0,inputs!$B$31*(U347-inputs!$B$30)))</f>
        <v>48697.226232599198</v>
      </c>
      <c r="W347" s="26">
        <f t="shared" si="61"/>
        <v>29666.666666666664</v>
      </c>
      <c r="X347" s="25">
        <f>MAX(0,V347*(1+inputs!$B$33)-MAX(0,inputs!$B$31*(W347-inputs!$B$30)))</f>
        <v>48574.244626088177</v>
      </c>
      <c r="Y347" s="26">
        <f t="shared" si="6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6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1288.44</v>
      </c>
      <c r="AE347" s="3">
        <f>SUM(C347:G347)+AD347-H347</f>
        <v>8580.1650000000009</v>
      </c>
      <c r="AF347" s="1">
        <f t="shared" si="65"/>
        <v>0.42249999999999999</v>
      </c>
      <c r="AG347" s="8">
        <f>A347-AE347</f>
        <v>25919.834999999999</v>
      </c>
    </row>
    <row r="348" spans="1:33" x14ac:dyDescent="0.2">
      <c r="A348" s="11">
        <f t="shared" si="64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55"/>
        <v>20000</v>
      </c>
      <c r="L348" s="25">
        <f>MAX(0,J348*(1+inputs!$B$33)-MAX(0,inputs!$B$31*(K348-inputs!$B$30)))</f>
        <v>47184.304999999986</v>
      </c>
      <c r="M348" s="26">
        <f t="shared" si="56"/>
        <v>21622.222222222223</v>
      </c>
      <c r="N348" s="25">
        <f>MAX(0,L348*(1+inputs!$B$33)-MAX(0,inputs!$B$31*(M348-inputs!$B$30)))</f>
        <v>47762.629574999977</v>
      </c>
      <c r="O348" s="26">
        <f t="shared" si="57"/>
        <v>23244.444444444445</v>
      </c>
      <c r="P348" s="25">
        <f>MAX(0,N348*(1+inputs!$B$33)-MAX(0,inputs!$B$31*(O348-inputs!$B$30)))</f>
        <v>48203.629018624968</v>
      </c>
      <c r="Q348" s="26">
        <f t="shared" si="58"/>
        <v>24866.666666666668</v>
      </c>
      <c r="R348" s="25">
        <f>MAX(0,P348*(1+inputs!$B$33)-MAX(0,inputs!$B$31*(Q348-inputs!$B$30)))</f>
        <v>48505.243453904339</v>
      </c>
      <c r="S348" s="26">
        <f t="shared" si="59"/>
        <v>26488.888888888891</v>
      </c>
      <c r="T348" s="25">
        <f>MAX(0,R348*(1+inputs!$B$33)-MAX(0,inputs!$B$31*(S348-inputs!$B$30)))</f>
        <v>48665.382105712895</v>
      </c>
      <c r="U348" s="26">
        <f t="shared" si="60"/>
        <v>28111.111111111109</v>
      </c>
      <c r="V348" s="25">
        <f>MAX(0,T348*(1+inputs!$B$33)-MAX(0,inputs!$B$31*(U348-inputs!$B$30)))</f>
        <v>48681.922837298582</v>
      </c>
      <c r="W348" s="26">
        <f t="shared" si="61"/>
        <v>29733.333333333336</v>
      </c>
      <c r="X348" s="25">
        <f>MAX(0,V348*(1+inputs!$B$33)-MAX(0,inputs!$B$31*(W348-inputs!$B$30)))</f>
        <v>48552.711679858054</v>
      </c>
      <c r="Y348" s="26">
        <f t="shared" si="6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6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1297.44</v>
      </c>
      <c r="AE348" s="3">
        <f>SUM(C348:G348)+AD348-H348</f>
        <v>8622.4150000000009</v>
      </c>
      <c r="AF348" s="1">
        <f t="shared" si="65"/>
        <v>0.42249999999999999</v>
      </c>
      <c r="AG348" s="8">
        <f>A348-AE348</f>
        <v>25977.584999999999</v>
      </c>
    </row>
    <row r="349" spans="1:33" x14ac:dyDescent="0.2">
      <c r="A349" s="11">
        <f t="shared" si="64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55"/>
        <v>20000</v>
      </c>
      <c r="L349" s="25">
        <f>MAX(0,J349*(1+inputs!$B$33)-MAX(0,inputs!$B$31*(K349-inputs!$B$30)))</f>
        <v>47184.304999999986</v>
      </c>
      <c r="M349" s="26">
        <f t="shared" si="56"/>
        <v>21633.333333333332</v>
      </c>
      <c r="N349" s="25">
        <f>MAX(0,L349*(1+inputs!$B$33)-MAX(0,inputs!$B$31*(M349-inputs!$B$30)))</f>
        <v>47761.629574999977</v>
      </c>
      <c r="O349" s="26">
        <f t="shared" si="57"/>
        <v>23266.666666666668</v>
      </c>
      <c r="P349" s="25">
        <f>MAX(0,N349*(1+inputs!$B$33)-MAX(0,inputs!$B$31*(O349-inputs!$B$30)))</f>
        <v>48200.614018624969</v>
      </c>
      <c r="Q349" s="26">
        <f t="shared" si="58"/>
        <v>24900</v>
      </c>
      <c r="R349" s="25">
        <f>MAX(0,P349*(1+inputs!$B$33)-MAX(0,inputs!$B$31*(Q349-inputs!$B$30)))</f>
        <v>48499.183228904338</v>
      </c>
      <c r="S349" s="26">
        <f t="shared" si="59"/>
        <v>26533.333333333332</v>
      </c>
      <c r="T349" s="25">
        <f>MAX(0,R349*(1+inputs!$B$33)-MAX(0,inputs!$B$31*(S349-inputs!$B$30)))</f>
        <v>48655.230977337895</v>
      </c>
      <c r="U349" s="26">
        <f t="shared" si="60"/>
        <v>28166.666666666668</v>
      </c>
      <c r="V349" s="25">
        <f>MAX(0,T349*(1+inputs!$B$33)-MAX(0,inputs!$B$31*(U349-inputs!$B$30)))</f>
        <v>48666.619441997958</v>
      </c>
      <c r="W349" s="26">
        <f t="shared" si="61"/>
        <v>29800</v>
      </c>
      <c r="X349" s="25">
        <f>MAX(0,V349*(1+inputs!$B$33)-MAX(0,inputs!$B$31*(W349-inputs!$B$30)))</f>
        <v>48531.178733627923</v>
      </c>
      <c r="Y349" s="26">
        <f t="shared" si="6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6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1306.44</v>
      </c>
      <c r="AE349" s="3">
        <f>SUM(C349:G349)+AD349-H349</f>
        <v>8664.6650000000009</v>
      </c>
      <c r="AF349" s="1">
        <f t="shared" si="65"/>
        <v>0.42249999999999999</v>
      </c>
      <c r="AG349" s="8">
        <f>A349-AE349</f>
        <v>26035.334999999999</v>
      </c>
    </row>
    <row r="350" spans="1:33" x14ac:dyDescent="0.2">
      <c r="A350" s="11">
        <f t="shared" si="64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55"/>
        <v>20000</v>
      </c>
      <c r="L350" s="25">
        <f>MAX(0,J350*(1+inputs!$B$33)-MAX(0,inputs!$B$31*(K350-inputs!$B$30)))</f>
        <v>47184.304999999986</v>
      </c>
      <c r="M350" s="26">
        <f t="shared" si="56"/>
        <v>21644.444444444445</v>
      </c>
      <c r="N350" s="25">
        <f>MAX(0,L350*(1+inputs!$B$33)-MAX(0,inputs!$B$31*(M350-inputs!$B$30)))</f>
        <v>47760.629574999977</v>
      </c>
      <c r="O350" s="26">
        <f t="shared" si="57"/>
        <v>23288.888888888891</v>
      </c>
      <c r="P350" s="25">
        <f>MAX(0,N350*(1+inputs!$B$33)-MAX(0,inputs!$B$31*(O350-inputs!$B$30)))</f>
        <v>48197.599018624969</v>
      </c>
      <c r="Q350" s="26">
        <f t="shared" si="58"/>
        <v>24933.333333333332</v>
      </c>
      <c r="R350" s="25">
        <f>MAX(0,P350*(1+inputs!$B$33)-MAX(0,inputs!$B$31*(Q350-inputs!$B$30)))</f>
        <v>48493.123003904337</v>
      </c>
      <c r="S350" s="26">
        <f t="shared" si="59"/>
        <v>26577.777777777777</v>
      </c>
      <c r="T350" s="25">
        <f>MAX(0,R350*(1+inputs!$B$33)-MAX(0,inputs!$B$31*(S350-inputs!$B$30)))</f>
        <v>48645.079848962894</v>
      </c>
      <c r="U350" s="26">
        <f t="shared" si="60"/>
        <v>28222.222222222223</v>
      </c>
      <c r="V350" s="25">
        <f>MAX(0,T350*(1+inputs!$B$33)-MAX(0,inputs!$B$31*(U350-inputs!$B$30)))</f>
        <v>48651.316046697328</v>
      </c>
      <c r="W350" s="26">
        <f t="shared" si="61"/>
        <v>29866.666666666664</v>
      </c>
      <c r="X350" s="25">
        <f>MAX(0,V350*(1+inputs!$B$33)-MAX(0,inputs!$B$31*(W350-inputs!$B$30)))</f>
        <v>48509.645787397778</v>
      </c>
      <c r="Y350" s="26">
        <f t="shared" si="6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6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1315.44</v>
      </c>
      <c r="AE350" s="3">
        <f>SUM(C350:G350)+AD350-H350</f>
        <v>8706.9150000000009</v>
      </c>
      <c r="AF350" s="1">
        <f t="shared" si="65"/>
        <v>0.42249999999999999</v>
      </c>
      <c r="AG350" s="8">
        <f>A350-AE350</f>
        <v>26093.084999999999</v>
      </c>
    </row>
    <row r="351" spans="1:33" x14ac:dyDescent="0.2">
      <c r="A351" s="11">
        <f t="shared" si="64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55"/>
        <v>20000</v>
      </c>
      <c r="L351" s="25">
        <f>MAX(0,J351*(1+inputs!$B$33)-MAX(0,inputs!$B$31*(K351-inputs!$B$30)))</f>
        <v>47184.304999999986</v>
      </c>
      <c r="M351" s="26">
        <f t="shared" si="56"/>
        <v>21655.555555555555</v>
      </c>
      <c r="N351" s="25">
        <f>MAX(0,L351*(1+inputs!$B$33)-MAX(0,inputs!$B$31*(M351-inputs!$B$30)))</f>
        <v>47759.629574999977</v>
      </c>
      <c r="O351" s="26">
        <f t="shared" si="57"/>
        <v>23311.111111111109</v>
      </c>
      <c r="P351" s="25">
        <f>MAX(0,N351*(1+inputs!$B$33)-MAX(0,inputs!$B$31*(O351-inputs!$B$30)))</f>
        <v>48194.58401862497</v>
      </c>
      <c r="Q351" s="26">
        <f t="shared" si="58"/>
        <v>24966.666666666668</v>
      </c>
      <c r="R351" s="25">
        <f>MAX(0,P351*(1+inputs!$B$33)-MAX(0,inputs!$B$31*(Q351-inputs!$B$30)))</f>
        <v>48487.062778904336</v>
      </c>
      <c r="S351" s="26">
        <f t="shared" si="59"/>
        <v>26622.222222222223</v>
      </c>
      <c r="T351" s="25">
        <f>MAX(0,R351*(1+inputs!$B$33)-MAX(0,inputs!$B$31*(S351-inputs!$B$30)))</f>
        <v>48634.928720587894</v>
      </c>
      <c r="U351" s="26">
        <f t="shared" si="60"/>
        <v>28277.777777777777</v>
      </c>
      <c r="V351" s="25">
        <f>MAX(0,T351*(1+inputs!$B$33)-MAX(0,inputs!$B$31*(U351-inputs!$B$30)))</f>
        <v>48636.012651396704</v>
      </c>
      <c r="W351" s="26">
        <f t="shared" si="61"/>
        <v>29933.333333333336</v>
      </c>
      <c r="X351" s="25">
        <f>MAX(0,V351*(1+inputs!$B$33)-MAX(0,inputs!$B$31*(W351-inputs!$B$30)))</f>
        <v>48488.112841167647</v>
      </c>
      <c r="Y351" s="26">
        <f t="shared" si="6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6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1324.44</v>
      </c>
      <c r="AE351" s="3">
        <f>SUM(C351:G351)+AD351-H351</f>
        <v>8749.1650000000009</v>
      </c>
      <c r="AF351" s="1">
        <f t="shared" si="65"/>
        <v>0.42249999999999999</v>
      </c>
      <c r="AG351" s="8">
        <f>A351-AE351</f>
        <v>26150.834999999999</v>
      </c>
    </row>
    <row r="352" spans="1:33" x14ac:dyDescent="0.2">
      <c r="A352" s="11">
        <f t="shared" si="64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55"/>
        <v>20000</v>
      </c>
      <c r="L352" s="25">
        <f>MAX(0,J352*(1+inputs!$B$33)-MAX(0,inputs!$B$31*(K352-inputs!$B$30)))</f>
        <v>47184.304999999986</v>
      </c>
      <c r="M352" s="26">
        <f t="shared" si="56"/>
        <v>21666.666666666668</v>
      </c>
      <c r="N352" s="25">
        <f>MAX(0,L352*(1+inputs!$B$33)-MAX(0,inputs!$B$31*(M352-inputs!$B$30)))</f>
        <v>47758.629574999977</v>
      </c>
      <c r="O352" s="26">
        <f t="shared" si="57"/>
        <v>23333.333333333332</v>
      </c>
      <c r="P352" s="25">
        <f>MAX(0,N352*(1+inputs!$B$33)-MAX(0,inputs!$B$31*(O352-inputs!$B$30)))</f>
        <v>48191.56901862497</v>
      </c>
      <c r="Q352" s="26">
        <f t="shared" si="58"/>
        <v>25000</v>
      </c>
      <c r="R352" s="25">
        <f>MAX(0,P352*(1+inputs!$B$33)-MAX(0,inputs!$B$31*(Q352-inputs!$B$30)))</f>
        <v>48481.002553904334</v>
      </c>
      <c r="S352" s="26">
        <f t="shared" si="59"/>
        <v>26666.666666666668</v>
      </c>
      <c r="T352" s="25">
        <f>MAX(0,R352*(1+inputs!$B$33)-MAX(0,inputs!$B$31*(S352-inputs!$B$30)))</f>
        <v>48624.777592212893</v>
      </c>
      <c r="U352" s="26">
        <f t="shared" si="60"/>
        <v>28333.333333333336</v>
      </c>
      <c r="V352" s="25">
        <f>MAX(0,T352*(1+inputs!$B$33)-MAX(0,inputs!$B$31*(U352-inputs!$B$30)))</f>
        <v>48620.709256096081</v>
      </c>
      <c r="W352" s="26">
        <f t="shared" si="61"/>
        <v>30000</v>
      </c>
      <c r="X352" s="25">
        <f>MAX(0,V352*(1+inputs!$B$33)-MAX(0,inputs!$B$31*(W352-inputs!$B$30)))</f>
        <v>48466.579894937517</v>
      </c>
      <c r="Y352" s="26">
        <f t="shared" si="6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6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1333.44</v>
      </c>
      <c r="AE352" s="3">
        <f>SUM(C352:G352)+AD352-H352</f>
        <v>8791.4150000000009</v>
      </c>
      <c r="AF352" s="1">
        <f t="shared" si="65"/>
        <v>0.42249999999999999</v>
      </c>
      <c r="AG352" s="8">
        <f>A352-AE352</f>
        <v>26208.584999999999</v>
      </c>
    </row>
    <row r="353" spans="1:33" x14ac:dyDescent="0.2">
      <c r="A353" s="11">
        <f t="shared" si="64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55"/>
        <v>20000</v>
      </c>
      <c r="L353" s="25">
        <f>MAX(0,J353*(1+inputs!$B$33)-MAX(0,inputs!$B$31*(K353-inputs!$B$30)))</f>
        <v>47184.304999999986</v>
      </c>
      <c r="M353" s="26">
        <f t="shared" si="56"/>
        <v>21677.777777777777</v>
      </c>
      <c r="N353" s="25">
        <f>MAX(0,L353*(1+inputs!$B$33)-MAX(0,inputs!$B$31*(M353-inputs!$B$30)))</f>
        <v>47757.629574999977</v>
      </c>
      <c r="O353" s="26">
        <f t="shared" si="57"/>
        <v>23355.555555555555</v>
      </c>
      <c r="P353" s="25">
        <f>MAX(0,N353*(1+inputs!$B$33)-MAX(0,inputs!$B$31*(O353-inputs!$B$30)))</f>
        <v>48188.554018624971</v>
      </c>
      <c r="Q353" s="26">
        <f t="shared" si="58"/>
        <v>25033.333333333332</v>
      </c>
      <c r="R353" s="25">
        <f>MAX(0,P353*(1+inputs!$B$33)-MAX(0,inputs!$B$31*(Q353-inputs!$B$30)))</f>
        <v>48474.942328904341</v>
      </c>
      <c r="S353" s="26">
        <f t="shared" si="59"/>
        <v>26711.111111111109</v>
      </c>
      <c r="T353" s="25">
        <f>MAX(0,R353*(1+inputs!$B$33)-MAX(0,inputs!$B$31*(S353-inputs!$B$30)))</f>
        <v>48614.6264638379</v>
      </c>
      <c r="U353" s="26">
        <f t="shared" si="60"/>
        <v>28388.888888888891</v>
      </c>
      <c r="V353" s="25">
        <f>MAX(0,T353*(1+inputs!$B$33)-MAX(0,inputs!$B$31*(U353-inputs!$B$30)))</f>
        <v>48605.405860795465</v>
      </c>
      <c r="W353" s="26">
        <f t="shared" si="61"/>
        <v>30066.666666666664</v>
      </c>
      <c r="X353" s="25">
        <f>MAX(0,V353*(1+inputs!$B$33)-MAX(0,inputs!$B$31*(W353-inputs!$B$30)))</f>
        <v>48445.046948707393</v>
      </c>
      <c r="Y353" s="26">
        <f t="shared" si="6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6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1342.44</v>
      </c>
      <c r="AE353" s="3">
        <f>SUM(C353:G353)+AD353-H353</f>
        <v>8833.6650000000009</v>
      </c>
      <c r="AF353" s="1">
        <f t="shared" si="65"/>
        <v>0.42249999999999999</v>
      </c>
      <c r="AG353" s="8">
        <f>A353-AE353</f>
        <v>26266.334999999999</v>
      </c>
    </row>
    <row r="354" spans="1:33" x14ac:dyDescent="0.2">
      <c r="A354" s="11">
        <f t="shared" si="64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55"/>
        <v>20000</v>
      </c>
      <c r="L354" s="25">
        <f>MAX(0,J354*(1+inputs!$B$33)-MAX(0,inputs!$B$31*(K354-inputs!$B$30)))</f>
        <v>47184.304999999986</v>
      </c>
      <c r="M354" s="26">
        <f t="shared" si="56"/>
        <v>21688.888888888891</v>
      </c>
      <c r="N354" s="25">
        <f>MAX(0,L354*(1+inputs!$B$33)-MAX(0,inputs!$B$31*(M354-inputs!$B$30)))</f>
        <v>47756.629574999977</v>
      </c>
      <c r="O354" s="26">
        <f t="shared" si="57"/>
        <v>23377.777777777777</v>
      </c>
      <c r="P354" s="25">
        <f>MAX(0,N354*(1+inputs!$B$33)-MAX(0,inputs!$B$31*(O354-inputs!$B$30)))</f>
        <v>48185.539018624972</v>
      </c>
      <c r="Q354" s="26">
        <f t="shared" si="58"/>
        <v>25066.666666666668</v>
      </c>
      <c r="R354" s="25">
        <f>MAX(0,P354*(1+inputs!$B$33)-MAX(0,inputs!$B$31*(Q354-inputs!$B$30)))</f>
        <v>48468.88210390434</v>
      </c>
      <c r="S354" s="26">
        <f t="shared" si="59"/>
        <v>26755.555555555555</v>
      </c>
      <c r="T354" s="25">
        <f>MAX(0,R354*(1+inputs!$B$33)-MAX(0,inputs!$B$31*(S354-inputs!$B$30)))</f>
        <v>48604.475335462899</v>
      </c>
      <c r="U354" s="26">
        <f t="shared" si="60"/>
        <v>28444.444444444445</v>
      </c>
      <c r="V354" s="25">
        <f>MAX(0,T354*(1+inputs!$B$33)-MAX(0,inputs!$B$31*(U354-inputs!$B$30)))</f>
        <v>48590.102465494834</v>
      </c>
      <c r="W354" s="26">
        <f t="shared" si="61"/>
        <v>30133.333333333336</v>
      </c>
      <c r="X354" s="25">
        <f>MAX(0,V354*(1+inputs!$B$33)-MAX(0,inputs!$B$31*(W354-inputs!$B$30)))</f>
        <v>48423.514002477248</v>
      </c>
      <c r="Y354" s="26">
        <f t="shared" si="6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6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1351.44</v>
      </c>
      <c r="AE354" s="3">
        <f>SUM(C354:G354)+AD354-H354</f>
        <v>8875.9150000000009</v>
      </c>
      <c r="AF354" s="1">
        <f t="shared" si="65"/>
        <v>0.42249999999999999</v>
      </c>
      <c r="AG354" s="8">
        <f>A354-AE354</f>
        <v>26324.084999999999</v>
      </c>
    </row>
    <row r="355" spans="1:33" x14ac:dyDescent="0.2">
      <c r="A355" s="11">
        <f t="shared" si="64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55"/>
        <v>20000</v>
      </c>
      <c r="L355" s="25">
        <f>MAX(0,J355*(1+inputs!$B$33)-MAX(0,inputs!$B$31*(K355-inputs!$B$30)))</f>
        <v>47184.304999999986</v>
      </c>
      <c r="M355" s="26">
        <f t="shared" si="56"/>
        <v>21700</v>
      </c>
      <c r="N355" s="25">
        <f>MAX(0,L355*(1+inputs!$B$33)-MAX(0,inputs!$B$31*(M355-inputs!$B$30)))</f>
        <v>47755.629574999977</v>
      </c>
      <c r="O355" s="26">
        <f t="shared" si="57"/>
        <v>23400</v>
      </c>
      <c r="P355" s="25">
        <f>MAX(0,N355*(1+inputs!$B$33)-MAX(0,inputs!$B$31*(O355-inputs!$B$30)))</f>
        <v>48182.524018624972</v>
      </c>
      <c r="Q355" s="26">
        <f t="shared" si="58"/>
        <v>25100</v>
      </c>
      <c r="R355" s="25">
        <f>MAX(0,P355*(1+inputs!$B$33)-MAX(0,inputs!$B$31*(Q355-inputs!$B$30)))</f>
        <v>48462.821878904339</v>
      </c>
      <c r="S355" s="26">
        <f t="shared" si="59"/>
        <v>26800</v>
      </c>
      <c r="T355" s="25">
        <f>MAX(0,R355*(1+inputs!$B$33)-MAX(0,inputs!$B$31*(S355-inputs!$B$30)))</f>
        <v>48594.324207087899</v>
      </c>
      <c r="U355" s="26">
        <f t="shared" si="60"/>
        <v>28500</v>
      </c>
      <c r="V355" s="25">
        <f>MAX(0,T355*(1+inputs!$B$33)-MAX(0,inputs!$B$31*(U355-inputs!$B$30)))</f>
        <v>48574.799070194211</v>
      </c>
      <c r="W355" s="26">
        <f t="shared" si="61"/>
        <v>30200</v>
      </c>
      <c r="X355" s="25">
        <f>MAX(0,V355*(1+inputs!$B$33)-MAX(0,inputs!$B$31*(W355-inputs!$B$30)))</f>
        <v>48401.981056247118</v>
      </c>
      <c r="Y355" s="26">
        <f t="shared" si="6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6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1360.44</v>
      </c>
      <c r="AE355" s="3">
        <f>SUM(C355:G355)+AD355-H355</f>
        <v>8918.1650000000009</v>
      </c>
      <c r="AF355" s="1">
        <f t="shared" si="65"/>
        <v>0.42249999999999999</v>
      </c>
      <c r="AG355" s="8">
        <f>A355-AE355</f>
        <v>26381.834999999999</v>
      </c>
    </row>
    <row r="356" spans="1:33" x14ac:dyDescent="0.2">
      <c r="A356" s="11">
        <f t="shared" si="64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55"/>
        <v>20000</v>
      </c>
      <c r="L356" s="25">
        <f>MAX(0,J356*(1+inputs!$B$33)-MAX(0,inputs!$B$31*(K356-inputs!$B$30)))</f>
        <v>47184.304999999986</v>
      </c>
      <c r="M356" s="26">
        <f t="shared" si="56"/>
        <v>21711.111111111109</v>
      </c>
      <c r="N356" s="25">
        <f>MAX(0,L356*(1+inputs!$B$33)-MAX(0,inputs!$B$31*(M356-inputs!$B$30)))</f>
        <v>47754.629574999977</v>
      </c>
      <c r="O356" s="26">
        <f t="shared" si="57"/>
        <v>23422.222222222223</v>
      </c>
      <c r="P356" s="25">
        <f>MAX(0,N356*(1+inputs!$B$33)-MAX(0,inputs!$B$31*(O356-inputs!$B$30)))</f>
        <v>48179.509018624973</v>
      </c>
      <c r="Q356" s="26">
        <f t="shared" si="58"/>
        <v>25133.333333333332</v>
      </c>
      <c r="R356" s="25">
        <f>MAX(0,P356*(1+inputs!$B$33)-MAX(0,inputs!$B$31*(Q356-inputs!$B$30)))</f>
        <v>48456.761653904337</v>
      </c>
      <c r="S356" s="26">
        <f t="shared" si="59"/>
        <v>26844.444444444445</v>
      </c>
      <c r="T356" s="25">
        <f>MAX(0,R356*(1+inputs!$B$33)-MAX(0,inputs!$B$31*(S356-inputs!$B$30)))</f>
        <v>48584.173078712898</v>
      </c>
      <c r="U356" s="26">
        <f t="shared" si="60"/>
        <v>28555.555555555555</v>
      </c>
      <c r="V356" s="25">
        <f>MAX(0,T356*(1+inputs!$B$33)-MAX(0,inputs!$B$31*(U356-inputs!$B$30)))</f>
        <v>48559.495674893587</v>
      </c>
      <c r="W356" s="26">
        <f t="shared" si="61"/>
        <v>30266.666666666664</v>
      </c>
      <c r="X356" s="25">
        <f>MAX(0,V356*(1+inputs!$B$33)-MAX(0,inputs!$B$31*(W356-inputs!$B$30)))</f>
        <v>48380.448110016987</v>
      </c>
      <c r="Y356" s="26">
        <f t="shared" si="6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6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1369.44</v>
      </c>
      <c r="AE356" s="3">
        <f>SUM(C356:G356)+AD356-H356</f>
        <v>8960.4150000000009</v>
      </c>
      <c r="AF356" s="1">
        <f t="shared" si="65"/>
        <v>0.42249999999999999</v>
      </c>
      <c r="AG356" s="8">
        <f>A356-AE356</f>
        <v>26439.584999999999</v>
      </c>
    </row>
    <row r="357" spans="1:33" x14ac:dyDescent="0.2">
      <c r="A357" s="11">
        <f t="shared" si="64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55"/>
        <v>20000</v>
      </c>
      <c r="L357" s="25">
        <f>MAX(0,J357*(1+inputs!$B$33)-MAX(0,inputs!$B$31*(K357-inputs!$B$30)))</f>
        <v>47184.304999999986</v>
      </c>
      <c r="M357" s="26">
        <f t="shared" si="56"/>
        <v>21722.222222222223</v>
      </c>
      <c r="N357" s="25">
        <f>MAX(0,L357*(1+inputs!$B$33)-MAX(0,inputs!$B$31*(M357-inputs!$B$30)))</f>
        <v>47753.629574999977</v>
      </c>
      <c r="O357" s="26">
        <f t="shared" si="57"/>
        <v>23444.444444444445</v>
      </c>
      <c r="P357" s="25">
        <f>MAX(0,N357*(1+inputs!$B$33)-MAX(0,inputs!$B$31*(O357-inputs!$B$30)))</f>
        <v>48176.494018624973</v>
      </c>
      <c r="Q357" s="26">
        <f t="shared" si="58"/>
        <v>25166.666666666668</v>
      </c>
      <c r="R357" s="25">
        <f>MAX(0,P357*(1+inputs!$B$33)-MAX(0,inputs!$B$31*(Q357-inputs!$B$30)))</f>
        <v>48450.701428904344</v>
      </c>
      <c r="S357" s="26">
        <f t="shared" si="59"/>
        <v>26888.888888888891</v>
      </c>
      <c r="T357" s="25">
        <f>MAX(0,R357*(1+inputs!$B$33)-MAX(0,inputs!$B$31*(S357-inputs!$B$30)))</f>
        <v>48574.021950337905</v>
      </c>
      <c r="U357" s="26">
        <f t="shared" si="60"/>
        <v>28611.111111111109</v>
      </c>
      <c r="V357" s="25">
        <f>MAX(0,T357*(1+inputs!$B$33)-MAX(0,inputs!$B$31*(U357-inputs!$B$30)))</f>
        <v>48544.192279592964</v>
      </c>
      <c r="W357" s="26">
        <f t="shared" si="61"/>
        <v>30333.333333333336</v>
      </c>
      <c r="X357" s="25">
        <f>MAX(0,V357*(1+inputs!$B$33)-MAX(0,inputs!$B$31*(W357-inputs!$B$30)))</f>
        <v>48358.915163786849</v>
      </c>
      <c r="Y357" s="26">
        <f t="shared" si="6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6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1378.44</v>
      </c>
      <c r="AE357" s="3">
        <f>SUM(C357:G357)+AD357-H357</f>
        <v>9002.6650000000009</v>
      </c>
      <c r="AF357" s="1">
        <f t="shared" si="65"/>
        <v>0.42249999999999999</v>
      </c>
      <c r="AG357" s="8">
        <f>A357-AE357</f>
        <v>26497.334999999999</v>
      </c>
    </row>
    <row r="358" spans="1:33" x14ac:dyDescent="0.2">
      <c r="A358" s="11">
        <f t="shared" si="64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55"/>
        <v>20000</v>
      </c>
      <c r="L358" s="25">
        <f>MAX(0,J358*(1+inputs!$B$33)-MAX(0,inputs!$B$31*(K358-inputs!$B$30)))</f>
        <v>47184.304999999986</v>
      </c>
      <c r="M358" s="26">
        <f t="shared" si="56"/>
        <v>21733.333333333332</v>
      </c>
      <c r="N358" s="25">
        <f>MAX(0,L358*(1+inputs!$B$33)-MAX(0,inputs!$B$31*(M358-inputs!$B$30)))</f>
        <v>47752.629574999977</v>
      </c>
      <c r="O358" s="26">
        <f t="shared" si="57"/>
        <v>23466.666666666668</v>
      </c>
      <c r="P358" s="25">
        <f>MAX(0,N358*(1+inputs!$B$33)-MAX(0,inputs!$B$31*(O358-inputs!$B$30)))</f>
        <v>48173.479018624967</v>
      </c>
      <c r="Q358" s="26">
        <f t="shared" si="58"/>
        <v>25200</v>
      </c>
      <c r="R358" s="25">
        <f>MAX(0,P358*(1+inputs!$B$33)-MAX(0,inputs!$B$31*(Q358-inputs!$B$30)))</f>
        <v>48444.641203904335</v>
      </c>
      <c r="S358" s="26">
        <f t="shared" si="59"/>
        <v>26933.333333333332</v>
      </c>
      <c r="T358" s="25">
        <f>MAX(0,R358*(1+inputs!$B$33)-MAX(0,inputs!$B$31*(S358-inputs!$B$30)))</f>
        <v>48563.87082196289</v>
      </c>
      <c r="U358" s="26">
        <f t="shared" si="60"/>
        <v>28666.666666666664</v>
      </c>
      <c r="V358" s="25">
        <f>MAX(0,T358*(1+inputs!$B$33)-MAX(0,inputs!$B$31*(U358-inputs!$B$30)))</f>
        <v>48528.888884292326</v>
      </c>
      <c r="W358" s="26">
        <f t="shared" si="61"/>
        <v>30400</v>
      </c>
      <c r="X358" s="25">
        <f>MAX(0,V358*(1+inputs!$B$33)-MAX(0,inputs!$B$31*(W358-inputs!$B$30)))</f>
        <v>48337.382217556704</v>
      </c>
      <c r="Y358" s="26">
        <f t="shared" si="6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6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1387.44</v>
      </c>
      <c r="AE358" s="3">
        <f>SUM(C358:G358)+AD358-H358</f>
        <v>9044.9150000000009</v>
      </c>
      <c r="AF358" s="1">
        <f t="shared" si="65"/>
        <v>0.42249999999999999</v>
      </c>
      <c r="AG358" s="8">
        <f>A358-AE358</f>
        <v>26555.084999999999</v>
      </c>
    </row>
    <row r="359" spans="1:33" x14ac:dyDescent="0.2">
      <c r="A359" s="11">
        <f t="shared" si="64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55"/>
        <v>20000</v>
      </c>
      <c r="L359" s="25">
        <f>MAX(0,J359*(1+inputs!$B$33)-MAX(0,inputs!$B$31*(K359-inputs!$B$30)))</f>
        <v>47184.304999999986</v>
      </c>
      <c r="M359" s="26">
        <f t="shared" si="56"/>
        <v>21744.444444444445</v>
      </c>
      <c r="N359" s="25">
        <f>MAX(0,L359*(1+inputs!$B$33)-MAX(0,inputs!$B$31*(M359-inputs!$B$30)))</f>
        <v>47751.629574999977</v>
      </c>
      <c r="O359" s="26">
        <f t="shared" si="57"/>
        <v>23488.888888888891</v>
      </c>
      <c r="P359" s="25">
        <f>MAX(0,N359*(1+inputs!$B$33)-MAX(0,inputs!$B$31*(O359-inputs!$B$30)))</f>
        <v>48170.464018624967</v>
      </c>
      <c r="Q359" s="26">
        <f t="shared" si="58"/>
        <v>25233.333333333332</v>
      </c>
      <c r="R359" s="25">
        <f>MAX(0,P359*(1+inputs!$B$33)-MAX(0,inputs!$B$31*(Q359-inputs!$B$30)))</f>
        <v>48438.580978904334</v>
      </c>
      <c r="S359" s="26">
        <f t="shared" si="59"/>
        <v>26977.777777777777</v>
      </c>
      <c r="T359" s="25">
        <f>MAX(0,R359*(1+inputs!$B$33)-MAX(0,inputs!$B$31*(S359-inputs!$B$30)))</f>
        <v>48553.719693587889</v>
      </c>
      <c r="U359" s="26">
        <f t="shared" si="60"/>
        <v>28722.222222222223</v>
      </c>
      <c r="V359" s="25">
        <f>MAX(0,T359*(1+inputs!$B$33)-MAX(0,inputs!$B$31*(U359-inputs!$B$30)))</f>
        <v>48513.585488991703</v>
      </c>
      <c r="W359" s="26">
        <f t="shared" si="61"/>
        <v>30466.666666666664</v>
      </c>
      <c r="X359" s="25">
        <f>MAX(0,V359*(1+inputs!$B$33)-MAX(0,inputs!$B$31*(W359-inputs!$B$30)))</f>
        <v>48315.849271326573</v>
      </c>
      <c r="Y359" s="26">
        <f t="shared" si="6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6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1396.44</v>
      </c>
      <c r="AE359" s="3">
        <f>SUM(C359:G359)+AD359-H359</f>
        <v>9087.1650000000009</v>
      </c>
      <c r="AF359" s="1">
        <f t="shared" si="65"/>
        <v>0.42249999999999999</v>
      </c>
      <c r="AG359" s="8">
        <f>A359-AE359</f>
        <v>26612.834999999999</v>
      </c>
    </row>
    <row r="360" spans="1:33" x14ac:dyDescent="0.2">
      <c r="A360" s="11">
        <f t="shared" si="64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55"/>
        <v>20000</v>
      </c>
      <c r="L360" s="25">
        <f>MAX(0,J360*(1+inputs!$B$33)-MAX(0,inputs!$B$31*(K360-inputs!$B$30)))</f>
        <v>47184.304999999986</v>
      </c>
      <c r="M360" s="26">
        <f t="shared" si="56"/>
        <v>21755.555555555555</v>
      </c>
      <c r="N360" s="25">
        <f>MAX(0,L360*(1+inputs!$B$33)-MAX(0,inputs!$B$31*(M360-inputs!$B$30)))</f>
        <v>47750.629574999977</v>
      </c>
      <c r="O360" s="26">
        <f t="shared" si="57"/>
        <v>23511.111111111109</v>
      </c>
      <c r="P360" s="25">
        <f>MAX(0,N360*(1+inputs!$B$33)-MAX(0,inputs!$B$31*(O360-inputs!$B$30)))</f>
        <v>48167.449018624968</v>
      </c>
      <c r="Q360" s="26">
        <f t="shared" si="58"/>
        <v>25266.666666666668</v>
      </c>
      <c r="R360" s="25">
        <f>MAX(0,P360*(1+inputs!$B$33)-MAX(0,inputs!$B$31*(Q360-inputs!$B$30)))</f>
        <v>48432.520753904333</v>
      </c>
      <c r="S360" s="26">
        <f t="shared" si="59"/>
        <v>27022.222222222223</v>
      </c>
      <c r="T360" s="25">
        <f>MAX(0,R360*(1+inputs!$B$33)-MAX(0,inputs!$B$31*(S360-inputs!$B$30)))</f>
        <v>48543.568565212889</v>
      </c>
      <c r="U360" s="26">
        <f t="shared" si="60"/>
        <v>28777.777777777777</v>
      </c>
      <c r="V360" s="25">
        <f>MAX(0,T360*(1+inputs!$B$33)-MAX(0,inputs!$B$31*(U360-inputs!$B$30)))</f>
        <v>48498.282093691072</v>
      </c>
      <c r="W360" s="26">
        <f t="shared" si="61"/>
        <v>30533.333333333336</v>
      </c>
      <c r="X360" s="25">
        <f>MAX(0,V360*(1+inputs!$B$33)-MAX(0,inputs!$B$31*(W360-inputs!$B$30)))</f>
        <v>48294.316325096428</v>
      </c>
      <c r="Y360" s="26">
        <f t="shared" si="6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6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1405.44</v>
      </c>
      <c r="AE360" s="3">
        <f>SUM(C360:G360)+AD360-H360</f>
        <v>9129.4150000000009</v>
      </c>
      <c r="AF360" s="1">
        <f t="shared" si="65"/>
        <v>0.42249999999999999</v>
      </c>
      <c r="AG360" s="8">
        <f>A360-AE360</f>
        <v>26670.584999999999</v>
      </c>
    </row>
    <row r="361" spans="1:33" x14ac:dyDescent="0.2">
      <c r="A361" s="11">
        <f t="shared" si="64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55"/>
        <v>20000</v>
      </c>
      <c r="L361" s="25">
        <f>MAX(0,J361*(1+inputs!$B$33)-MAX(0,inputs!$B$31*(K361-inputs!$B$30)))</f>
        <v>47184.304999999986</v>
      </c>
      <c r="M361" s="26">
        <f t="shared" si="56"/>
        <v>21766.666666666668</v>
      </c>
      <c r="N361" s="25">
        <f>MAX(0,L361*(1+inputs!$B$33)-MAX(0,inputs!$B$31*(M361-inputs!$B$30)))</f>
        <v>47749.629574999977</v>
      </c>
      <c r="O361" s="26">
        <f t="shared" si="57"/>
        <v>23533.333333333332</v>
      </c>
      <c r="P361" s="25">
        <f>MAX(0,N361*(1+inputs!$B$33)-MAX(0,inputs!$B$31*(O361-inputs!$B$30)))</f>
        <v>48164.434018624968</v>
      </c>
      <c r="Q361" s="26">
        <f t="shared" si="58"/>
        <v>25300</v>
      </c>
      <c r="R361" s="25">
        <f>MAX(0,P361*(1+inputs!$B$33)-MAX(0,inputs!$B$31*(Q361-inputs!$B$30)))</f>
        <v>48426.460528904339</v>
      </c>
      <c r="S361" s="26">
        <f t="shared" si="59"/>
        <v>27066.666666666668</v>
      </c>
      <c r="T361" s="25">
        <f>MAX(0,R361*(1+inputs!$B$33)-MAX(0,inputs!$B$31*(S361-inputs!$B$30)))</f>
        <v>48533.417436837895</v>
      </c>
      <c r="U361" s="26">
        <f t="shared" si="60"/>
        <v>28833.333333333336</v>
      </c>
      <c r="V361" s="25">
        <f>MAX(0,T361*(1+inputs!$B$33)-MAX(0,inputs!$B$31*(U361-inputs!$B$30)))</f>
        <v>48482.978698390456</v>
      </c>
      <c r="W361" s="26">
        <f t="shared" si="61"/>
        <v>30600</v>
      </c>
      <c r="X361" s="25">
        <f>MAX(0,V361*(1+inputs!$B$33)-MAX(0,inputs!$B$31*(W361-inputs!$B$30)))</f>
        <v>48272.783378866305</v>
      </c>
      <c r="Y361" s="26">
        <f t="shared" si="6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6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1414.44</v>
      </c>
      <c r="AE361" s="3">
        <f>SUM(C361:G361)+AD361-H361</f>
        <v>9171.6650000000009</v>
      </c>
      <c r="AF361" s="1">
        <f t="shared" si="65"/>
        <v>0.42249999999999999</v>
      </c>
      <c r="AG361" s="8">
        <f>A361-AE361</f>
        <v>26728.334999999999</v>
      </c>
    </row>
    <row r="362" spans="1:33" x14ac:dyDescent="0.2">
      <c r="A362" s="11">
        <f t="shared" si="64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55"/>
        <v>20000</v>
      </c>
      <c r="L362" s="25">
        <f>MAX(0,J362*(1+inputs!$B$33)-MAX(0,inputs!$B$31*(K362-inputs!$B$30)))</f>
        <v>47184.304999999986</v>
      </c>
      <c r="M362" s="26">
        <f t="shared" si="56"/>
        <v>21777.777777777777</v>
      </c>
      <c r="N362" s="25">
        <f>MAX(0,L362*(1+inputs!$B$33)-MAX(0,inputs!$B$31*(M362-inputs!$B$30)))</f>
        <v>47748.629574999977</v>
      </c>
      <c r="O362" s="26">
        <f t="shared" si="57"/>
        <v>23555.555555555555</v>
      </c>
      <c r="P362" s="25">
        <f>MAX(0,N362*(1+inputs!$B$33)-MAX(0,inputs!$B$31*(O362-inputs!$B$30)))</f>
        <v>48161.419018624969</v>
      </c>
      <c r="Q362" s="26">
        <f t="shared" si="58"/>
        <v>25333.333333333332</v>
      </c>
      <c r="R362" s="25">
        <f>MAX(0,P362*(1+inputs!$B$33)-MAX(0,inputs!$B$31*(Q362-inputs!$B$30)))</f>
        <v>48420.400303904338</v>
      </c>
      <c r="S362" s="26">
        <f t="shared" si="59"/>
        <v>27111.111111111109</v>
      </c>
      <c r="T362" s="25">
        <f>MAX(0,R362*(1+inputs!$B$33)-MAX(0,inputs!$B$31*(S362-inputs!$B$30)))</f>
        <v>48523.266308462895</v>
      </c>
      <c r="U362" s="26">
        <f t="shared" si="60"/>
        <v>28888.888888888891</v>
      </c>
      <c r="V362" s="25">
        <f>MAX(0,T362*(1+inputs!$B$33)-MAX(0,inputs!$B$31*(U362-inputs!$B$30)))</f>
        <v>48467.675303089833</v>
      </c>
      <c r="W362" s="26">
        <f t="shared" si="61"/>
        <v>30666.666666666664</v>
      </c>
      <c r="X362" s="25">
        <f>MAX(0,V362*(1+inputs!$B$33)-MAX(0,inputs!$B$31*(W362-inputs!$B$30)))</f>
        <v>48251.250432636174</v>
      </c>
      <c r="Y362" s="26">
        <f t="shared" si="6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6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1423.44</v>
      </c>
      <c r="AE362" s="3">
        <f>SUM(C362:G362)+AD362-H362</f>
        <v>9213.9150000000009</v>
      </c>
      <c r="AF362" s="1">
        <f t="shared" si="65"/>
        <v>0.42249999999999999</v>
      </c>
      <c r="AG362" s="8">
        <f>A362-AE362</f>
        <v>26786.084999999999</v>
      </c>
    </row>
    <row r="363" spans="1:33" x14ac:dyDescent="0.2">
      <c r="A363" s="11">
        <f t="shared" si="64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55"/>
        <v>20000</v>
      </c>
      <c r="L363" s="25">
        <f>MAX(0,J363*(1+inputs!$B$33)-MAX(0,inputs!$B$31*(K363-inputs!$B$30)))</f>
        <v>47184.304999999986</v>
      </c>
      <c r="M363" s="26">
        <f t="shared" si="56"/>
        <v>21788.888888888891</v>
      </c>
      <c r="N363" s="25">
        <f>MAX(0,L363*(1+inputs!$B$33)-MAX(0,inputs!$B$31*(M363-inputs!$B$30)))</f>
        <v>47747.629574999977</v>
      </c>
      <c r="O363" s="26">
        <f t="shared" si="57"/>
        <v>23577.777777777777</v>
      </c>
      <c r="P363" s="25">
        <f>MAX(0,N363*(1+inputs!$B$33)-MAX(0,inputs!$B$31*(O363-inputs!$B$30)))</f>
        <v>48158.404018624969</v>
      </c>
      <c r="Q363" s="26">
        <f t="shared" si="58"/>
        <v>25366.666666666668</v>
      </c>
      <c r="R363" s="25">
        <f>MAX(0,P363*(1+inputs!$B$33)-MAX(0,inputs!$B$31*(Q363-inputs!$B$30)))</f>
        <v>48414.340078904337</v>
      </c>
      <c r="S363" s="26">
        <f t="shared" si="59"/>
        <v>27155.555555555555</v>
      </c>
      <c r="T363" s="25">
        <f>MAX(0,R363*(1+inputs!$B$33)-MAX(0,inputs!$B$31*(S363-inputs!$B$30)))</f>
        <v>48513.115180087894</v>
      </c>
      <c r="U363" s="26">
        <f t="shared" si="60"/>
        <v>28944.444444444445</v>
      </c>
      <c r="V363" s="25">
        <f>MAX(0,T363*(1+inputs!$B$33)-MAX(0,inputs!$B$31*(U363-inputs!$B$30)))</f>
        <v>48452.371907789209</v>
      </c>
      <c r="W363" s="26">
        <f t="shared" si="61"/>
        <v>30733.333333333336</v>
      </c>
      <c r="X363" s="25">
        <f>MAX(0,V363*(1+inputs!$B$33)-MAX(0,inputs!$B$31*(W363-inputs!$B$30)))</f>
        <v>48229.717486406043</v>
      </c>
      <c r="Y363" s="26">
        <f t="shared" si="6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6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1432.44</v>
      </c>
      <c r="AE363" s="3">
        <f>SUM(C363:G363)+AD363-H363</f>
        <v>9256.1650000000009</v>
      </c>
      <c r="AF363" s="1">
        <f t="shared" si="65"/>
        <v>0.42249999999999999</v>
      </c>
      <c r="AG363" s="8">
        <f>A363-AE363</f>
        <v>26843.834999999999</v>
      </c>
    </row>
    <row r="364" spans="1:33" x14ac:dyDescent="0.2">
      <c r="A364" s="11">
        <f t="shared" si="64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55"/>
        <v>20000</v>
      </c>
      <c r="L364" s="25">
        <f>MAX(0,J364*(1+inputs!$B$33)-MAX(0,inputs!$B$31*(K364-inputs!$B$30)))</f>
        <v>47184.304999999986</v>
      </c>
      <c r="M364" s="26">
        <f t="shared" si="56"/>
        <v>21800</v>
      </c>
      <c r="N364" s="25">
        <f>MAX(0,L364*(1+inputs!$B$33)-MAX(0,inputs!$B$31*(M364-inputs!$B$30)))</f>
        <v>47746.629574999977</v>
      </c>
      <c r="O364" s="26">
        <f t="shared" si="57"/>
        <v>23600</v>
      </c>
      <c r="P364" s="25">
        <f>MAX(0,N364*(1+inputs!$B$33)-MAX(0,inputs!$B$31*(O364-inputs!$B$30)))</f>
        <v>48155.38901862497</v>
      </c>
      <c r="Q364" s="26">
        <f t="shared" si="58"/>
        <v>25400</v>
      </c>
      <c r="R364" s="25">
        <f>MAX(0,P364*(1+inputs!$B$33)-MAX(0,inputs!$B$31*(Q364-inputs!$B$30)))</f>
        <v>48408.279853904336</v>
      </c>
      <c r="S364" s="26">
        <f t="shared" si="59"/>
        <v>27200</v>
      </c>
      <c r="T364" s="25">
        <f>MAX(0,R364*(1+inputs!$B$33)-MAX(0,inputs!$B$31*(S364-inputs!$B$30)))</f>
        <v>48502.964051712894</v>
      </c>
      <c r="U364" s="26">
        <f t="shared" si="60"/>
        <v>29000</v>
      </c>
      <c r="V364" s="25">
        <f>MAX(0,T364*(1+inputs!$B$33)-MAX(0,inputs!$B$31*(U364-inputs!$B$30)))</f>
        <v>48437.068512488579</v>
      </c>
      <c r="W364" s="26">
        <f t="shared" si="61"/>
        <v>30800</v>
      </c>
      <c r="X364" s="25">
        <f>MAX(0,V364*(1+inputs!$B$33)-MAX(0,inputs!$B$31*(W364-inputs!$B$30)))</f>
        <v>48208.184540175898</v>
      </c>
      <c r="Y364" s="26">
        <f t="shared" si="6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6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1441.44</v>
      </c>
      <c r="AE364" s="3">
        <f>SUM(C364:G364)+AD364-H364</f>
        <v>9298.4150000000009</v>
      </c>
      <c r="AF364" s="1">
        <f t="shared" si="65"/>
        <v>0.42249999999999999</v>
      </c>
      <c r="AG364" s="8">
        <f>A364-AE364</f>
        <v>26901.584999999999</v>
      </c>
    </row>
    <row r="365" spans="1:33" x14ac:dyDescent="0.2">
      <c r="A365" s="11">
        <f t="shared" si="64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55"/>
        <v>20000</v>
      </c>
      <c r="L365" s="25">
        <f>MAX(0,J365*(1+inputs!$B$33)-MAX(0,inputs!$B$31*(K365-inputs!$B$30)))</f>
        <v>47184.304999999986</v>
      </c>
      <c r="M365" s="26">
        <f t="shared" si="56"/>
        <v>21811.111111111109</v>
      </c>
      <c r="N365" s="25">
        <f>MAX(0,L365*(1+inputs!$B$33)-MAX(0,inputs!$B$31*(M365-inputs!$B$30)))</f>
        <v>47745.629574999977</v>
      </c>
      <c r="O365" s="26">
        <f t="shared" si="57"/>
        <v>23622.222222222223</v>
      </c>
      <c r="P365" s="25">
        <f>MAX(0,N365*(1+inputs!$B$33)-MAX(0,inputs!$B$31*(O365-inputs!$B$30)))</f>
        <v>48152.374018624971</v>
      </c>
      <c r="Q365" s="26">
        <f t="shared" si="58"/>
        <v>25433.333333333332</v>
      </c>
      <c r="R365" s="25">
        <f>MAX(0,P365*(1+inputs!$B$33)-MAX(0,inputs!$B$31*(Q365-inputs!$B$30)))</f>
        <v>48402.219628904335</v>
      </c>
      <c r="S365" s="26">
        <f t="shared" si="59"/>
        <v>27244.444444444445</v>
      </c>
      <c r="T365" s="25">
        <f>MAX(0,R365*(1+inputs!$B$33)-MAX(0,inputs!$B$31*(S365-inputs!$B$30)))</f>
        <v>48492.812923337893</v>
      </c>
      <c r="U365" s="26">
        <f t="shared" si="60"/>
        <v>29055.555555555555</v>
      </c>
      <c r="V365" s="25">
        <f>MAX(0,T365*(1+inputs!$B$33)-MAX(0,inputs!$B$31*(U365-inputs!$B$30)))</f>
        <v>48421.765117187955</v>
      </c>
      <c r="W365" s="26">
        <f t="shared" si="61"/>
        <v>30866.666666666664</v>
      </c>
      <c r="X365" s="25">
        <f>MAX(0,V365*(1+inputs!$B$33)-MAX(0,inputs!$B$31*(W365-inputs!$B$30)))</f>
        <v>48186.651593945768</v>
      </c>
      <c r="Y365" s="26">
        <f t="shared" si="6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6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1450.44</v>
      </c>
      <c r="AE365" s="3">
        <f>SUM(C365:G365)+AD365-H365</f>
        <v>9340.6650000000009</v>
      </c>
      <c r="AF365" s="1">
        <f t="shared" si="65"/>
        <v>0.42249999999999999</v>
      </c>
      <c r="AG365" s="8">
        <f>A365-AE365</f>
        <v>26959.334999999999</v>
      </c>
    </row>
    <row r="366" spans="1:33" x14ac:dyDescent="0.2">
      <c r="A366" s="11">
        <f t="shared" si="64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55"/>
        <v>20000</v>
      </c>
      <c r="L366" s="25">
        <f>MAX(0,J366*(1+inputs!$B$33)-MAX(0,inputs!$B$31*(K366-inputs!$B$30)))</f>
        <v>47184.304999999986</v>
      </c>
      <c r="M366" s="26">
        <f t="shared" si="56"/>
        <v>21822.222222222223</v>
      </c>
      <c r="N366" s="25">
        <f>MAX(0,L366*(1+inputs!$B$33)-MAX(0,inputs!$B$31*(M366-inputs!$B$30)))</f>
        <v>47744.629574999977</v>
      </c>
      <c r="O366" s="26">
        <f t="shared" si="57"/>
        <v>23644.444444444445</v>
      </c>
      <c r="P366" s="25">
        <f>MAX(0,N366*(1+inputs!$B$33)-MAX(0,inputs!$B$31*(O366-inputs!$B$30)))</f>
        <v>48149.359018624971</v>
      </c>
      <c r="Q366" s="26">
        <f t="shared" si="58"/>
        <v>25466.666666666668</v>
      </c>
      <c r="R366" s="25">
        <f>MAX(0,P366*(1+inputs!$B$33)-MAX(0,inputs!$B$31*(Q366-inputs!$B$30)))</f>
        <v>48396.159403904341</v>
      </c>
      <c r="S366" s="26">
        <f t="shared" si="59"/>
        <v>27288.888888888891</v>
      </c>
      <c r="T366" s="25">
        <f>MAX(0,R366*(1+inputs!$B$33)-MAX(0,inputs!$B$31*(S366-inputs!$B$30)))</f>
        <v>48482.6617949629</v>
      </c>
      <c r="U366" s="26">
        <f t="shared" si="60"/>
        <v>29111.111111111109</v>
      </c>
      <c r="V366" s="25">
        <f>MAX(0,T366*(1+inputs!$B$33)-MAX(0,inputs!$B$31*(U366-inputs!$B$30)))</f>
        <v>48406.461721887339</v>
      </c>
      <c r="W366" s="26">
        <f t="shared" si="61"/>
        <v>30933.333333333336</v>
      </c>
      <c r="X366" s="25">
        <f>MAX(0,V366*(1+inputs!$B$33)-MAX(0,inputs!$B$31*(W366-inputs!$B$30)))</f>
        <v>48165.118647715644</v>
      </c>
      <c r="Y366" s="26">
        <f t="shared" si="6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6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1459.44</v>
      </c>
      <c r="AE366" s="3">
        <f>SUM(C366:G366)+AD366-H366</f>
        <v>9382.9150000000009</v>
      </c>
      <c r="AF366" s="1">
        <f t="shared" si="65"/>
        <v>0.42249999999999999</v>
      </c>
      <c r="AG366" s="8">
        <f>A366-AE366</f>
        <v>27017.084999999999</v>
      </c>
    </row>
    <row r="367" spans="1:33" x14ac:dyDescent="0.2">
      <c r="A367" s="11">
        <f t="shared" si="64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55"/>
        <v>20000</v>
      </c>
      <c r="L367" s="25">
        <f>MAX(0,J367*(1+inputs!$B$33)-MAX(0,inputs!$B$31*(K367-inputs!$B$30)))</f>
        <v>47184.304999999986</v>
      </c>
      <c r="M367" s="26">
        <f t="shared" si="56"/>
        <v>21833.333333333332</v>
      </c>
      <c r="N367" s="25">
        <f>MAX(0,L367*(1+inputs!$B$33)-MAX(0,inputs!$B$31*(M367-inputs!$B$30)))</f>
        <v>47743.629574999977</v>
      </c>
      <c r="O367" s="26">
        <f t="shared" si="57"/>
        <v>23666.666666666668</v>
      </c>
      <c r="P367" s="25">
        <f>MAX(0,N367*(1+inputs!$B$33)-MAX(0,inputs!$B$31*(O367-inputs!$B$30)))</f>
        <v>48146.344018624972</v>
      </c>
      <c r="Q367" s="26">
        <f t="shared" si="58"/>
        <v>25500</v>
      </c>
      <c r="R367" s="25">
        <f>MAX(0,P367*(1+inputs!$B$33)-MAX(0,inputs!$B$31*(Q367-inputs!$B$30)))</f>
        <v>48390.09917890434</v>
      </c>
      <c r="S367" s="26">
        <f t="shared" si="59"/>
        <v>27333.333333333332</v>
      </c>
      <c r="T367" s="25">
        <f>MAX(0,R367*(1+inputs!$B$33)-MAX(0,inputs!$B$31*(S367-inputs!$B$30)))</f>
        <v>48472.510666587899</v>
      </c>
      <c r="U367" s="26">
        <f t="shared" si="60"/>
        <v>29166.666666666664</v>
      </c>
      <c r="V367" s="25">
        <f>MAX(0,T367*(1+inputs!$B$33)-MAX(0,inputs!$B$31*(U367-inputs!$B$30)))</f>
        <v>48391.158326586708</v>
      </c>
      <c r="W367" s="26">
        <f t="shared" si="61"/>
        <v>31000</v>
      </c>
      <c r="X367" s="25">
        <f>MAX(0,V367*(1+inputs!$B$33)-MAX(0,inputs!$B$31*(W367-inputs!$B$30)))</f>
        <v>48143.585701485499</v>
      </c>
      <c r="Y367" s="26">
        <f t="shared" si="6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6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1468.44</v>
      </c>
      <c r="AE367" s="3">
        <f>SUM(C367:G367)+AD367-H367</f>
        <v>9425.1650000000009</v>
      </c>
      <c r="AF367" s="1">
        <f t="shared" si="65"/>
        <v>0.42249999999999999</v>
      </c>
      <c r="AG367" s="8">
        <f>A367-AE367</f>
        <v>27074.834999999999</v>
      </c>
    </row>
    <row r="368" spans="1:33" x14ac:dyDescent="0.2">
      <c r="A368" s="11">
        <f t="shared" si="64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55"/>
        <v>20000</v>
      </c>
      <c r="L368" s="25">
        <f>MAX(0,J368*(1+inputs!$B$33)-MAX(0,inputs!$B$31*(K368-inputs!$B$30)))</f>
        <v>47184.304999999986</v>
      </c>
      <c r="M368" s="26">
        <f t="shared" si="56"/>
        <v>21844.444444444445</v>
      </c>
      <c r="N368" s="25">
        <f>MAX(0,L368*(1+inputs!$B$33)-MAX(0,inputs!$B$31*(M368-inputs!$B$30)))</f>
        <v>47742.629574999977</v>
      </c>
      <c r="O368" s="26">
        <f t="shared" si="57"/>
        <v>23688.888888888891</v>
      </c>
      <c r="P368" s="25">
        <f>MAX(0,N368*(1+inputs!$B$33)-MAX(0,inputs!$B$31*(O368-inputs!$B$30)))</f>
        <v>48143.329018624972</v>
      </c>
      <c r="Q368" s="26">
        <f t="shared" si="58"/>
        <v>25533.333333333332</v>
      </c>
      <c r="R368" s="25">
        <f>MAX(0,P368*(1+inputs!$B$33)-MAX(0,inputs!$B$31*(Q368-inputs!$B$30)))</f>
        <v>48384.038953904339</v>
      </c>
      <c r="S368" s="26">
        <f t="shared" si="59"/>
        <v>27377.777777777777</v>
      </c>
      <c r="T368" s="25">
        <f>MAX(0,R368*(1+inputs!$B$33)-MAX(0,inputs!$B$31*(S368-inputs!$B$30)))</f>
        <v>48462.359538212899</v>
      </c>
      <c r="U368" s="26">
        <f t="shared" si="60"/>
        <v>29222.222222222223</v>
      </c>
      <c r="V368" s="25">
        <f>MAX(0,T368*(1+inputs!$B$33)-MAX(0,inputs!$B$31*(U368-inputs!$B$30)))</f>
        <v>48375.854931286085</v>
      </c>
      <c r="W368" s="26">
        <f t="shared" si="61"/>
        <v>31066.666666666664</v>
      </c>
      <c r="X368" s="25">
        <f>MAX(0,V368*(1+inputs!$B$33)-MAX(0,inputs!$B$31*(W368-inputs!$B$30)))</f>
        <v>48122.052755255369</v>
      </c>
      <c r="Y368" s="26">
        <f t="shared" si="6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6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1477.44</v>
      </c>
      <c r="AE368" s="3">
        <f>SUM(C368:G368)+AD368-H368</f>
        <v>9467.4150000000009</v>
      </c>
      <c r="AF368" s="1">
        <f t="shared" si="65"/>
        <v>0.42249999999999999</v>
      </c>
      <c r="AG368" s="8">
        <f>A368-AE368</f>
        <v>27132.584999999999</v>
      </c>
    </row>
    <row r="369" spans="1:33" x14ac:dyDescent="0.2">
      <c r="A369" s="11">
        <f t="shared" si="64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55"/>
        <v>20000</v>
      </c>
      <c r="L369" s="25">
        <f>MAX(0,J369*(1+inputs!$B$33)-MAX(0,inputs!$B$31*(K369-inputs!$B$30)))</f>
        <v>47184.304999999986</v>
      </c>
      <c r="M369" s="26">
        <f t="shared" si="56"/>
        <v>21855.555555555555</v>
      </c>
      <c r="N369" s="25">
        <f>MAX(0,L369*(1+inputs!$B$33)-MAX(0,inputs!$B$31*(M369-inputs!$B$30)))</f>
        <v>47741.629574999977</v>
      </c>
      <c r="O369" s="26">
        <f t="shared" si="57"/>
        <v>23711.111111111109</v>
      </c>
      <c r="P369" s="25">
        <f>MAX(0,N369*(1+inputs!$B$33)-MAX(0,inputs!$B$31*(O369-inputs!$B$30)))</f>
        <v>48140.314018624973</v>
      </c>
      <c r="Q369" s="26">
        <f t="shared" si="58"/>
        <v>25566.666666666668</v>
      </c>
      <c r="R369" s="25">
        <f>MAX(0,P369*(1+inputs!$B$33)-MAX(0,inputs!$B$31*(Q369-inputs!$B$30)))</f>
        <v>48377.978728904338</v>
      </c>
      <c r="S369" s="26">
        <f t="shared" si="59"/>
        <v>27422.222222222223</v>
      </c>
      <c r="T369" s="25">
        <f>MAX(0,R369*(1+inputs!$B$33)-MAX(0,inputs!$B$31*(S369-inputs!$B$30)))</f>
        <v>48452.208409837898</v>
      </c>
      <c r="U369" s="26">
        <f t="shared" si="60"/>
        <v>29277.777777777777</v>
      </c>
      <c r="V369" s="25">
        <f>MAX(0,T369*(1+inputs!$B$33)-MAX(0,inputs!$B$31*(U369-inputs!$B$30)))</f>
        <v>48360.551535985462</v>
      </c>
      <c r="W369" s="26">
        <f t="shared" si="61"/>
        <v>31133.333333333336</v>
      </c>
      <c r="X369" s="25">
        <f>MAX(0,V369*(1+inputs!$B$33)-MAX(0,inputs!$B$31*(W369-inputs!$B$30)))</f>
        <v>48100.519809025238</v>
      </c>
      <c r="Y369" s="26">
        <f t="shared" si="6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6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1486.44</v>
      </c>
      <c r="AE369" s="3">
        <f>SUM(C369:G369)+AD369-H369</f>
        <v>9509.6650000000009</v>
      </c>
      <c r="AF369" s="1">
        <f t="shared" si="65"/>
        <v>0.42249999999999999</v>
      </c>
      <c r="AG369" s="8">
        <f>A369-AE369</f>
        <v>27190.334999999999</v>
      </c>
    </row>
    <row r="370" spans="1:33" x14ac:dyDescent="0.2">
      <c r="A370" s="11">
        <f t="shared" si="64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55"/>
        <v>20000</v>
      </c>
      <c r="L370" s="25">
        <f>MAX(0,J370*(1+inputs!$B$33)-MAX(0,inputs!$B$31*(K370-inputs!$B$30)))</f>
        <v>47184.304999999986</v>
      </c>
      <c r="M370" s="26">
        <f t="shared" si="56"/>
        <v>21866.666666666668</v>
      </c>
      <c r="N370" s="25">
        <f>MAX(0,L370*(1+inputs!$B$33)-MAX(0,inputs!$B$31*(M370-inputs!$B$30)))</f>
        <v>47740.629574999977</v>
      </c>
      <c r="O370" s="26">
        <f t="shared" si="57"/>
        <v>23733.333333333332</v>
      </c>
      <c r="P370" s="25">
        <f>MAX(0,N370*(1+inputs!$B$33)-MAX(0,inputs!$B$31*(O370-inputs!$B$30)))</f>
        <v>48137.299018624966</v>
      </c>
      <c r="Q370" s="26">
        <f t="shared" si="58"/>
        <v>25600</v>
      </c>
      <c r="R370" s="25">
        <f>MAX(0,P370*(1+inputs!$B$33)-MAX(0,inputs!$B$31*(Q370-inputs!$B$30)))</f>
        <v>48371.918503904337</v>
      </c>
      <c r="S370" s="26">
        <f t="shared" si="59"/>
        <v>27466.666666666668</v>
      </c>
      <c r="T370" s="25">
        <f>MAX(0,R370*(1+inputs!$B$33)-MAX(0,inputs!$B$31*(S370-inputs!$B$30)))</f>
        <v>48442.057281462898</v>
      </c>
      <c r="U370" s="26">
        <f t="shared" si="60"/>
        <v>29333.333333333336</v>
      </c>
      <c r="V370" s="25">
        <f>MAX(0,T370*(1+inputs!$B$33)-MAX(0,inputs!$B$31*(U370-inputs!$B$30)))</f>
        <v>48345.248140684831</v>
      </c>
      <c r="W370" s="26">
        <f t="shared" si="61"/>
        <v>31200</v>
      </c>
      <c r="X370" s="25">
        <f>MAX(0,V370*(1+inputs!$B$33)-MAX(0,inputs!$B$31*(W370-inputs!$B$30)))</f>
        <v>48078.9868627951</v>
      </c>
      <c r="Y370" s="26">
        <f t="shared" si="6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6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1495.44</v>
      </c>
      <c r="AE370" s="3">
        <f>SUM(C370:G370)+AD370-H370</f>
        <v>9551.9150000000009</v>
      </c>
      <c r="AF370" s="1">
        <f t="shared" si="65"/>
        <v>0.42249999999999999</v>
      </c>
      <c r="AG370" s="8">
        <f>A370-AE370</f>
        <v>27248.084999999999</v>
      </c>
    </row>
    <row r="371" spans="1:33" x14ac:dyDescent="0.2">
      <c r="A371" s="11">
        <f t="shared" si="64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55"/>
        <v>20000</v>
      </c>
      <c r="L371" s="25">
        <f>MAX(0,J371*(1+inputs!$B$33)-MAX(0,inputs!$B$31*(K371-inputs!$B$30)))</f>
        <v>47184.304999999986</v>
      </c>
      <c r="M371" s="26">
        <f t="shared" si="56"/>
        <v>21877.777777777777</v>
      </c>
      <c r="N371" s="25">
        <f>MAX(0,L371*(1+inputs!$B$33)-MAX(0,inputs!$B$31*(M371-inputs!$B$30)))</f>
        <v>47739.629574999977</v>
      </c>
      <c r="O371" s="26">
        <f t="shared" si="57"/>
        <v>23755.555555555555</v>
      </c>
      <c r="P371" s="25">
        <f>MAX(0,N371*(1+inputs!$B$33)-MAX(0,inputs!$B$31*(O371-inputs!$B$30)))</f>
        <v>48134.284018624967</v>
      </c>
      <c r="Q371" s="26">
        <f t="shared" si="58"/>
        <v>25633.333333333332</v>
      </c>
      <c r="R371" s="25">
        <f>MAX(0,P371*(1+inputs!$B$33)-MAX(0,inputs!$B$31*(Q371-inputs!$B$30)))</f>
        <v>48365.858278904336</v>
      </c>
      <c r="S371" s="26">
        <f t="shared" si="59"/>
        <v>27511.111111111109</v>
      </c>
      <c r="T371" s="25">
        <f>MAX(0,R371*(1+inputs!$B$33)-MAX(0,inputs!$B$31*(S371-inputs!$B$30)))</f>
        <v>48431.906153087897</v>
      </c>
      <c r="U371" s="26">
        <f t="shared" si="60"/>
        <v>29388.888888888891</v>
      </c>
      <c r="V371" s="25">
        <f>MAX(0,T371*(1+inputs!$B$33)-MAX(0,inputs!$B$31*(U371-inputs!$B$30)))</f>
        <v>48329.944745384208</v>
      </c>
      <c r="W371" s="26">
        <f t="shared" si="61"/>
        <v>31266.666666666664</v>
      </c>
      <c r="X371" s="25">
        <f>MAX(0,V371*(1+inputs!$B$33)-MAX(0,inputs!$B$31*(W371-inputs!$B$30)))</f>
        <v>48057.453916564962</v>
      </c>
      <c r="Y371" s="26">
        <f t="shared" si="6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6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1504.44</v>
      </c>
      <c r="AE371" s="3">
        <f>SUM(C371:G371)+AD371-H371</f>
        <v>9594.1650000000009</v>
      </c>
      <c r="AF371" s="1">
        <f t="shared" si="65"/>
        <v>0.42249999999999999</v>
      </c>
      <c r="AG371" s="8">
        <f>A371-AE371</f>
        <v>27305.834999999999</v>
      </c>
    </row>
    <row r="372" spans="1:33" x14ac:dyDescent="0.2">
      <c r="A372" s="11">
        <f t="shared" si="64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55"/>
        <v>20000</v>
      </c>
      <c r="L372" s="25">
        <f>MAX(0,J372*(1+inputs!$B$33)-MAX(0,inputs!$B$31*(K372-inputs!$B$30)))</f>
        <v>47184.304999999986</v>
      </c>
      <c r="M372" s="26">
        <f t="shared" si="56"/>
        <v>21888.888888888891</v>
      </c>
      <c r="N372" s="25">
        <f>MAX(0,L372*(1+inputs!$B$33)-MAX(0,inputs!$B$31*(M372-inputs!$B$30)))</f>
        <v>47738.629574999977</v>
      </c>
      <c r="O372" s="26">
        <f t="shared" si="57"/>
        <v>23777.777777777777</v>
      </c>
      <c r="P372" s="25">
        <f>MAX(0,N372*(1+inputs!$B$33)-MAX(0,inputs!$B$31*(O372-inputs!$B$30)))</f>
        <v>48131.269018624967</v>
      </c>
      <c r="Q372" s="26">
        <f t="shared" si="58"/>
        <v>25666.666666666668</v>
      </c>
      <c r="R372" s="25">
        <f>MAX(0,P372*(1+inputs!$B$33)-MAX(0,inputs!$B$31*(Q372-inputs!$B$30)))</f>
        <v>48359.798053904335</v>
      </c>
      <c r="S372" s="26">
        <f t="shared" si="59"/>
        <v>27555.555555555555</v>
      </c>
      <c r="T372" s="25">
        <f>MAX(0,R372*(1+inputs!$B$33)-MAX(0,inputs!$B$31*(S372-inputs!$B$30)))</f>
        <v>48421.755024712889</v>
      </c>
      <c r="U372" s="26">
        <f t="shared" si="60"/>
        <v>29444.444444444445</v>
      </c>
      <c r="V372" s="25">
        <f>MAX(0,T372*(1+inputs!$B$33)-MAX(0,inputs!$B$31*(U372-inputs!$B$30)))</f>
        <v>48314.641350083577</v>
      </c>
      <c r="W372" s="26">
        <f t="shared" si="61"/>
        <v>31333.333333333336</v>
      </c>
      <c r="X372" s="25">
        <f>MAX(0,V372*(1+inputs!$B$33)-MAX(0,inputs!$B$31*(W372-inputs!$B$30)))</f>
        <v>48035.920970334824</v>
      </c>
      <c r="Y372" s="26">
        <f t="shared" si="6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6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1513.44</v>
      </c>
      <c r="AE372" s="3">
        <f>SUM(C372:G372)+AD372-H372</f>
        <v>9636.4150000000009</v>
      </c>
      <c r="AF372" s="1">
        <f t="shared" si="65"/>
        <v>0.42249999999999999</v>
      </c>
      <c r="AG372" s="8">
        <f>A372-AE372</f>
        <v>27363.584999999999</v>
      </c>
    </row>
    <row r="373" spans="1:33" x14ac:dyDescent="0.2">
      <c r="A373" s="11">
        <f t="shared" si="64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55"/>
        <v>20000</v>
      </c>
      <c r="L373" s="25">
        <f>MAX(0,J373*(1+inputs!$B$33)-MAX(0,inputs!$B$31*(K373-inputs!$B$30)))</f>
        <v>47184.304999999986</v>
      </c>
      <c r="M373" s="26">
        <f t="shared" si="56"/>
        <v>21900</v>
      </c>
      <c r="N373" s="25">
        <f>MAX(0,L373*(1+inputs!$B$33)-MAX(0,inputs!$B$31*(M373-inputs!$B$30)))</f>
        <v>47737.629574999977</v>
      </c>
      <c r="O373" s="26">
        <f t="shared" si="57"/>
        <v>23800</v>
      </c>
      <c r="P373" s="25">
        <f>MAX(0,N373*(1+inputs!$B$33)-MAX(0,inputs!$B$31*(O373-inputs!$B$30)))</f>
        <v>48128.254018624968</v>
      </c>
      <c r="Q373" s="26">
        <f t="shared" si="58"/>
        <v>25700</v>
      </c>
      <c r="R373" s="25">
        <f>MAX(0,P373*(1+inputs!$B$33)-MAX(0,inputs!$B$31*(Q373-inputs!$B$30)))</f>
        <v>48353.737828904334</v>
      </c>
      <c r="S373" s="26">
        <f t="shared" si="59"/>
        <v>27600</v>
      </c>
      <c r="T373" s="25">
        <f>MAX(0,R373*(1+inputs!$B$33)-MAX(0,inputs!$B$31*(S373-inputs!$B$30)))</f>
        <v>48411.603896337889</v>
      </c>
      <c r="U373" s="26">
        <f t="shared" si="60"/>
        <v>29500</v>
      </c>
      <c r="V373" s="25">
        <f>MAX(0,T373*(1+inputs!$B$33)-MAX(0,inputs!$B$31*(U373-inputs!$B$30)))</f>
        <v>48299.337954782954</v>
      </c>
      <c r="W373" s="26">
        <f t="shared" si="61"/>
        <v>31400</v>
      </c>
      <c r="X373" s="25">
        <f>MAX(0,V373*(1+inputs!$B$33)-MAX(0,inputs!$B$31*(W373-inputs!$B$30)))</f>
        <v>48014.388024104694</v>
      </c>
      <c r="Y373" s="26">
        <f t="shared" si="6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6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1522.44</v>
      </c>
      <c r="AE373" s="3">
        <f>SUM(C373:G373)+AD373-H373</f>
        <v>9678.6650000000009</v>
      </c>
      <c r="AF373" s="1">
        <f t="shared" si="65"/>
        <v>0.42249999999999999</v>
      </c>
      <c r="AG373" s="8">
        <f>A373-AE373</f>
        <v>27421.334999999999</v>
      </c>
    </row>
    <row r="374" spans="1:33" x14ac:dyDescent="0.2">
      <c r="A374" s="11">
        <f t="shared" si="64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55"/>
        <v>20000</v>
      </c>
      <c r="L374" s="25">
        <f>MAX(0,J374*(1+inputs!$B$33)-MAX(0,inputs!$B$31*(K374-inputs!$B$30)))</f>
        <v>47184.304999999986</v>
      </c>
      <c r="M374" s="26">
        <f t="shared" si="56"/>
        <v>21911.111111111109</v>
      </c>
      <c r="N374" s="25">
        <f>MAX(0,L374*(1+inputs!$B$33)-MAX(0,inputs!$B$31*(M374-inputs!$B$30)))</f>
        <v>47736.629574999977</v>
      </c>
      <c r="O374" s="26">
        <f t="shared" si="57"/>
        <v>23822.222222222223</v>
      </c>
      <c r="P374" s="25">
        <f>MAX(0,N374*(1+inputs!$B$33)-MAX(0,inputs!$B$31*(O374-inputs!$B$30)))</f>
        <v>48125.239018624969</v>
      </c>
      <c r="Q374" s="26">
        <f t="shared" si="58"/>
        <v>25733.333333333332</v>
      </c>
      <c r="R374" s="25">
        <f>MAX(0,P374*(1+inputs!$B$33)-MAX(0,inputs!$B$31*(Q374-inputs!$B$30)))</f>
        <v>48347.677603904332</v>
      </c>
      <c r="S374" s="26">
        <f t="shared" si="59"/>
        <v>27644.444444444445</v>
      </c>
      <c r="T374" s="25">
        <f>MAX(0,R374*(1+inputs!$B$33)-MAX(0,inputs!$B$31*(S374-inputs!$B$30)))</f>
        <v>48401.452767962888</v>
      </c>
      <c r="U374" s="26">
        <f t="shared" si="60"/>
        <v>29555.555555555555</v>
      </c>
      <c r="V374" s="25">
        <f>MAX(0,T374*(1+inputs!$B$33)-MAX(0,inputs!$B$31*(U374-inputs!$B$30)))</f>
        <v>48284.034559482323</v>
      </c>
      <c r="W374" s="26">
        <f t="shared" si="61"/>
        <v>31466.666666666664</v>
      </c>
      <c r="X374" s="25">
        <f>MAX(0,V374*(1+inputs!$B$33)-MAX(0,inputs!$B$31*(W374-inputs!$B$30)))</f>
        <v>47992.855077874548</v>
      </c>
      <c r="Y374" s="26">
        <f t="shared" si="6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6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1531.44</v>
      </c>
      <c r="AE374" s="3">
        <f>SUM(C374:G374)+AD374-H374</f>
        <v>9720.9150000000009</v>
      </c>
      <c r="AF374" s="1">
        <f t="shared" si="65"/>
        <v>0.42249999999999999</v>
      </c>
      <c r="AG374" s="8">
        <f>A374-AE374</f>
        <v>27479.084999999999</v>
      </c>
    </row>
    <row r="375" spans="1:33" x14ac:dyDescent="0.2">
      <c r="A375" s="11">
        <f t="shared" si="64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55"/>
        <v>20000</v>
      </c>
      <c r="L375" s="25">
        <f>MAX(0,J375*(1+inputs!$B$33)-MAX(0,inputs!$B$31*(K375-inputs!$B$30)))</f>
        <v>47184.304999999986</v>
      </c>
      <c r="M375" s="26">
        <f t="shared" si="56"/>
        <v>21922.222222222223</v>
      </c>
      <c r="N375" s="25">
        <f>MAX(0,L375*(1+inputs!$B$33)-MAX(0,inputs!$B$31*(M375-inputs!$B$30)))</f>
        <v>47735.629574999977</v>
      </c>
      <c r="O375" s="26">
        <f t="shared" si="57"/>
        <v>23844.444444444445</v>
      </c>
      <c r="P375" s="25">
        <f>MAX(0,N375*(1+inputs!$B$33)-MAX(0,inputs!$B$31*(O375-inputs!$B$30)))</f>
        <v>48122.224018624969</v>
      </c>
      <c r="Q375" s="26">
        <f t="shared" si="58"/>
        <v>25766.666666666668</v>
      </c>
      <c r="R375" s="25">
        <f>MAX(0,P375*(1+inputs!$B$33)-MAX(0,inputs!$B$31*(Q375-inputs!$B$30)))</f>
        <v>48341.617378904339</v>
      </c>
      <c r="S375" s="26">
        <f t="shared" si="59"/>
        <v>27688.888888888891</v>
      </c>
      <c r="T375" s="25">
        <f>MAX(0,R375*(1+inputs!$B$33)-MAX(0,inputs!$B$31*(S375-inputs!$B$30)))</f>
        <v>48391.301639587895</v>
      </c>
      <c r="U375" s="26">
        <f t="shared" si="60"/>
        <v>29611.111111111109</v>
      </c>
      <c r="V375" s="25">
        <f>MAX(0,T375*(1+inputs!$B$33)-MAX(0,inputs!$B$31*(U375-inputs!$B$30)))</f>
        <v>48268.731164181707</v>
      </c>
      <c r="W375" s="26">
        <f t="shared" si="61"/>
        <v>31533.333333333336</v>
      </c>
      <c r="X375" s="25">
        <f>MAX(0,V375*(1+inputs!$B$33)-MAX(0,inputs!$B$31*(W375-inputs!$B$30)))</f>
        <v>47971.322131644425</v>
      </c>
      <c r="Y375" s="26">
        <f t="shared" si="6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6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1540.44</v>
      </c>
      <c r="AE375" s="3">
        <f>SUM(C375:G375)+AD375-H375</f>
        <v>9763.1650000000009</v>
      </c>
      <c r="AF375" s="1">
        <f t="shared" si="65"/>
        <v>0.42249999999999999</v>
      </c>
      <c r="AG375" s="8">
        <f>A375-AE375</f>
        <v>27536.834999999999</v>
      </c>
    </row>
    <row r="376" spans="1:33" x14ac:dyDescent="0.2">
      <c r="A376" s="11">
        <f t="shared" si="64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55"/>
        <v>20000</v>
      </c>
      <c r="L376" s="25">
        <f>MAX(0,J376*(1+inputs!$B$33)-MAX(0,inputs!$B$31*(K376-inputs!$B$30)))</f>
        <v>47184.304999999986</v>
      </c>
      <c r="M376" s="26">
        <f t="shared" si="56"/>
        <v>21933.333333333332</v>
      </c>
      <c r="N376" s="25">
        <f>MAX(0,L376*(1+inputs!$B$33)-MAX(0,inputs!$B$31*(M376-inputs!$B$30)))</f>
        <v>47734.629574999977</v>
      </c>
      <c r="O376" s="26">
        <f t="shared" si="57"/>
        <v>23866.666666666668</v>
      </c>
      <c r="P376" s="25">
        <f>MAX(0,N376*(1+inputs!$B$33)-MAX(0,inputs!$B$31*(O376-inputs!$B$30)))</f>
        <v>48119.20901862497</v>
      </c>
      <c r="Q376" s="26">
        <f t="shared" si="58"/>
        <v>25800</v>
      </c>
      <c r="R376" s="25">
        <f>MAX(0,P376*(1+inputs!$B$33)-MAX(0,inputs!$B$31*(Q376-inputs!$B$30)))</f>
        <v>48335.557153904338</v>
      </c>
      <c r="S376" s="26">
        <f t="shared" si="59"/>
        <v>27733.333333333332</v>
      </c>
      <c r="T376" s="25">
        <f>MAX(0,R376*(1+inputs!$B$33)-MAX(0,inputs!$B$31*(S376-inputs!$B$30)))</f>
        <v>48381.150511212894</v>
      </c>
      <c r="U376" s="26">
        <f t="shared" si="60"/>
        <v>29666.666666666664</v>
      </c>
      <c r="V376" s="25">
        <f>MAX(0,T376*(1+inputs!$B$33)-MAX(0,inputs!$B$31*(U376-inputs!$B$30)))</f>
        <v>48253.427768881083</v>
      </c>
      <c r="W376" s="26">
        <f t="shared" si="61"/>
        <v>31600</v>
      </c>
      <c r="X376" s="25">
        <f>MAX(0,V376*(1+inputs!$B$33)-MAX(0,inputs!$B$31*(W376-inputs!$B$30)))</f>
        <v>47949.789185414294</v>
      </c>
      <c r="Y376" s="26">
        <f t="shared" si="6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6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1549.44</v>
      </c>
      <c r="AE376" s="3">
        <f>SUM(C376:G376)+AD376-H376</f>
        <v>9805.4150000000009</v>
      </c>
      <c r="AF376" s="1">
        <f t="shared" si="65"/>
        <v>0.42249999999999999</v>
      </c>
      <c r="AG376" s="8">
        <f>A376-AE376</f>
        <v>27594.584999999999</v>
      </c>
    </row>
    <row r="377" spans="1:33" x14ac:dyDescent="0.2">
      <c r="A377" s="11">
        <f t="shared" si="64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55"/>
        <v>20000</v>
      </c>
      <c r="L377" s="25">
        <f>MAX(0,J377*(1+inputs!$B$33)-MAX(0,inputs!$B$31*(K377-inputs!$B$30)))</f>
        <v>47184.304999999986</v>
      </c>
      <c r="M377" s="26">
        <f t="shared" si="56"/>
        <v>21944.444444444445</v>
      </c>
      <c r="N377" s="25">
        <f>MAX(0,L377*(1+inputs!$B$33)-MAX(0,inputs!$B$31*(M377-inputs!$B$30)))</f>
        <v>47733.629574999977</v>
      </c>
      <c r="O377" s="26">
        <f t="shared" si="57"/>
        <v>23888.888888888891</v>
      </c>
      <c r="P377" s="25">
        <f>MAX(0,N377*(1+inputs!$B$33)-MAX(0,inputs!$B$31*(O377-inputs!$B$30)))</f>
        <v>48116.19401862497</v>
      </c>
      <c r="Q377" s="26">
        <f t="shared" si="58"/>
        <v>25833.333333333332</v>
      </c>
      <c r="R377" s="25">
        <f>MAX(0,P377*(1+inputs!$B$33)-MAX(0,inputs!$B$31*(Q377-inputs!$B$30)))</f>
        <v>48329.496928904337</v>
      </c>
      <c r="S377" s="26">
        <f t="shared" si="59"/>
        <v>27777.777777777777</v>
      </c>
      <c r="T377" s="25">
        <f>MAX(0,R377*(1+inputs!$B$33)-MAX(0,inputs!$B$31*(S377-inputs!$B$30)))</f>
        <v>48370.999382837894</v>
      </c>
      <c r="U377" s="26">
        <f t="shared" si="60"/>
        <v>29722.222222222223</v>
      </c>
      <c r="V377" s="25">
        <f>MAX(0,T377*(1+inputs!$B$33)-MAX(0,inputs!$B$31*(U377-inputs!$B$30)))</f>
        <v>48238.124373580453</v>
      </c>
      <c r="W377" s="26">
        <f t="shared" si="61"/>
        <v>31666.666666666664</v>
      </c>
      <c r="X377" s="25">
        <f>MAX(0,V377*(1+inputs!$B$33)-MAX(0,inputs!$B$31*(W377-inputs!$B$30)))</f>
        <v>47928.256239184149</v>
      </c>
      <c r="Y377" s="26">
        <f t="shared" si="6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6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1558.44</v>
      </c>
      <c r="AE377" s="3">
        <f>SUM(C377:G377)+AD377-H377</f>
        <v>9847.6650000000009</v>
      </c>
      <c r="AF377" s="1">
        <f t="shared" si="65"/>
        <v>0.42249999999999999</v>
      </c>
      <c r="AG377" s="8">
        <f>A377-AE377</f>
        <v>27652.334999999999</v>
      </c>
    </row>
    <row r="378" spans="1:33" x14ac:dyDescent="0.2">
      <c r="A378" s="11">
        <f t="shared" si="64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55"/>
        <v>20000</v>
      </c>
      <c r="L378" s="25">
        <f>MAX(0,J378*(1+inputs!$B$33)-MAX(0,inputs!$B$31*(K378-inputs!$B$30)))</f>
        <v>47184.304999999986</v>
      </c>
      <c r="M378" s="26">
        <f t="shared" si="56"/>
        <v>21955.555555555555</v>
      </c>
      <c r="N378" s="25">
        <f>MAX(0,L378*(1+inputs!$B$33)-MAX(0,inputs!$B$31*(M378-inputs!$B$30)))</f>
        <v>47732.629574999977</v>
      </c>
      <c r="O378" s="26">
        <f t="shared" si="57"/>
        <v>23911.111111111109</v>
      </c>
      <c r="P378" s="25">
        <f>MAX(0,N378*(1+inputs!$B$33)-MAX(0,inputs!$B$31*(O378-inputs!$B$30)))</f>
        <v>48113.179018624971</v>
      </c>
      <c r="Q378" s="26">
        <f t="shared" si="58"/>
        <v>25866.666666666668</v>
      </c>
      <c r="R378" s="25">
        <f>MAX(0,P378*(1+inputs!$B$33)-MAX(0,inputs!$B$31*(Q378-inputs!$B$30)))</f>
        <v>48323.436703904335</v>
      </c>
      <c r="S378" s="26">
        <f t="shared" si="59"/>
        <v>27822.222222222223</v>
      </c>
      <c r="T378" s="25">
        <f>MAX(0,R378*(1+inputs!$B$33)-MAX(0,inputs!$B$31*(S378-inputs!$B$30)))</f>
        <v>48360.848254462893</v>
      </c>
      <c r="U378" s="26">
        <f t="shared" si="60"/>
        <v>29777.777777777777</v>
      </c>
      <c r="V378" s="25">
        <f>MAX(0,T378*(1+inputs!$B$33)-MAX(0,inputs!$B$31*(U378-inputs!$B$30)))</f>
        <v>48222.820978279829</v>
      </c>
      <c r="W378" s="26">
        <f t="shared" si="61"/>
        <v>31733.333333333336</v>
      </c>
      <c r="X378" s="25">
        <f>MAX(0,V378*(1+inputs!$B$33)-MAX(0,inputs!$B$31*(W378-inputs!$B$30)))</f>
        <v>47906.723292954019</v>
      </c>
      <c r="Y378" s="26">
        <f t="shared" si="6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6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1567.44</v>
      </c>
      <c r="AE378" s="3">
        <f>SUM(C378:G378)+AD378-H378</f>
        <v>9889.9150000000009</v>
      </c>
      <c r="AF378" s="1">
        <f t="shared" si="65"/>
        <v>0.42249999999999999</v>
      </c>
      <c r="AG378" s="8">
        <f>A378-AE378</f>
        <v>27710.084999999999</v>
      </c>
    </row>
    <row r="379" spans="1:33" x14ac:dyDescent="0.2">
      <c r="A379" s="11">
        <f t="shared" si="64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55"/>
        <v>20000</v>
      </c>
      <c r="L379" s="25">
        <f>MAX(0,J379*(1+inputs!$B$33)-MAX(0,inputs!$B$31*(K379-inputs!$B$30)))</f>
        <v>47184.304999999986</v>
      </c>
      <c r="M379" s="26">
        <f t="shared" si="56"/>
        <v>21966.666666666668</v>
      </c>
      <c r="N379" s="25">
        <f>MAX(0,L379*(1+inputs!$B$33)-MAX(0,inputs!$B$31*(M379-inputs!$B$30)))</f>
        <v>47731.629574999977</v>
      </c>
      <c r="O379" s="26">
        <f t="shared" si="57"/>
        <v>23933.333333333332</v>
      </c>
      <c r="P379" s="25">
        <f>MAX(0,N379*(1+inputs!$B$33)-MAX(0,inputs!$B$31*(O379-inputs!$B$30)))</f>
        <v>48110.164018624972</v>
      </c>
      <c r="Q379" s="26">
        <f t="shared" si="58"/>
        <v>25900</v>
      </c>
      <c r="R379" s="25">
        <f>MAX(0,P379*(1+inputs!$B$33)-MAX(0,inputs!$B$31*(Q379-inputs!$B$30)))</f>
        <v>48317.376478904342</v>
      </c>
      <c r="S379" s="26">
        <f t="shared" si="59"/>
        <v>27866.666666666668</v>
      </c>
      <c r="T379" s="25">
        <f>MAX(0,R379*(1+inputs!$B$33)-MAX(0,inputs!$B$31*(S379-inputs!$B$30)))</f>
        <v>48350.6971260879</v>
      </c>
      <c r="U379" s="26">
        <f t="shared" si="60"/>
        <v>29833.333333333336</v>
      </c>
      <c r="V379" s="25">
        <f>MAX(0,T379*(1+inputs!$B$33)-MAX(0,inputs!$B$31*(U379-inputs!$B$30)))</f>
        <v>48207.517582979213</v>
      </c>
      <c r="W379" s="26">
        <f t="shared" si="61"/>
        <v>31800</v>
      </c>
      <c r="X379" s="25">
        <f>MAX(0,V379*(1+inputs!$B$33)-MAX(0,inputs!$B$31*(W379-inputs!$B$30)))</f>
        <v>47885.190346723895</v>
      </c>
      <c r="Y379" s="26">
        <f t="shared" si="6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6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1576.44</v>
      </c>
      <c r="AE379" s="3">
        <f>SUM(C379:G379)+AD379-H379</f>
        <v>9932.1650000000009</v>
      </c>
      <c r="AF379" s="1">
        <f t="shared" si="65"/>
        <v>0.42249999999999999</v>
      </c>
      <c r="AG379" s="8">
        <f>A379-AE379</f>
        <v>27767.834999999999</v>
      </c>
    </row>
    <row r="380" spans="1:33" x14ac:dyDescent="0.2">
      <c r="A380" s="11">
        <f t="shared" si="64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55"/>
        <v>20000</v>
      </c>
      <c r="L380" s="25">
        <f>MAX(0,J380*(1+inputs!$B$33)-MAX(0,inputs!$B$31*(K380-inputs!$B$30)))</f>
        <v>47184.304999999986</v>
      </c>
      <c r="M380" s="26">
        <f t="shared" si="56"/>
        <v>21977.777777777777</v>
      </c>
      <c r="N380" s="25">
        <f>MAX(0,L380*(1+inputs!$B$33)-MAX(0,inputs!$B$31*(M380-inputs!$B$30)))</f>
        <v>47730.629574999977</v>
      </c>
      <c r="O380" s="26">
        <f t="shared" si="57"/>
        <v>23955.555555555555</v>
      </c>
      <c r="P380" s="25">
        <f>MAX(0,N380*(1+inputs!$B$33)-MAX(0,inputs!$B$31*(O380-inputs!$B$30)))</f>
        <v>48107.149018624972</v>
      </c>
      <c r="Q380" s="26">
        <f t="shared" si="58"/>
        <v>25933.333333333332</v>
      </c>
      <c r="R380" s="25">
        <f>MAX(0,P380*(1+inputs!$B$33)-MAX(0,inputs!$B$31*(Q380-inputs!$B$30)))</f>
        <v>48311.316253904341</v>
      </c>
      <c r="S380" s="26">
        <f t="shared" si="59"/>
        <v>27911.111111111109</v>
      </c>
      <c r="T380" s="25">
        <f>MAX(0,R380*(1+inputs!$B$33)-MAX(0,inputs!$B$31*(S380-inputs!$B$30)))</f>
        <v>48340.545997712899</v>
      </c>
      <c r="U380" s="26">
        <f t="shared" si="60"/>
        <v>29888.888888888891</v>
      </c>
      <c r="V380" s="25">
        <f>MAX(0,T380*(1+inputs!$B$33)-MAX(0,inputs!$B$31*(U380-inputs!$B$30)))</f>
        <v>48192.214187678583</v>
      </c>
      <c r="W380" s="26">
        <f t="shared" si="61"/>
        <v>31866.666666666664</v>
      </c>
      <c r="X380" s="25">
        <f>MAX(0,V380*(1+inputs!$B$33)-MAX(0,inputs!$B$31*(W380-inputs!$B$30)))</f>
        <v>47863.657400493757</v>
      </c>
      <c r="Y380" s="26">
        <f t="shared" si="6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6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1585.44</v>
      </c>
      <c r="AE380" s="3">
        <f>SUM(C380:G380)+AD380-H380</f>
        <v>9974.4150000000009</v>
      </c>
      <c r="AF380" s="1">
        <f t="shared" si="65"/>
        <v>0.42249999999999999</v>
      </c>
      <c r="AG380" s="8">
        <f>A380-AE380</f>
        <v>27825.584999999999</v>
      </c>
    </row>
    <row r="381" spans="1:33" x14ac:dyDescent="0.2">
      <c r="A381" s="11">
        <f t="shared" si="64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55"/>
        <v>20000</v>
      </c>
      <c r="L381" s="25">
        <f>MAX(0,J381*(1+inputs!$B$33)-MAX(0,inputs!$B$31*(K381-inputs!$B$30)))</f>
        <v>47184.304999999986</v>
      </c>
      <c r="M381" s="26">
        <f t="shared" si="56"/>
        <v>21988.888888888891</v>
      </c>
      <c r="N381" s="25">
        <f>MAX(0,L381*(1+inputs!$B$33)-MAX(0,inputs!$B$31*(M381-inputs!$B$30)))</f>
        <v>47729.629574999977</v>
      </c>
      <c r="O381" s="26">
        <f t="shared" si="57"/>
        <v>23977.777777777777</v>
      </c>
      <c r="P381" s="25">
        <f>MAX(0,N381*(1+inputs!$B$33)-MAX(0,inputs!$B$31*(O381-inputs!$B$30)))</f>
        <v>48104.134018624973</v>
      </c>
      <c r="Q381" s="26">
        <f t="shared" si="58"/>
        <v>25966.666666666668</v>
      </c>
      <c r="R381" s="25">
        <f>MAX(0,P381*(1+inputs!$B$33)-MAX(0,inputs!$B$31*(Q381-inputs!$B$30)))</f>
        <v>48305.256028904339</v>
      </c>
      <c r="S381" s="26">
        <f t="shared" si="59"/>
        <v>27955.555555555555</v>
      </c>
      <c r="T381" s="25">
        <f>MAX(0,R381*(1+inputs!$B$33)-MAX(0,inputs!$B$31*(S381-inputs!$B$30)))</f>
        <v>48330.394869337899</v>
      </c>
      <c r="U381" s="26">
        <f t="shared" si="60"/>
        <v>29944.444444444445</v>
      </c>
      <c r="V381" s="25">
        <f>MAX(0,T381*(1+inputs!$B$33)-MAX(0,inputs!$B$31*(U381-inputs!$B$30)))</f>
        <v>48176.910792377959</v>
      </c>
      <c r="W381" s="26">
        <f t="shared" si="61"/>
        <v>31933.333333333336</v>
      </c>
      <c r="X381" s="25">
        <f>MAX(0,V381*(1+inputs!$B$33)-MAX(0,inputs!$B$31*(W381-inputs!$B$30)))</f>
        <v>47842.12445426362</v>
      </c>
      <c r="Y381" s="26">
        <f t="shared" si="6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6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1594.44</v>
      </c>
      <c r="AE381" s="3">
        <f>SUM(C381:G381)+AD381-H381</f>
        <v>10016.665000000001</v>
      </c>
      <c r="AF381" s="1">
        <f t="shared" si="65"/>
        <v>0.42249999999999999</v>
      </c>
      <c r="AG381" s="8">
        <f>A381-AE381</f>
        <v>27883.334999999999</v>
      </c>
    </row>
    <row r="382" spans="1:33" x14ac:dyDescent="0.2">
      <c r="A382" s="11">
        <f t="shared" si="64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55"/>
        <v>20000</v>
      </c>
      <c r="L382" s="25">
        <f>MAX(0,J382*(1+inputs!$B$33)-MAX(0,inputs!$B$31*(K382-inputs!$B$30)))</f>
        <v>47184.304999999986</v>
      </c>
      <c r="M382" s="26">
        <f t="shared" si="56"/>
        <v>22000</v>
      </c>
      <c r="N382" s="25">
        <f>MAX(0,L382*(1+inputs!$B$33)-MAX(0,inputs!$B$31*(M382-inputs!$B$30)))</f>
        <v>47728.629574999977</v>
      </c>
      <c r="O382" s="26">
        <f t="shared" si="57"/>
        <v>24000</v>
      </c>
      <c r="P382" s="25">
        <f>MAX(0,N382*(1+inputs!$B$33)-MAX(0,inputs!$B$31*(O382-inputs!$B$30)))</f>
        <v>48101.119018624973</v>
      </c>
      <c r="Q382" s="26">
        <f t="shared" si="58"/>
        <v>26000</v>
      </c>
      <c r="R382" s="25">
        <f>MAX(0,P382*(1+inputs!$B$33)-MAX(0,inputs!$B$31*(Q382-inputs!$B$30)))</f>
        <v>48299.195803904338</v>
      </c>
      <c r="S382" s="26">
        <f t="shared" si="59"/>
        <v>28000</v>
      </c>
      <c r="T382" s="25">
        <f>MAX(0,R382*(1+inputs!$B$33)-MAX(0,inputs!$B$31*(S382-inputs!$B$30)))</f>
        <v>48320.243740962898</v>
      </c>
      <c r="U382" s="26">
        <f t="shared" si="60"/>
        <v>30000</v>
      </c>
      <c r="V382" s="25">
        <f>MAX(0,T382*(1+inputs!$B$33)-MAX(0,inputs!$B$31*(U382-inputs!$B$30)))</f>
        <v>48161.607397077336</v>
      </c>
      <c r="W382" s="26">
        <f t="shared" si="61"/>
        <v>32000</v>
      </c>
      <c r="X382" s="25">
        <f>MAX(0,V382*(1+inputs!$B$33)-MAX(0,inputs!$B$31*(W382-inputs!$B$30)))</f>
        <v>47820.591508033489</v>
      </c>
      <c r="Y382" s="26">
        <f t="shared" si="6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6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1603.4399999999998</v>
      </c>
      <c r="AE382" s="3">
        <f>SUM(C382:G382)+AD382-H382</f>
        <v>10058.915000000001</v>
      </c>
      <c r="AF382" s="1">
        <f t="shared" si="65"/>
        <v>0.42249999999999999</v>
      </c>
      <c r="AG382" s="8">
        <f>A382-AE382</f>
        <v>27941.084999999999</v>
      </c>
    </row>
    <row r="383" spans="1:33" x14ac:dyDescent="0.2">
      <c r="A383" s="11">
        <f t="shared" si="64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55"/>
        <v>20000</v>
      </c>
      <c r="L383" s="25">
        <f>MAX(0,J383*(1+inputs!$B$33)-MAX(0,inputs!$B$31*(K383-inputs!$B$30)))</f>
        <v>47184.304999999986</v>
      </c>
      <c r="M383" s="26">
        <f t="shared" si="56"/>
        <v>22011.111111111109</v>
      </c>
      <c r="N383" s="25">
        <f>MAX(0,L383*(1+inputs!$B$33)-MAX(0,inputs!$B$31*(M383-inputs!$B$30)))</f>
        <v>47727.629574999977</v>
      </c>
      <c r="O383" s="26">
        <f t="shared" si="57"/>
        <v>24022.222222222223</v>
      </c>
      <c r="P383" s="25">
        <f>MAX(0,N383*(1+inputs!$B$33)-MAX(0,inputs!$B$31*(O383-inputs!$B$30)))</f>
        <v>48098.104018624967</v>
      </c>
      <c r="Q383" s="26">
        <f t="shared" si="58"/>
        <v>26033.333333333332</v>
      </c>
      <c r="R383" s="25">
        <f>MAX(0,P383*(1+inputs!$B$33)-MAX(0,inputs!$B$31*(Q383-inputs!$B$30)))</f>
        <v>48293.135578904337</v>
      </c>
      <c r="S383" s="26">
        <f t="shared" si="59"/>
        <v>28044.444444444445</v>
      </c>
      <c r="T383" s="25">
        <f>MAX(0,R383*(1+inputs!$B$33)-MAX(0,inputs!$B$31*(S383-inputs!$B$30)))</f>
        <v>48310.092612587898</v>
      </c>
      <c r="U383" s="26">
        <f t="shared" si="60"/>
        <v>30055.555555555555</v>
      </c>
      <c r="V383" s="25">
        <f>MAX(0,T383*(1+inputs!$B$33)-MAX(0,inputs!$B$31*(U383-inputs!$B$30)))</f>
        <v>48146.304001776713</v>
      </c>
      <c r="W383" s="26">
        <f t="shared" si="61"/>
        <v>32066.666666666664</v>
      </c>
      <c r="X383" s="25">
        <f>MAX(0,V383*(1+inputs!$B$33)-MAX(0,inputs!$B$31*(W383-inputs!$B$30)))</f>
        <v>47799.058561803358</v>
      </c>
      <c r="Y383" s="26">
        <f t="shared" si="6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6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1612.4399999999998</v>
      </c>
      <c r="AE383" s="3">
        <f>SUM(C383:G383)+AD383-H383</f>
        <v>10101.165000000001</v>
      </c>
      <c r="AF383" s="1">
        <f t="shared" si="65"/>
        <v>0.42249999999999999</v>
      </c>
      <c r="AG383" s="8">
        <f>A383-AE383</f>
        <v>27998.834999999999</v>
      </c>
    </row>
    <row r="384" spans="1:33" x14ac:dyDescent="0.2">
      <c r="A384" s="11">
        <f t="shared" si="64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55"/>
        <v>20000</v>
      </c>
      <c r="L384" s="25">
        <f>MAX(0,J384*(1+inputs!$B$33)-MAX(0,inputs!$B$31*(K384-inputs!$B$30)))</f>
        <v>47184.304999999986</v>
      </c>
      <c r="M384" s="26">
        <f t="shared" si="56"/>
        <v>22022.222222222223</v>
      </c>
      <c r="N384" s="25">
        <f>MAX(0,L384*(1+inputs!$B$33)-MAX(0,inputs!$B$31*(M384-inputs!$B$30)))</f>
        <v>47726.629574999977</v>
      </c>
      <c r="O384" s="26">
        <f t="shared" si="57"/>
        <v>24044.444444444445</v>
      </c>
      <c r="P384" s="25">
        <f>MAX(0,N384*(1+inputs!$B$33)-MAX(0,inputs!$B$31*(O384-inputs!$B$30)))</f>
        <v>48095.089018624967</v>
      </c>
      <c r="Q384" s="26">
        <f t="shared" si="58"/>
        <v>26066.666666666668</v>
      </c>
      <c r="R384" s="25">
        <f>MAX(0,P384*(1+inputs!$B$33)-MAX(0,inputs!$B$31*(Q384-inputs!$B$30)))</f>
        <v>48287.075353904336</v>
      </c>
      <c r="S384" s="26">
        <f t="shared" si="59"/>
        <v>28088.888888888891</v>
      </c>
      <c r="T384" s="25">
        <f>MAX(0,R384*(1+inputs!$B$33)-MAX(0,inputs!$B$31*(S384-inputs!$B$30)))</f>
        <v>48299.941484212897</v>
      </c>
      <c r="U384" s="26">
        <f t="shared" si="60"/>
        <v>30111.111111111109</v>
      </c>
      <c r="V384" s="25">
        <f>MAX(0,T384*(1+inputs!$B$33)-MAX(0,inputs!$B$31*(U384-inputs!$B$30)))</f>
        <v>48131.000606476082</v>
      </c>
      <c r="W384" s="26">
        <f t="shared" si="61"/>
        <v>32133.333333333336</v>
      </c>
      <c r="X384" s="25">
        <f>MAX(0,V384*(1+inputs!$B$33)-MAX(0,inputs!$B$31*(W384-inputs!$B$30)))</f>
        <v>47777.525615573213</v>
      </c>
      <c r="Y384" s="26">
        <f t="shared" si="6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6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1621.4399999999998</v>
      </c>
      <c r="AE384" s="3">
        <f>SUM(C384:G384)+AD384-H384</f>
        <v>10143.415000000001</v>
      </c>
      <c r="AF384" s="1">
        <f t="shared" si="65"/>
        <v>0.42249999999999999</v>
      </c>
      <c r="AG384" s="8">
        <f>A384-AE384</f>
        <v>28056.584999999999</v>
      </c>
    </row>
    <row r="385" spans="1:33" x14ac:dyDescent="0.2">
      <c r="A385" s="11">
        <f t="shared" si="64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55"/>
        <v>20000</v>
      </c>
      <c r="L385" s="25">
        <f>MAX(0,J385*(1+inputs!$B$33)-MAX(0,inputs!$B$31*(K385-inputs!$B$30)))</f>
        <v>47184.304999999986</v>
      </c>
      <c r="M385" s="26">
        <f t="shared" si="56"/>
        <v>22033.333333333332</v>
      </c>
      <c r="N385" s="25">
        <f>MAX(0,L385*(1+inputs!$B$33)-MAX(0,inputs!$B$31*(M385-inputs!$B$30)))</f>
        <v>47725.629574999977</v>
      </c>
      <c r="O385" s="26">
        <f t="shared" si="57"/>
        <v>24066.666666666668</v>
      </c>
      <c r="P385" s="25">
        <f>MAX(0,N385*(1+inputs!$B$33)-MAX(0,inputs!$B$31*(O385-inputs!$B$30)))</f>
        <v>48092.074018624968</v>
      </c>
      <c r="Q385" s="26">
        <f t="shared" si="58"/>
        <v>26100</v>
      </c>
      <c r="R385" s="25">
        <f>MAX(0,P385*(1+inputs!$B$33)-MAX(0,inputs!$B$31*(Q385-inputs!$B$30)))</f>
        <v>48281.015128904335</v>
      </c>
      <c r="S385" s="26">
        <f t="shared" si="59"/>
        <v>28133.333333333332</v>
      </c>
      <c r="T385" s="25">
        <f>MAX(0,R385*(1+inputs!$B$33)-MAX(0,inputs!$B$31*(S385-inputs!$B$30)))</f>
        <v>48289.790355837897</v>
      </c>
      <c r="U385" s="26">
        <f t="shared" si="60"/>
        <v>30166.666666666664</v>
      </c>
      <c r="V385" s="25">
        <f>MAX(0,T385*(1+inputs!$B$33)-MAX(0,inputs!$B$31*(U385-inputs!$B$30)))</f>
        <v>48115.697211175459</v>
      </c>
      <c r="W385" s="26">
        <f t="shared" si="61"/>
        <v>32200</v>
      </c>
      <c r="X385" s="25">
        <f>MAX(0,V385*(1+inputs!$B$33)-MAX(0,inputs!$B$31*(W385-inputs!$B$30)))</f>
        <v>47755.992669343083</v>
      </c>
      <c r="Y385" s="26">
        <f t="shared" si="6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6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1630.4399999999998</v>
      </c>
      <c r="AE385" s="3">
        <f>SUM(C385:G385)+AD385-H385</f>
        <v>10185.665000000001</v>
      </c>
      <c r="AF385" s="1">
        <f t="shared" si="65"/>
        <v>0.42249999999999999</v>
      </c>
      <c r="AG385" s="8">
        <f>A385-AE385</f>
        <v>28114.334999999999</v>
      </c>
    </row>
    <row r="386" spans="1:33" x14ac:dyDescent="0.2">
      <c r="A386" s="11">
        <f t="shared" si="64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66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67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68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69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70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71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72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73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74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1639.4399999999998</v>
      </c>
      <c r="AE386" s="3">
        <f>SUM(C386:G386)+AD386-H386</f>
        <v>10227.915000000001</v>
      </c>
      <c r="AF386" s="1">
        <f t="shared" si="65"/>
        <v>0.42249999999999999</v>
      </c>
      <c r="AG386" s="8">
        <f>A386-AE386</f>
        <v>28172.084999999999</v>
      </c>
    </row>
    <row r="387" spans="1:33" x14ac:dyDescent="0.2">
      <c r="A387" s="11">
        <f t="shared" ref="A387:A450" si="75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66"/>
        <v>20000</v>
      </c>
      <c r="L387" s="25">
        <f>MAX(0,J387*(1+inputs!$B$33)-MAX(0,inputs!$B$31*(K387-inputs!$B$30)))</f>
        <v>47184.304999999986</v>
      </c>
      <c r="M387" s="26">
        <f t="shared" si="67"/>
        <v>22055.555555555555</v>
      </c>
      <c r="N387" s="25">
        <f>MAX(0,L387*(1+inputs!$B$33)-MAX(0,inputs!$B$31*(M387-inputs!$B$30)))</f>
        <v>47723.629574999977</v>
      </c>
      <c r="O387" s="26">
        <f t="shared" si="68"/>
        <v>24111.111111111109</v>
      </c>
      <c r="P387" s="25">
        <f>MAX(0,N387*(1+inputs!$B$33)-MAX(0,inputs!$B$31*(O387-inputs!$B$30)))</f>
        <v>48086.044018624969</v>
      </c>
      <c r="Q387" s="26">
        <f t="shared" si="69"/>
        <v>26166.666666666668</v>
      </c>
      <c r="R387" s="25">
        <f>MAX(0,P387*(1+inputs!$B$33)-MAX(0,inputs!$B$31*(Q387-inputs!$B$30)))</f>
        <v>48268.894678904333</v>
      </c>
      <c r="S387" s="26">
        <f t="shared" si="70"/>
        <v>28222.222222222223</v>
      </c>
      <c r="T387" s="25">
        <f>MAX(0,R387*(1+inputs!$B$33)-MAX(0,inputs!$B$31*(S387-inputs!$B$30)))</f>
        <v>48269.488099087888</v>
      </c>
      <c r="U387" s="26">
        <f t="shared" si="71"/>
        <v>30277.777777777777</v>
      </c>
      <c r="V387" s="25">
        <f>MAX(0,T387*(1+inputs!$B$33)-MAX(0,inputs!$B$31*(U387-inputs!$B$30)))</f>
        <v>48085.090420574197</v>
      </c>
      <c r="W387" s="26">
        <f t="shared" si="72"/>
        <v>32333.333333333336</v>
      </c>
      <c r="X387" s="25">
        <f>MAX(0,V387*(1+inputs!$B$33)-MAX(0,inputs!$B$31*(W387-inputs!$B$30)))</f>
        <v>47712.926776882807</v>
      </c>
      <c r="Y387" s="26">
        <f t="shared" si="73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74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1648.4399999999998</v>
      </c>
      <c r="AE387" s="3">
        <f>SUM(C387:G387)+AD387-H387</f>
        <v>10270.165000000001</v>
      </c>
      <c r="AF387" s="1">
        <f t="shared" ref="AF387:AF450" si="76">(AE388-AE387)/100</f>
        <v>0.42249999999999999</v>
      </c>
      <c r="AG387" s="8">
        <f>A387-AE387</f>
        <v>28229.834999999999</v>
      </c>
    </row>
    <row r="388" spans="1:33" x14ac:dyDescent="0.2">
      <c r="A388" s="11">
        <f t="shared" si="75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66"/>
        <v>20000</v>
      </c>
      <c r="L388" s="25">
        <f>MAX(0,J388*(1+inputs!$B$33)-MAX(0,inputs!$B$31*(K388-inputs!$B$30)))</f>
        <v>47184.304999999986</v>
      </c>
      <c r="M388" s="26">
        <f t="shared" si="67"/>
        <v>22066.666666666668</v>
      </c>
      <c r="N388" s="25">
        <f>MAX(0,L388*(1+inputs!$B$33)-MAX(0,inputs!$B$31*(M388-inputs!$B$30)))</f>
        <v>47722.629574999977</v>
      </c>
      <c r="O388" s="26">
        <f t="shared" si="68"/>
        <v>24133.333333333332</v>
      </c>
      <c r="P388" s="25">
        <f>MAX(0,N388*(1+inputs!$B$33)-MAX(0,inputs!$B$31*(O388-inputs!$B$30)))</f>
        <v>48083.029018624969</v>
      </c>
      <c r="Q388" s="26">
        <f t="shared" si="69"/>
        <v>26200</v>
      </c>
      <c r="R388" s="25">
        <f>MAX(0,P388*(1+inputs!$B$33)-MAX(0,inputs!$B$31*(Q388-inputs!$B$30)))</f>
        <v>48262.834453904339</v>
      </c>
      <c r="S388" s="26">
        <f t="shared" si="70"/>
        <v>28266.666666666664</v>
      </c>
      <c r="T388" s="25">
        <f>MAX(0,R388*(1+inputs!$B$33)-MAX(0,inputs!$B$31*(S388-inputs!$B$30)))</f>
        <v>48259.336970712895</v>
      </c>
      <c r="U388" s="26">
        <f t="shared" si="71"/>
        <v>30333.333333333336</v>
      </c>
      <c r="V388" s="25">
        <f>MAX(0,T388*(1+inputs!$B$33)-MAX(0,inputs!$B$31*(U388-inputs!$B$30)))</f>
        <v>48069.787025273581</v>
      </c>
      <c r="W388" s="26">
        <f t="shared" si="72"/>
        <v>32400</v>
      </c>
      <c r="X388" s="25">
        <f>MAX(0,V388*(1+inputs!$B$33)-MAX(0,inputs!$B$31*(W388-inputs!$B$30)))</f>
        <v>47691.393830652676</v>
      </c>
      <c r="Y388" s="26">
        <f t="shared" si="73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74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1657.4399999999998</v>
      </c>
      <c r="AE388" s="3">
        <f>SUM(C388:G388)+AD388-H388</f>
        <v>10312.415000000001</v>
      </c>
      <c r="AF388" s="1">
        <f t="shared" si="76"/>
        <v>0.42249999999999999</v>
      </c>
      <c r="AG388" s="8">
        <f>A388-AE388</f>
        <v>28287.584999999999</v>
      </c>
    </row>
    <row r="389" spans="1:33" x14ac:dyDescent="0.2">
      <c r="A389" s="11">
        <f t="shared" si="75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66"/>
        <v>20000</v>
      </c>
      <c r="L389" s="25">
        <f>MAX(0,J389*(1+inputs!$B$33)-MAX(0,inputs!$B$31*(K389-inputs!$B$30)))</f>
        <v>47184.304999999986</v>
      </c>
      <c r="M389" s="26">
        <f t="shared" si="67"/>
        <v>22077.777777777777</v>
      </c>
      <c r="N389" s="25">
        <f>MAX(0,L389*(1+inputs!$B$33)-MAX(0,inputs!$B$31*(M389-inputs!$B$30)))</f>
        <v>47721.629574999977</v>
      </c>
      <c r="O389" s="26">
        <f t="shared" si="68"/>
        <v>24155.555555555555</v>
      </c>
      <c r="P389" s="25">
        <f>MAX(0,N389*(1+inputs!$B$33)-MAX(0,inputs!$B$31*(O389-inputs!$B$30)))</f>
        <v>48080.01401862497</v>
      </c>
      <c r="Q389" s="26">
        <f t="shared" si="69"/>
        <v>26233.333333333332</v>
      </c>
      <c r="R389" s="25">
        <f>MAX(0,P389*(1+inputs!$B$33)-MAX(0,inputs!$B$31*(Q389-inputs!$B$30)))</f>
        <v>48256.774228904338</v>
      </c>
      <c r="S389" s="26">
        <f t="shared" si="70"/>
        <v>28311.111111111109</v>
      </c>
      <c r="T389" s="25">
        <f>MAX(0,R389*(1+inputs!$B$33)-MAX(0,inputs!$B$31*(S389-inputs!$B$30)))</f>
        <v>48249.185842337894</v>
      </c>
      <c r="U389" s="26">
        <f t="shared" si="71"/>
        <v>30388.888888888891</v>
      </c>
      <c r="V389" s="25">
        <f>MAX(0,T389*(1+inputs!$B$33)-MAX(0,inputs!$B$31*(U389-inputs!$B$30)))</f>
        <v>48054.483629972958</v>
      </c>
      <c r="W389" s="26">
        <f t="shared" si="72"/>
        <v>32466.666666666664</v>
      </c>
      <c r="X389" s="25">
        <f>MAX(0,V389*(1+inputs!$B$33)-MAX(0,inputs!$B$31*(W389-inputs!$B$30)))</f>
        <v>47669.860884422545</v>
      </c>
      <c r="Y389" s="26">
        <f t="shared" si="73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74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1666.4399999999998</v>
      </c>
      <c r="AE389" s="3">
        <f>SUM(C389:G389)+AD389-H389</f>
        <v>10354.665000000001</v>
      </c>
      <c r="AF389" s="1">
        <f t="shared" si="76"/>
        <v>0.42249999999999999</v>
      </c>
      <c r="AG389" s="8">
        <f>A389-AE389</f>
        <v>28345.334999999999</v>
      </c>
    </row>
    <row r="390" spans="1:33" x14ac:dyDescent="0.2">
      <c r="A390" s="11">
        <f t="shared" si="75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66"/>
        <v>20000</v>
      </c>
      <c r="L390" s="25">
        <f>MAX(0,J390*(1+inputs!$B$33)-MAX(0,inputs!$B$31*(K390-inputs!$B$30)))</f>
        <v>47184.304999999986</v>
      </c>
      <c r="M390" s="26">
        <f t="shared" si="67"/>
        <v>22088.888888888891</v>
      </c>
      <c r="N390" s="25">
        <f>MAX(0,L390*(1+inputs!$B$33)-MAX(0,inputs!$B$31*(M390-inputs!$B$30)))</f>
        <v>47720.629574999977</v>
      </c>
      <c r="O390" s="26">
        <f t="shared" si="68"/>
        <v>24177.777777777777</v>
      </c>
      <c r="P390" s="25">
        <f>MAX(0,N390*(1+inputs!$B$33)-MAX(0,inputs!$B$31*(O390-inputs!$B$30)))</f>
        <v>48076.999018624971</v>
      </c>
      <c r="Q390" s="26">
        <f t="shared" si="69"/>
        <v>26266.666666666668</v>
      </c>
      <c r="R390" s="25">
        <f>MAX(0,P390*(1+inputs!$B$33)-MAX(0,inputs!$B$31*(Q390-inputs!$B$30)))</f>
        <v>48250.714003904337</v>
      </c>
      <c r="S390" s="26">
        <f t="shared" si="70"/>
        <v>28355.555555555555</v>
      </c>
      <c r="T390" s="25">
        <f>MAX(0,R390*(1+inputs!$B$33)-MAX(0,inputs!$B$31*(S390-inputs!$B$30)))</f>
        <v>48239.034713962894</v>
      </c>
      <c r="U390" s="26">
        <f t="shared" si="71"/>
        <v>30444.444444444445</v>
      </c>
      <c r="V390" s="25">
        <f>MAX(0,T390*(1+inputs!$B$33)-MAX(0,inputs!$B$31*(U390-inputs!$B$30)))</f>
        <v>48039.180234672327</v>
      </c>
      <c r="W390" s="26">
        <f t="shared" si="72"/>
        <v>32533.333333333336</v>
      </c>
      <c r="X390" s="25">
        <f>MAX(0,V390*(1+inputs!$B$33)-MAX(0,inputs!$B$31*(W390-inputs!$B$30)))</f>
        <v>47648.327938192408</v>
      </c>
      <c r="Y390" s="26">
        <f t="shared" si="73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74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1675.4399999999998</v>
      </c>
      <c r="AE390" s="3">
        <f>SUM(C390:G390)+AD390-H390</f>
        <v>10396.915000000001</v>
      </c>
      <c r="AF390" s="1">
        <f t="shared" si="76"/>
        <v>0.42249999999999999</v>
      </c>
      <c r="AG390" s="8">
        <f>A390-AE390</f>
        <v>28403.084999999999</v>
      </c>
    </row>
    <row r="391" spans="1:33" x14ac:dyDescent="0.2">
      <c r="A391" s="11">
        <f t="shared" si="75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66"/>
        <v>20000</v>
      </c>
      <c r="L391" s="25">
        <f>MAX(0,J391*(1+inputs!$B$33)-MAX(0,inputs!$B$31*(K391-inputs!$B$30)))</f>
        <v>47184.304999999986</v>
      </c>
      <c r="M391" s="26">
        <f t="shared" si="67"/>
        <v>22100</v>
      </c>
      <c r="N391" s="25">
        <f>MAX(0,L391*(1+inputs!$B$33)-MAX(0,inputs!$B$31*(M391-inputs!$B$30)))</f>
        <v>47719.629574999977</v>
      </c>
      <c r="O391" s="26">
        <f t="shared" si="68"/>
        <v>24200</v>
      </c>
      <c r="P391" s="25">
        <f>MAX(0,N391*(1+inputs!$B$33)-MAX(0,inputs!$B$31*(O391-inputs!$B$30)))</f>
        <v>48073.984018624971</v>
      </c>
      <c r="Q391" s="26">
        <f t="shared" si="69"/>
        <v>26300</v>
      </c>
      <c r="R391" s="25">
        <f>MAX(0,P391*(1+inputs!$B$33)-MAX(0,inputs!$B$31*(Q391-inputs!$B$30)))</f>
        <v>48244.653778904336</v>
      </c>
      <c r="S391" s="26">
        <f t="shared" si="70"/>
        <v>28400</v>
      </c>
      <c r="T391" s="25">
        <f>MAX(0,R391*(1+inputs!$B$33)-MAX(0,inputs!$B$31*(S391-inputs!$B$30)))</f>
        <v>48228.883585587893</v>
      </c>
      <c r="U391" s="26">
        <f t="shared" si="71"/>
        <v>30500</v>
      </c>
      <c r="V391" s="25">
        <f>MAX(0,T391*(1+inputs!$B$33)-MAX(0,inputs!$B$31*(U391-inputs!$B$30)))</f>
        <v>48023.876839371704</v>
      </c>
      <c r="W391" s="26">
        <f t="shared" si="72"/>
        <v>32600</v>
      </c>
      <c r="X391" s="25">
        <f>MAX(0,V391*(1+inputs!$B$33)-MAX(0,inputs!$B$31*(W391-inputs!$B$30)))</f>
        <v>47626.79499196227</v>
      </c>
      <c r="Y391" s="26">
        <f t="shared" si="73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74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1684.4399999999998</v>
      </c>
      <c r="AE391" s="3">
        <f>SUM(C391:G391)+AD391-H391</f>
        <v>10439.165000000001</v>
      </c>
      <c r="AF391" s="1">
        <f t="shared" si="76"/>
        <v>0.42249999999999999</v>
      </c>
      <c r="AG391" s="8">
        <f>A391-AE391</f>
        <v>28460.834999999999</v>
      </c>
    </row>
    <row r="392" spans="1:33" x14ac:dyDescent="0.2">
      <c r="A392" s="11">
        <f t="shared" si="75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66"/>
        <v>20000</v>
      </c>
      <c r="L392" s="25">
        <f>MAX(0,J392*(1+inputs!$B$33)-MAX(0,inputs!$B$31*(K392-inputs!$B$30)))</f>
        <v>47184.304999999986</v>
      </c>
      <c r="M392" s="26">
        <f t="shared" si="67"/>
        <v>22111.111111111109</v>
      </c>
      <c r="N392" s="25">
        <f>MAX(0,L392*(1+inputs!$B$33)-MAX(0,inputs!$B$31*(M392-inputs!$B$30)))</f>
        <v>47718.629574999977</v>
      </c>
      <c r="O392" s="26">
        <f t="shared" si="68"/>
        <v>24222.222222222223</v>
      </c>
      <c r="P392" s="25">
        <f>MAX(0,N392*(1+inputs!$B$33)-MAX(0,inputs!$B$31*(O392-inputs!$B$30)))</f>
        <v>48070.969018624972</v>
      </c>
      <c r="Q392" s="26">
        <f t="shared" si="69"/>
        <v>26333.333333333332</v>
      </c>
      <c r="R392" s="25">
        <f>MAX(0,P392*(1+inputs!$B$33)-MAX(0,inputs!$B$31*(Q392-inputs!$B$30)))</f>
        <v>48238.593553904342</v>
      </c>
      <c r="S392" s="26">
        <f t="shared" si="70"/>
        <v>28444.444444444445</v>
      </c>
      <c r="T392" s="25">
        <f>MAX(0,R392*(1+inputs!$B$33)-MAX(0,inputs!$B$31*(S392-inputs!$B$30)))</f>
        <v>48218.7324572129</v>
      </c>
      <c r="U392" s="26">
        <f t="shared" si="71"/>
        <v>30555.555555555555</v>
      </c>
      <c r="V392" s="25">
        <f>MAX(0,T392*(1+inputs!$B$33)-MAX(0,inputs!$B$31*(U392-inputs!$B$30)))</f>
        <v>48008.573444071088</v>
      </c>
      <c r="W392" s="26">
        <f t="shared" si="72"/>
        <v>32666.666666666664</v>
      </c>
      <c r="X392" s="25">
        <f>MAX(0,V392*(1+inputs!$B$33)-MAX(0,inputs!$B$31*(W392-inputs!$B$30)))</f>
        <v>47605.262045732146</v>
      </c>
      <c r="Y392" s="26">
        <f t="shared" si="73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74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1693.4399999999998</v>
      </c>
      <c r="AE392" s="3">
        <f>SUM(C392:G392)+AD392-H392</f>
        <v>10481.415000000001</v>
      </c>
      <c r="AF392" s="1">
        <f t="shared" si="76"/>
        <v>0.42249999999999999</v>
      </c>
      <c r="AG392" s="8">
        <f>A392-AE392</f>
        <v>28518.584999999999</v>
      </c>
    </row>
    <row r="393" spans="1:33" x14ac:dyDescent="0.2">
      <c r="A393" s="11">
        <f t="shared" si="75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66"/>
        <v>20000</v>
      </c>
      <c r="L393" s="25">
        <f>MAX(0,J393*(1+inputs!$B$33)-MAX(0,inputs!$B$31*(K393-inputs!$B$30)))</f>
        <v>47184.304999999986</v>
      </c>
      <c r="M393" s="26">
        <f t="shared" si="67"/>
        <v>22122.222222222223</v>
      </c>
      <c r="N393" s="25">
        <f>MAX(0,L393*(1+inputs!$B$33)-MAX(0,inputs!$B$31*(M393-inputs!$B$30)))</f>
        <v>47717.629574999977</v>
      </c>
      <c r="O393" s="26">
        <f t="shared" si="68"/>
        <v>24244.444444444445</v>
      </c>
      <c r="P393" s="25">
        <f>MAX(0,N393*(1+inputs!$B$33)-MAX(0,inputs!$B$31*(O393-inputs!$B$30)))</f>
        <v>48067.954018624972</v>
      </c>
      <c r="Q393" s="26">
        <f t="shared" si="69"/>
        <v>26366.666666666668</v>
      </c>
      <c r="R393" s="25">
        <f>MAX(0,P393*(1+inputs!$B$33)-MAX(0,inputs!$B$31*(Q393-inputs!$B$30)))</f>
        <v>48232.533328904341</v>
      </c>
      <c r="S393" s="26">
        <f t="shared" si="70"/>
        <v>28488.888888888891</v>
      </c>
      <c r="T393" s="25">
        <f>MAX(0,R393*(1+inputs!$B$33)-MAX(0,inputs!$B$31*(S393-inputs!$B$30)))</f>
        <v>48208.581328837899</v>
      </c>
      <c r="U393" s="26">
        <f t="shared" si="71"/>
        <v>30611.111111111109</v>
      </c>
      <c r="V393" s="25">
        <f>MAX(0,T393*(1+inputs!$B$33)-MAX(0,inputs!$B$31*(U393-inputs!$B$30)))</f>
        <v>47993.270048770464</v>
      </c>
      <c r="W393" s="26">
        <f t="shared" si="72"/>
        <v>32733.333333333336</v>
      </c>
      <c r="X393" s="25">
        <f>MAX(0,V393*(1+inputs!$B$33)-MAX(0,inputs!$B$31*(W393-inputs!$B$30)))</f>
        <v>47583.729099502016</v>
      </c>
      <c r="Y393" s="26">
        <f t="shared" si="73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74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1702.4399999999998</v>
      </c>
      <c r="AE393" s="3">
        <f>SUM(C393:G393)+AD393-H393</f>
        <v>10523.665000000001</v>
      </c>
      <c r="AF393" s="1">
        <f t="shared" si="76"/>
        <v>0.42249999999999999</v>
      </c>
      <c r="AG393" s="8">
        <f>A393-AE393</f>
        <v>28576.334999999999</v>
      </c>
    </row>
    <row r="394" spans="1:33" x14ac:dyDescent="0.2">
      <c r="A394" s="11">
        <f t="shared" si="75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66"/>
        <v>20000</v>
      </c>
      <c r="L394" s="25">
        <f>MAX(0,J394*(1+inputs!$B$33)-MAX(0,inputs!$B$31*(K394-inputs!$B$30)))</f>
        <v>47184.304999999986</v>
      </c>
      <c r="M394" s="26">
        <f t="shared" si="67"/>
        <v>22133.333333333332</v>
      </c>
      <c r="N394" s="25">
        <f>MAX(0,L394*(1+inputs!$B$33)-MAX(0,inputs!$B$31*(M394-inputs!$B$30)))</f>
        <v>47716.629574999977</v>
      </c>
      <c r="O394" s="26">
        <f t="shared" si="68"/>
        <v>24266.666666666668</v>
      </c>
      <c r="P394" s="25">
        <f>MAX(0,N394*(1+inputs!$B$33)-MAX(0,inputs!$B$31*(O394-inputs!$B$30)))</f>
        <v>48064.939018624973</v>
      </c>
      <c r="Q394" s="26">
        <f t="shared" si="69"/>
        <v>26400</v>
      </c>
      <c r="R394" s="25">
        <f>MAX(0,P394*(1+inputs!$B$33)-MAX(0,inputs!$B$31*(Q394-inputs!$B$30)))</f>
        <v>48226.47310390434</v>
      </c>
      <c r="S394" s="26">
        <f t="shared" si="70"/>
        <v>28533.333333333336</v>
      </c>
      <c r="T394" s="25">
        <f>MAX(0,R394*(1+inputs!$B$33)-MAX(0,inputs!$B$31*(S394-inputs!$B$30)))</f>
        <v>48198.430200462899</v>
      </c>
      <c r="U394" s="26">
        <f t="shared" si="71"/>
        <v>30666.666666666664</v>
      </c>
      <c r="V394" s="25">
        <f>MAX(0,T394*(1+inputs!$B$33)-MAX(0,inputs!$B$31*(U394-inputs!$B$30)))</f>
        <v>47977.966653469834</v>
      </c>
      <c r="W394" s="26">
        <f t="shared" si="72"/>
        <v>32800</v>
      </c>
      <c r="X394" s="25">
        <f>MAX(0,V394*(1+inputs!$B$33)-MAX(0,inputs!$B$31*(W394-inputs!$B$30)))</f>
        <v>47562.196153271871</v>
      </c>
      <c r="Y394" s="26">
        <f t="shared" si="73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74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1711.4399999999998</v>
      </c>
      <c r="AE394" s="3">
        <f>SUM(C394:G394)+AD394-H394</f>
        <v>10565.915000000001</v>
      </c>
      <c r="AF394" s="1">
        <f t="shared" si="76"/>
        <v>0.42249999999999999</v>
      </c>
      <c r="AG394" s="8">
        <f>A394-AE394</f>
        <v>28634.084999999999</v>
      </c>
    </row>
    <row r="395" spans="1:33" x14ac:dyDescent="0.2">
      <c r="A395" s="11">
        <f t="shared" si="75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66"/>
        <v>20000</v>
      </c>
      <c r="L395" s="25">
        <f>MAX(0,J395*(1+inputs!$B$33)-MAX(0,inputs!$B$31*(K395-inputs!$B$30)))</f>
        <v>47184.304999999986</v>
      </c>
      <c r="M395" s="26">
        <f t="shared" si="67"/>
        <v>22144.444444444445</v>
      </c>
      <c r="N395" s="25">
        <f>MAX(0,L395*(1+inputs!$B$33)-MAX(0,inputs!$B$31*(M395-inputs!$B$30)))</f>
        <v>47715.629574999977</v>
      </c>
      <c r="O395" s="26">
        <f t="shared" si="68"/>
        <v>24288.888888888891</v>
      </c>
      <c r="P395" s="25">
        <f>MAX(0,N395*(1+inputs!$B$33)-MAX(0,inputs!$B$31*(O395-inputs!$B$30)))</f>
        <v>48061.924018624966</v>
      </c>
      <c r="Q395" s="26">
        <f t="shared" si="69"/>
        <v>26433.333333333332</v>
      </c>
      <c r="R395" s="25">
        <f>MAX(0,P395*(1+inputs!$B$33)-MAX(0,inputs!$B$31*(Q395-inputs!$B$30)))</f>
        <v>48220.412878904332</v>
      </c>
      <c r="S395" s="26">
        <f t="shared" si="70"/>
        <v>28577.777777777777</v>
      </c>
      <c r="T395" s="25">
        <f>MAX(0,R395*(1+inputs!$B$33)-MAX(0,inputs!$B$31*(S395-inputs!$B$30)))</f>
        <v>48188.279072087891</v>
      </c>
      <c r="U395" s="26">
        <f t="shared" si="71"/>
        <v>30722.222222222223</v>
      </c>
      <c r="V395" s="25">
        <f>MAX(0,T395*(1+inputs!$B$33)-MAX(0,inputs!$B$31*(U395-inputs!$B$30)))</f>
        <v>47962.663258169203</v>
      </c>
      <c r="W395" s="26">
        <f t="shared" si="72"/>
        <v>32866.666666666664</v>
      </c>
      <c r="X395" s="25">
        <f>MAX(0,V395*(1+inputs!$B$33)-MAX(0,inputs!$B$31*(W395-inputs!$B$30)))</f>
        <v>47540.663207041733</v>
      </c>
      <c r="Y395" s="26">
        <f t="shared" si="73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74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1720.4399999999998</v>
      </c>
      <c r="AE395" s="3">
        <f>SUM(C395:G395)+AD395-H395</f>
        <v>10608.165000000001</v>
      </c>
      <c r="AF395" s="1">
        <f t="shared" si="76"/>
        <v>0.42249999999999999</v>
      </c>
      <c r="AG395" s="8">
        <f>A395-AE395</f>
        <v>28691.834999999999</v>
      </c>
    </row>
    <row r="396" spans="1:33" x14ac:dyDescent="0.2">
      <c r="A396" s="11">
        <f t="shared" si="75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66"/>
        <v>20000</v>
      </c>
      <c r="L396" s="25">
        <f>MAX(0,J396*(1+inputs!$B$33)-MAX(0,inputs!$B$31*(K396-inputs!$B$30)))</f>
        <v>47184.304999999986</v>
      </c>
      <c r="M396" s="26">
        <f t="shared" si="67"/>
        <v>22155.555555555555</v>
      </c>
      <c r="N396" s="25">
        <f>MAX(0,L396*(1+inputs!$B$33)-MAX(0,inputs!$B$31*(M396-inputs!$B$30)))</f>
        <v>47714.629574999977</v>
      </c>
      <c r="O396" s="26">
        <f t="shared" si="68"/>
        <v>24311.111111111109</v>
      </c>
      <c r="P396" s="25">
        <f>MAX(0,N396*(1+inputs!$B$33)-MAX(0,inputs!$B$31*(O396-inputs!$B$30)))</f>
        <v>48058.909018624967</v>
      </c>
      <c r="Q396" s="26">
        <f t="shared" si="69"/>
        <v>26466.666666666668</v>
      </c>
      <c r="R396" s="25">
        <f>MAX(0,P396*(1+inputs!$B$33)-MAX(0,inputs!$B$31*(Q396-inputs!$B$30)))</f>
        <v>48214.352653904338</v>
      </c>
      <c r="S396" s="26">
        <f t="shared" si="70"/>
        <v>28622.222222222223</v>
      </c>
      <c r="T396" s="25">
        <f>MAX(0,R396*(1+inputs!$B$33)-MAX(0,inputs!$B$31*(S396-inputs!$B$30)))</f>
        <v>48178.127943712898</v>
      </c>
      <c r="U396" s="26">
        <f t="shared" si="71"/>
        <v>30777.777777777777</v>
      </c>
      <c r="V396" s="25">
        <f>MAX(0,T396*(1+inputs!$B$33)-MAX(0,inputs!$B$31*(U396-inputs!$B$30)))</f>
        <v>47947.359862868587</v>
      </c>
      <c r="W396" s="26">
        <f t="shared" si="72"/>
        <v>32933.333333333336</v>
      </c>
      <c r="X396" s="25">
        <f>MAX(0,V396*(1+inputs!$B$33)-MAX(0,inputs!$B$31*(W396-inputs!$B$30)))</f>
        <v>47519.130260811609</v>
      </c>
      <c r="Y396" s="26">
        <f t="shared" si="73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74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1729.4399999999998</v>
      </c>
      <c r="AE396" s="3">
        <f>SUM(C396:G396)+AD396-H396</f>
        <v>10650.415000000001</v>
      </c>
      <c r="AF396" s="1">
        <f t="shared" si="76"/>
        <v>0.42249999999999999</v>
      </c>
      <c r="AG396" s="8">
        <f>A396-AE396</f>
        <v>28749.584999999999</v>
      </c>
    </row>
    <row r="397" spans="1:33" x14ac:dyDescent="0.2">
      <c r="A397" s="11">
        <f t="shared" si="75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66"/>
        <v>20000</v>
      </c>
      <c r="L397" s="25">
        <f>MAX(0,J397*(1+inputs!$B$33)-MAX(0,inputs!$B$31*(K397-inputs!$B$30)))</f>
        <v>47184.304999999986</v>
      </c>
      <c r="M397" s="26">
        <f t="shared" si="67"/>
        <v>22166.666666666668</v>
      </c>
      <c r="N397" s="25">
        <f>MAX(0,L397*(1+inputs!$B$33)-MAX(0,inputs!$B$31*(M397-inputs!$B$30)))</f>
        <v>47713.629574999977</v>
      </c>
      <c r="O397" s="26">
        <f t="shared" si="68"/>
        <v>24333.333333333332</v>
      </c>
      <c r="P397" s="25">
        <f>MAX(0,N397*(1+inputs!$B$33)-MAX(0,inputs!$B$31*(O397-inputs!$B$30)))</f>
        <v>48055.894018624967</v>
      </c>
      <c r="Q397" s="26">
        <f t="shared" si="69"/>
        <v>26500</v>
      </c>
      <c r="R397" s="25">
        <f>MAX(0,P397*(1+inputs!$B$33)-MAX(0,inputs!$B$31*(Q397-inputs!$B$30)))</f>
        <v>48208.292428904337</v>
      </c>
      <c r="S397" s="26">
        <f t="shared" si="70"/>
        <v>28666.666666666664</v>
      </c>
      <c r="T397" s="25">
        <f>MAX(0,R397*(1+inputs!$B$33)-MAX(0,inputs!$B$31*(S397-inputs!$B$30)))</f>
        <v>48167.976815337897</v>
      </c>
      <c r="U397" s="26">
        <f t="shared" si="71"/>
        <v>30833.333333333336</v>
      </c>
      <c r="V397" s="25">
        <f>MAX(0,T397*(1+inputs!$B$33)-MAX(0,inputs!$B$31*(U397-inputs!$B$30)))</f>
        <v>47932.056467567956</v>
      </c>
      <c r="W397" s="26">
        <f t="shared" si="72"/>
        <v>33000</v>
      </c>
      <c r="X397" s="25">
        <f>MAX(0,V397*(1+inputs!$B$33)-MAX(0,inputs!$B$31*(W397-inputs!$B$30)))</f>
        <v>47497.597314581471</v>
      </c>
      <c r="Y397" s="26">
        <f t="shared" si="73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74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1738.4399999999998</v>
      </c>
      <c r="AE397" s="3">
        <f>SUM(C397:G397)+AD397-H397</f>
        <v>10692.665000000001</v>
      </c>
      <c r="AF397" s="1">
        <f t="shared" si="76"/>
        <v>0.42249999999999999</v>
      </c>
      <c r="AG397" s="8">
        <f>A397-AE397</f>
        <v>28807.334999999999</v>
      </c>
    </row>
    <row r="398" spans="1:33" x14ac:dyDescent="0.2">
      <c r="A398" s="11">
        <f t="shared" si="75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66"/>
        <v>20000</v>
      </c>
      <c r="L398" s="25">
        <f>MAX(0,J398*(1+inputs!$B$33)-MAX(0,inputs!$B$31*(K398-inputs!$B$30)))</f>
        <v>47184.304999999986</v>
      </c>
      <c r="M398" s="26">
        <f t="shared" si="67"/>
        <v>22177.777777777777</v>
      </c>
      <c r="N398" s="25">
        <f>MAX(0,L398*(1+inputs!$B$33)-MAX(0,inputs!$B$31*(M398-inputs!$B$30)))</f>
        <v>47712.629574999977</v>
      </c>
      <c r="O398" s="26">
        <f t="shared" si="68"/>
        <v>24355.555555555555</v>
      </c>
      <c r="P398" s="25">
        <f>MAX(0,N398*(1+inputs!$B$33)-MAX(0,inputs!$B$31*(O398-inputs!$B$30)))</f>
        <v>48052.879018624968</v>
      </c>
      <c r="Q398" s="26">
        <f t="shared" si="69"/>
        <v>26533.333333333332</v>
      </c>
      <c r="R398" s="25">
        <f>MAX(0,P398*(1+inputs!$B$33)-MAX(0,inputs!$B$31*(Q398-inputs!$B$30)))</f>
        <v>48202.232203904336</v>
      </c>
      <c r="S398" s="26">
        <f t="shared" si="70"/>
        <v>28711.111111111109</v>
      </c>
      <c r="T398" s="25">
        <f>MAX(0,R398*(1+inputs!$B$33)-MAX(0,inputs!$B$31*(S398-inputs!$B$30)))</f>
        <v>48157.825686962897</v>
      </c>
      <c r="U398" s="26">
        <f t="shared" si="71"/>
        <v>30888.888888888891</v>
      </c>
      <c r="V398" s="25">
        <f>MAX(0,T398*(1+inputs!$B$33)-MAX(0,inputs!$B$31*(U398-inputs!$B$30)))</f>
        <v>47916.753072267333</v>
      </c>
      <c r="W398" s="26">
        <f t="shared" si="72"/>
        <v>33066.666666666664</v>
      </c>
      <c r="X398" s="25">
        <f>MAX(0,V398*(1+inputs!$B$33)-MAX(0,inputs!$B$31*(W398-inputs!$B$30)))</f>
        <v>47476.064368351334</v>
      </c>
      <c r="Y398" s="26">
        <f t="shared" si="73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74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1747.4399999999998</v>
      </c>
      <c r="AE398" s="3">
        <f>SUM(C398:G398)+AD398-H398</f>
        <v>10734.915000000001</v>
      </c>
      <c r="AF398" s="1">
        <f t="shared" si="76"/>
        <v>0.42249999999999999</v>
      </c>
      <c r="AG398" s="8">
        <f>A398-AE398</f>
        <v>28865.084999999999</v>
      </c>
    </row>
    <row r="399" spans="1:33" x14ac:dyDescent="0.2">
      <c r="A399" s="11">
        <f t="shared" si="75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66"/>
        <v>20000</v>
      </c>
      <c r="L399" s="25">
        <f>MAX(0,J399*(1+inputs!$B$33)-MAX(0,inputs!$B$31*(K399-inputs!$B$30)))</f>
        <v>47184.304999999986</v>
      </c>
      <c r="M399" s="26">
        <f t="shared" si="67"/>
        <v>22188.888888888891</v>
      </c>
      <c r="N399" s="25">
        <f>MAX(0,L399*(1+inputs!$B$33)-MAX(0,inputs!$B$31*(M399-inputs!$B$30)))</f>
        <v>47711.629574999977</v>
      </c>
      <c r="O399" s="26">
        <f t="shared" si="68"/>
        <v>24377.777777777777</v>
      </c>
      <c r="P399" s="25">
        <f>MAX(0,N399*(1+inputs!$B$33)-MAX(0,inputs!$B$31*(O399-inputs!$B$30)))</f>
        <v>48049.864018624969</v>
      </c>
      <c r="Q399" s="26">
        <f t="shared" si="69"/>
        <v>26566.666666666668</v>
      </c>
      <c r="R399" s="25">
        <f>MAX(0,P399*(1+inputs!$B$33)-MAX(0,inputs!$B$31*(Q399-inputs!$B$30)))</f>
        <v>48196.171978904335</v>
      </c>
      <c r="S399" s="26">
        <f t="shared" si="70"/>
        <v>28755.555555555555</v>
      </c>
      <c r="T399" s="25">
        <f>MAX(0,R399*(1+inputs!$B$33)-MAX(0,inputs!$B$31*(S399-inputs!$B$30)))</f>
        <v>48147.674558587889</v>
      </c>
      <c r="U399" s="26">
        <f t="shared" si="71"/>
        <v>30944.444444444445</v>
      </c>
      <c r="V399" s="25">
        <f>MAX(0,T399*(1+inputs!$B$33)-MAX(0,inputs!$B$31*(U399-inputs!$B$30)))</f>
        <v>47901.449676966702</v>
      </c>
      <c r="W399" s="26">
        <f t="shared" si="72"/>
        <v>33133.333333333336</v>
      </c>
      <c r="X399" s="25">
        <f>MAX(0,V399*(1+inputs!$B$33)-MAX(0,inputs!$B$31*(W399-inputs!$B$30)))</f>
        <v>47454.531422121196</v>
      </c>
      <c r="Y399" s="26">
        <f t="shared" si="73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74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1756.4399999999998</v>
      </c>
      <c r="AE399" s="3">
        <f>SUM(C399:G399)+AD399-H399</f>
        <v>10777.165000000001</v>
      </c>
      <c r="AF399" s="1">
        <f t="shared" si="76"/>
        <v>0.42249999999999999</v>
      </c>
      <c r="AG399" s="8">
        <f>A399-AE399</f>
        <v>28922.834999999999</v>
      </c>
    </row>
    <row r="400" spans="1:33" x14ac:dyDescent="0.2">
      <c r="A400" s="11">
        <f t="shared" si="75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66"/>
        <v>20000</v>
      </c>
      <c r="L400" s="25">
        <f>MAX(0,J400*(1+inputs!$B$33)-MAX(0,inputs!$B$31*(K400-inputs!$B$30)))</f>
        <v>47184.304999999986</v>
      </c>
      <c r="M400" s="26">
        <f t="shared" si="67"/>
        <v>22200</v>
      </c>
      <c r="N400" s="25">
        <f>MAX(0,L400*(1+inputs!$B$33)-MAX(0,inputs!$B$31*(M400-inputs!$B$30)))</f>
        <v>47710.629574999977</v>
      </c>
      <c r="O400" s="26">
        <f t="shared" si="68"/>
        <v>24400</v>
      </c>
      <c r="P400" s="25">
        <f>MAX(0,N400*(1+inputs!$B$33)-MAX(0,inputs!$B$31*(O400-inputs!$B$30)))</f>
        <v>48046.849018624969</v>
      </c>
      <c r="Q400" s="26">
        <f t="shared" si="69"/>
        <v>26600</v>
      </c>
      <c r="R400" s="25">
        <f>MAX(0,P400*(1+inputs!$B$33)-MAX(0,inputs!$B$31*(Q400-inputs!$B$30)))</f>
        <v>48190.111753904333</v>
      </c>
      <c r="S400" s="26">
        <f t="shared" si="70"/>
        <v>28800</v>
      </c>
      <c r="T400" s="25">
        <f>MAX(0,R400*(1+inputs!$B$33)-MAX(0,inputs!$B$31*(S400-inputs!$B$30)))</f>
        <v>48137.523430212888</v>
      </c>
      <c r="U400" s="26">
        <f t="shared" si="71"/>
        <v>31000</v>
      </c>
      <c r="V400" s="25">
        <f>MAX(0,T400*(1+inputs!$B$33)-MAX(0,inputs!$B$31*(U400-inputs!$B$30)))</f>
        <v>47886.146281666071</v>
      </c>
      <c r="W400" s="26">
        <f t="shared" si="72"/>
        <v>33200</v>
      </c>
      <c r="X400" s="25">
        <f>MAX(0,V400*(1+inputs!$B$33)-MAX(0,inputs!$B$31*(W400-inputs!$B$30)))</f>
        <v>47432.998475891058</v>
      </c>
      <c r="Y400" s="26">
        <f t="shared" si="73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74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1765.4399999999998</v>
      </c>
      <c r="AE400" s="3">
        <f>SUM(C400:G400)+AD400-H400</f>
        <v>10819.415000000001</v>
      </c>
      <c r="AF400" s="1">
        <f t="shared" si="76"/>
        <v>0.42249999999999999</v>
      </c>
      <c r="AG400" s="8">
        <f>A400-AE400</f>
        <v>28980.584999999999</v>
      </c>
    </row>
    <row r="401" spans="1:33" x14ac:dyDescent="0.2">
      <c r="A401" s="11">
        <f t="shared" si="75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66"/>
        <v>20000</v>
      </c>
      <c r="L401" s="25">
        <f>MAX(0,J401*(1+inputs!$B$33)-MAX(0,inputs!$B$31*(K401-inputs!$B$30)))</f>
        <v>47184.304999999986</v>
      </c>
      <c r="M401" s="26">
        <f t="shared" si="67"/>
        <v>22211.111111111109</v>
      </c>
      <c r="N401" s="25">
        <f>MAX(0,L401*(1+inputs!$B$33)-MAX(0,inputs!$B$31*(M401-inputs!$B$30)))</f>
        <v>47709.629574999977</v>
      </c>
      <c r="O401" s="26">
        <f t="shared" si="68"/>
        <v>24422.222222222223</v>
      </c>
      <c r="P401" s="25">
        <f>MAX(0,N401*(1+inputs!$B$33)-MAX(0,inputs!$B$31*(O401-inputs!$B$30)))</f>
        <v>48043.83401862497</v>
      </c>
      <c r="Q401" s="26">
        <f t="shared" si="69"/>
        <v>26633.333333333332</v>
      </c>
      <c r="R401" s="25">
        <f>MAX(0,P401*(1+inputs!$B$33)-MAX(0,inputs!$B$31*(Q401-inputs!$B$30)))</f>
        <v>48184.05152890434</v>
      </c>
      <c r="S401" s="26">
        <f t="shared" si="70"/>
        <v>28844.444444444445</v>
      </c>
      <c r="T401" s="25">
        <f>MAX(0,R401*(1+inputs!$B$33)-MAX(0,inputs!$B$31*(S401-inputs!$B$30)))</f>
        <v>48127.372301837895</v>
      </c>
      <c r="U401" s="26">
        <f t="shared" si="71"/>
        <v>31055.555555555555</v>
      </c>
      <c r="V401" s="25">
        <f>MAX(0,T401*(1+inputs!$B$33)-MAX(0,inputs!$B$31*(U401-inputs!$B$30)))</f>
        <v>47870.842886365455</v>
      </c>
      <c r="W401" s="26">
        <f t="shared" si="72"/>
        <v>33266.666666666664</v>
      </c>
      <c r="X401" s="25">
        <f>MAX(0,V401*(1+inputs!$B$33)-MAX(0,inputs!$B$31*(W401-inputs!$B$30)))</f>
        <v>47411.465529660927</v>
      </c>
      <c r="Y401" s="26">
        <f t="shared" si="73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74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1774.4399999999998</v>
      </c>
      <c r="AE401" s="3">
        <f>SUM(C401:G401)+AD401-H401</f>
        <v>10861.665000000001</v>
      </c>
      <c r="AF401" s="1">
        <f t="shared" si="76"/>
        <v>0.42249999999999999</v>
      </c>
      <c r="AG401" s="8">
        <f>A401-AE401</f>
        <v>29038.334999999999</v>
      </c>
    </row>
    <row r="402" spans="1:33" x14ac:dyDescent="0.2">
      <c r="A402" s="11">
        <f t="shared" si="75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66"/>
        <v>20000</v>
      </c>
      <c r="L402" s="25">
        <f>MAX(0,J402*(1+inputs!$B$33)-MAX(0,inputs!$B$31*(K402-inputs!$B$30)))</f>
        <v>47184.304999999986</v>
      </c>
      <c r="M402" s="26">
        <f t="shared" si="67"/>
        <v>22222.222222222223</v>
      </c>
      <c r="N402" s="25">
        <f>MAX(0,L402*(1+inputs!$B$33)-MAX(0,inputs!$B$31*(M402-inputs!$B$30)))</f>
        <v>47708.629574999977</v>
      </c>
      <c r="O402" s="26">
        <f t="shared" si="68"/>
        <v>24444.444444444445</v>
      </c>
      <c r="P402" s="25">
        <f>MAX(0,N402*(1+inputs!$B$33)-MAX(0,inputs!$B$31*(O402-inputs!$B$30)))</f>
        <v>48040.81901862497</v>
      </c>
      <c r="Q402" s="26">
        <f t="shared" si="69"/>
        <v>26666.666666666668</v>
      </c>
      <c r="R402" s="25">
        <f>MAX(0,P402*(1+inputs!$B$33)-MAX(0,inputs!$B$31*(Q402-inputs!$B$30)))</f>
        <v>48177.991303904339</v>
      </c>
      <c r="S402" s="26">
        <f t="shared" si="70"/>
        <v>28888.888888888891</v>
      </c>
      <c r="T402" s="25">
        <f>MAX(0,R402*(1+inputs!$B$33)-MAX(0,inputs!$B$31*(S402-inputs!$B$30)))</f>
        <v>48117.221173462895</v>
      </c>
      <c r="U402" s="26">
        <f t="shared" si="71"/>
        <v>31111.111111111109</v>
      </c>
      <c r="V402" s="25">
        <f>MAX(0,T402*(1+inputs!$B$33)-MAX(0,inputs!$B$31*(U402-inputs!$B$30)))</f>
        <v>47855.539491064832</v>
      </c>
      <c r="W402" s="26">
        <f t="shared" si="72"/>
        <v>33333.333333333336</v>
      </c>
      <c r="X402" s="25">
        <f>MAX(0,V402*(1+inputs!$B$33)-MAX(0,inputs!$B$31*(W402-inputs!$B$30)))</f>
        <v>47389.932583430797</v>
      </c>
      <c r="Y402" s="26">
        <f t="shared" si="73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74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1783.4399999999998</v>
      </c>
      <c r="AE402" s="3">
        <f>SUM(C402:G402)+AD402-H402</f>
        <v>10903.915000000001</v>
      </c>
      <c r="AF402" s="1">
        <f t="shared" si="76"/>
        <v>0.42249999999999999</v>
      </c>
      <c r="AG402" s="8">
        <f>A402-AE402</f>
        <v>29096.084999999999</v>
      </c>
    </row>
    <row r="403" spans="1:33" x14ac:dyDescent="0.2">
      <c r="A403" s="11">
        <f t="shared" si="75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66"/>
        <v>20000</v>
      </c>
      <c r="L403" s="25">
        <f>MAX(0,J403*(1+inputs!$B$33)-MAX(0,inputs!$B$31*(K403-inputs!$B$30)))</f>
        <v>47184.304999999986</v>
      </c>
      <c r="M403" s="26">
        <f t="shared" si="67"/>
        <v>22233.333333333332</v>
      </c>
      <c r="N403" s="25">
        <f>MAX(0,L403*(1+inputs!$B$33)-MAX(0,inputs!$B$31*(M403-inputs!$B$30)))</f>
        <v>47707.629574999977</v>
      </c>
      <c r="O403" s="26">
        <f t="shared" si="68"/>
        <v>24466.666666666668</v>
      </c>
      <c r="P403" s="25">
        <f>MAX(0,N403*(1+inputs!$B$33)-MAX(0,inputs!$B$31*(O403-inputs!$B$30)))</f>
        <v>48037.804018624971</v>
      </c>
      <c r="Q403" s="26">
        <f t="shared" si="69"/>
        <v>26700</v>
      </c>
      <c r="R403" s="25">
        <f>MAX(0,P403*(1+inputs!$B$33)-MAX(0,inputs!$B$31*(Q403-inputs!$B$30)))</f>
        <v>48171.931078904337</v>
      </c>
      <c r="S403" s="26">
        <f t="shared" si="70"/>
        <v>28933.333333333336</v>
      </c>
      <c r="T403" s="25">
        <f>MAX(0,R403*(1+inputs!$B$33)-MAX(0,inputs!$B$31*(S403-inputs!$B$30)))</f>
        <v>48107.070045087894</v>
      </c>
      <c r="U403" s="26">
        <f t="shared" si="71"/>
        <v>31166.666666666664</v>
      </c>
      <c r="V403" s="25">
        <f>MAX(0,T403*(1+inputs!$B$33)-MAX(0,inputs!$B$31*(U403-inputs!$B$30)))</f>
        <v>47840.236095764209</v>
      </c>
      <c r="W403" s="26">
        <f t="shared" si="72"/>
        <v>33400</v>
      </c>
      <c r="X403" s="25">
        <f>MAX(0,V403*(1+inputs!$B$33)-MAX(0,inputs!$B$31*(W403-inputs!$B$30)))</f>
        <v>47368.399637200666</v>
      </c>
      <c r="Y403" s="26">
        <f t="shared" si="73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74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1792.4399999999998</v>
      </c>
      <c r="AE403" s="3">
        <f>SUM(C403:G403)+AD403-H403</f>
        <v>10946.165000000001</v>
      </c>
      <c r="AF403" s="1">
        <f t="shared" si="76"/>
        <v>0.42249999999999999</v>
      </c>
      <c r="AG403" s="8">
        <f>A403-AE403</f>
        <v>29153.834999999999</v>
      </c>
    </row>
    <row r="404" spans="1:33" x14ac:dyDescent="0.2">
      <c r="A404" s="11">
        <f t="shared" si="75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66"/>
        <v>20000</v>
      </c>
      <c r="L404" s="25">
        <f>MAX(0,J404*(1+inputs!$B$33)-MAX(0,inputs!$B$31*(K404-inputs!$B$30)))</f>
        <v>47184.304999999986</v>
      </c>
      <c r="M404" s="26">
        <f t="shared" si="67"/>
        <v>22244.444444444445</v>
      </c>
      <c r="N404" s="25">
        <f>MAX(0,L404*(1+inputs!$B$33)-MAX(0,inputs!$B$31*(M404-inputs!$B$30)))</f>
        <v>47706.629574999977</v>
      </c>
      <c r="O404" s="26">
        <f t="shared" si="68"/>
        <v>24488.888888888891</v>
      </c>
      <c r="P404" s="25">
        <f>MAX(0,N404*(1+inputs!$B$33)-MAX(0,inputs!$B$31*(O404-inputs!$B$30)))</f>
        <v>48034.789018624972</v>
      </c>
      <c r="Q404" s="26">
        <f t="shared" si="69"/>
        <v>26733.333333333332</v>
      </c>
      <c r="R404" s="25">
        <f>MAX(0,P404*(1+inputs!$B$33)-MAX(0,inputs!$B$31*(Q404-inputs!$B$30)))</f>
        <v>48165.870853904336</v>
      </c>
      <c r="S404" s="26">
        <f t="shared" si="70"/>
        <v>28977.777777777777</v>
      </c>
      <c r="T404" s="25">
        <f>MAX(0,R404*(1+inputs!$B$33)-MAX(0,inputs!$B$31*(S404-inputs!$B$30)))</f>
        <v>48096.918916712893</v>
      </c>
      <c r="U404" s="26">
        <f t="shared" si="71"/>
        <v>31222.222222222223</v>
      </c>
      <c r="V404" s="25">
        <f>MAX(0,T404*(1+inputs!$B$33)-MAX(0,inputs!$B$31*(U404-inputs!$B$30)))</f>
        <v>47824.932700463578</v>
      </c>
      <c r="W404" s="26">
        <f t="shared" si="72"/>
        <v>33466.666666666664</v>
      </c>
      <c r="X404" s="25">
        <f>MAX(0,V404*(1+inputs!$B$33)-MAX(0,inputs!$B$31*(W404-inputs!$B$30)))</f>
        <v>47346.866690970528</v>
      </c>
      <c r="Y404" s="26">
        <f t="shared" si="73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74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1801.4399999999998</v>
      </c>
      <c r="AE404" s="3">
        <f>SUM(C404:G404)+AD404-H404</f>
        <v>10988.415000000001</v>
      </c>
      <c r="AF404" s="1">
        <f t="shared" si="76"/>
        <v>0.42249999999999999</v>
      </c>
      <c r="AG404" s="8">
        <f>A404-AE404</f>
        <v>29211.584999999999</v>
      </c>
    </row>
    <row r="405" spans="1:33" x14ac:dyDescent="0.2">
      <c r="A405" s="11">
        <f t="shared" si="75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66"/>
        <v>20000</v>
      </c>
      <c r="L405" s="25">
        <f>MAX(0,J405*(1+inputs!$B$33)-MAX(0,inputs!$B$31*(K405-inputs!$B$30)))</f>
        <v>47184.304999999986</v>
      </c>
      <c r="M405" s="26">
        <f t="shared" si="67"/>
        <v>22255.555555555555</v>
      </c>
      <c r="N405" s="25">
        <f>MAX(0,L405*(1+inputs!$B$33)-MAX(0,inputs!$B$31*(M405-inputs!$B$30)))</f>
        <v>47705.629574999977</v>
      </c>
      <c r="O405" s="26">
        <f t="shared" si="68"/>
        <v>24511.111111111109</v>
      </c>
      <c r="P405" s="25">
        <f>MAX(0,N405*(1+inputs!$B$33)-MAX(0,inputs!$B$31*(O405-inputs!$B$30)))</f>
        <v>48031.774018624972</v>
      </c>
      <c r="Q405" s="26">
        <f t="shared" si="69"/>
        <v>26766.666666666668</v>
      </c>
      <c r="R405" s="25">
        <f>MAX(0,P405*(1+inputs!$B$33)-MAX(0,inputs!$B$31*(Q405-inputs!$B$30)))</f>
        <v>48159.810628904343</v>
      </c>
      <c r="S405" s="26">
        <f t="shared" si="70"/>
        <v>29022.222222222223</v>
      </c>
      <c r="T405" s="25">
        <f>MAX(0,R405*(1+inputs!$B$33)-MAX(0,inputs!$B$31*(S405-inputs!$B$30)))</f>
        <v>48086.7677883379</v>
      </c>
      <c r="U405" s="26">
        <f t="shared" si="71"/>
        <v>31277.777777777777</v>
      </c>
      <c r="V405" s="25">
        <f>MAX(0,T405*(1+inputs!$B$33)-MAX(0,inputs!$B$31*(U405-inputs!$B$30)))</f>
        <v>47809.629305162962</v>
      </c>
      <c r="W405" s="26">
        <f t="shared" si="72"/>
        <v>33533.333333333336</v>
      </c>
      <c r="X405" s="25">
        <f>MAX(0,V405*(1+inputs!$B$33)-MAX(0,inputs!$B$31*(W405-inputs!$B$30)))</f>
        <v>47325.333744740397</v>
      </c>
      <c r="Y405" s="26">
        <f t="shared" si="73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74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1810.4399999999998</v>
      </c>
      <c r="AE405" s="3">
        <f>SUM(C405:G405)+AD405-H405</f>
        <v>11030.665000000001</v>
      </c>
      <c r="AF405" s="1">
        <f t="shared" si="76"/>
        <v>0.42249999999999999</v>
      </c>
      <c r="AG405" s="8">
        <f>A405-AE405</f>
        <v>29269.334999999999</v>
      </c>
    </row>
    <row r="406" spans="1:33" x14ac:dyDescent="0.2">
      <c r="A406" s="11">
        <f t="shared" si="75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66"/>
        <v>20000</v>
      </c>
      <c r="L406" s="25">
        <f>MAX(0,J406*(1+inputs!$B$33)-MAX(0,inputs!$B$31*(K406-inputs!$B$30)))</f>
        <v>47184.304999999986</v>
      </c>
      <c r="M406" s="26">
        <f t="shared" si="67"/>
        <v>22266.666666666668</v>
      </c>
      <c r="N406" s="25">
        <f>MAX(0,L406*(1+inputs!$B$33)-MAX(0,inputs!$B$31*(M406-inputs!$B$30)))</f>
        <v>47704.629574999977</v>
      </c>
      <c r="O406" s="26">
        <f t="shared" si="68"/>
        <v>24533.333333333332</v>
      </c>
      <c r="P406" s="25">
        <f>MAX(0,N406*(1+inputs!$B$33)-MAX(0,inputs!$B$31*(O406-inputs!$B$30)))</f>
        <v>48028.759018624973</v>
      </c>
      <c r="Q406" s="26">
        <f t="shared" si="69"/>
        <v>26800</v>
      </c>
      <c r="R406" s="25">
        <f>MAX(0,P406*(1+inputs!$B$33)-MAX(0,inputs!$B$31*(Q406-inputs!$B$30)))</f>
        <v>48153.750403904342</v>
      </c>
      <c r="S406" s="26">
        <f t="shared" si="70"/>
        <v>29066.666666666664</v>
      </c>
      <c r="T406" s="25">
        <f>MAX(0,R406*(1+inputs!$B$33)-MAX(0,inputs!$B$31*(S406-inputs!$B$30)))</f>
        <v>48076.6166599629</v>
      </c>
      <c r="U406" s="26">
        <f t="shared" si="71"/>
        <v>31333.333333333336</v>
      </c>
      <c r="V406" s="25">
        <f>MAX(0,T406*(1+inputs!$B$33)-MAX(0,inputs!$B$31*(U406-inputs!$B$30)))</f>
        <v>47794.325909862338</v>
      </c>
      <c r="W406" s="26">
        <f t="shared" si="72"/>
        <v>33600</v>
      </c>
      <c r="X406" s="25">
        <f>MAX(0,V406*(1+inputs!$B$33)-MAX(0,inputs!$B$31*(W406-inputs!$B$30)))</f>
        <v>47303.800798510267</v>
      </c>
      <c r="Y406" s="26">
        <f t="shared" si="73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74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1819.4399999999998</v>
      </c>
      <c r="AE406" s="3">
        <f>SUM(C406:G406)+AD406-H406</f>
        <v>11072.915000000001</v>
      </c>
      <c r="AF406" s="1">
        <f t="shared" si="76"/>
        <v>0.42249999999999999</v>
      </c>
      <c r="AG406" s="8">
        <f>A406-AE406</f>
        <v>29327.084999999999</v>
      </c>
    </row>
    <row r="407" spans="1:33" x14ac:dyDescent="0.2">
      <c r="A407" s="11">
        <f t="shared" si="75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66"/>
        <v>20000</v>
      </c>
      <c r="L407" s="25">
        <f>MAX(0,J407*(1+inputs!$B$33)-MAX(0,inputs!$B$31*(K407-inputs!$B$30)))</f>
        <v>47184.304999999986</v>
      </c>
      <c r="M407" s="26">
        <f t="shared" si="67"/>
        <v>22277.777777777777</v>
      </c>
      <c r="N407" s="25">
        <f>MAX(0,L407*(1+inputs!$B$33)-MAX(0,inputs!$B$31*(M407-inputs!$B$30)))</f>
        <v>47703.629574999977</v>
      </c>
      <c r="O407" s="26">
        <f t="shared" si="68"/>
        <v>24555.555555555555</v>
      </c>
      <c r="P407" s="25">
        <f>MAX(0,N407*(1+inputs!$B$33)-MAX(0,inputs!$B$31*(O407-inputs!$B$30)))</f>
        <v>48025.744018624973</v>
      </c>
      <c r="Q407" s="26">
        <f t="shared" si="69"/>
        <v>26833.333333333332</v>
      </c>
      <c r="R407" s="25">
        <f>MAX(0,P407*(1+inputs!$B$33)-MAX(0,inputs!$B$31*(Q407-inputs!$B$30)))</f>
        <v>48147.69017890434</v>
      </c>
      <c r="S407" s="26">
        <f t="shared" si="70"/>
        <v>29111.111111111109</v>
      </c>
      <c r="T407" s="25">
        <f>MAX(0,R407*(1+inputs!$B$33)-MAX(0,inputs!$B$31*(S407-inputs!$B$30)))</f>
        <v>48066.465531587899</v>
      </c>
      <c r="U407" s="26">
        <f t="shared" si="71"/>
        <v>31388.888888888891</v>
      </c>
      <c r="V407" s="25">
        <f>MAX(0,T407*(1+inputs!$B$33)-MAX(0,inputs!$B$31*(U407-inputs!$B$30)))</f>
        <v>47779.022514561708</v>
      </c>
      <c r="W407" s="26">
        <f t="shared" si="72"/>
        <v>33666.666666666664</v>
      </c>
      <c r="X407" s="25">
        <f>MAX(0,V407*(1+inputs!$B$33)-MAX(0,inputs!$B$31*(W407-inputs!$B$30)))</f>
        <v>47282.267852280129</v>
      </c>
      <c r="Y407" s="26">
        <f t="shared" si="73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74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1828.4399999999998</v>
      </c>
      <c r="AE407" s="3">
        <f>SUM(C407:G407)+AD407-H407</f>
        <v>11115.165000000001</v>
      </c>
      <c r="AF407" s="1">
        <f t="shared" si="76"/>
        <v>0.42249999999999999</v>
      </c>
      <c r="AG407" s="8">
        <f>A407-AE407</f>
        <v>29384.834999999999</v>
      </c>
    </row>
    <row r="408" spans="1:33" x14ac:dyDescent="0.2">
      <c r="A408" s="11">
        <f t="shared" si="75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66"/>
        <v>20000</v>
      </c>
      <c r="L408" s="25">
        <f>MAX(0,J408*(1+inputs!$B$33)-MAX(0,inputs!$B$31*(K408-inputs!$B$30)))</f>
        <v>47184.304999999986</v>
      </c>
      <c r="M408" s="26">
        <f t="shared" si="67"/>
        <v>22288.888888888891</v>
      </c>
      <c r="N408" s="25">
        <f>MAX(0,L408*(1+inputs!$B$33)-MAX(0,inputs!$B$31*(M408-inputs!$B$30)))</f>
        <v>47702.629574999977</v>
      </c>
      <c r="O408" s="26">
        <f t="shared" si="68"/>
        <v>24577.777777777777</v>
      </c>
      <c r="P408" s="25">
        <f>MAX(0,N408*(1+inputs!$B$33)-MAX(0,inputs!$B$31*(O408-inputs!$B$30)))</f>
        <v>48022.729018624967</v>
      </c>
      <c r="Q408" s="26">
        <f t="shared" si="69"/>
        <v>26866.666666666668</v>
      </c>
      <c r="R408" s="25">
        <f>MAX(0,P408*(1+inputs!$B$33)-MAX(0,inputs!$B$31*(Q408-inputs!$B$30)))</f>
        <v>48141.629953904332</v>
      </c>
      <c r="S408" s="26">
        <f t="shared" si="70"/>
        <v>29155.555555555555</v>
      </c>
      <c r="T408" s="25">
        <f>MAX(0,R408*(1+inputs!$B$33)-MAX(0,inputs!$B$31*(S408-inputs!$B$30)))</f>
        <v>48056.314403212891</v>
      </c>
      <c r="U408" s="26">
        <f t="shared" si="71"/>
        <v>31444.444444444445</v>
      </c>
      <c r="V408" s="25">
        <f>MAX(0,T408*(1+inputs!$B$33)-MAX(0,inputs!$B$31*(U408-inputs!$B$30)))</f>
        <v>47763.719119261077</v>
      </c>
      <c r="W408" s="26">
        <f t="shared" si="72"/>
        <v>33733.333333333336</v>
      </c>
      <c r="X408" s="25">
        <f>MAX(0,V408*(1+inputs!$B$33)-MAX(0,inputs!$B$31*(W408-inputs!$B$30)))</f>
        <v>47260.734906049984</v>
      </c>
      <c r="Y408" s="26">
        <f t="shared" si="73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74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1837.4399999999998</v>
      </c>
      <c r="AE408" s="3">
        <f>SUM(C408:G408)+AD408-H408</f>
        <v>11157.415000000001</v>
      </c>
      <c r="AF408" s="1">
        <f t="shared" si="76"/>
        <v>0.42249999999999999</v>
      </c>
      <c r="AG408" s="8">
        <f>A408-AE408</f>
        <v>29442.584999999999</v>
      </c>
    </row>
    <row r="409" spans="1:33" x14ac:dyDescent="0.2">
      <c r="A409" s="11">
        <f t="shared" si="75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66"/>
        <v>20000</v>
      </c>
      <c r="L409" s="25">
        <f>MAX(0,J409*(1+inputs!$B$33)-MAX(0,inputs!$B$31*(K409-inputs!$B$30)))</f>
        <v>47184.304999999986</v>
      </c>
      <c r="M409" s="26">
        <f t="shared" si="67"/>
        <v>22300</v>
      </c>
      <c r="N409" s="25">
        <f>MAX(0,L409*(1+inputs!$B$33)-MAX(0,inputs!$B$31*(M409-inputs!$B$30)))</f>
        <v>47701.629574999977</v>
      </c>
      <c r="O409" s="26">
        <f t="shared" si="68"/>
        <v>24600</v>
      </c>
      <c r="P409" s="25">
        <f>MAX(0,N409*(1+inputs!$B$33)-MAX(0,inputs!$B$31*(O409-inputs!$B$30)))</f>
        <v>48019.714018624967</v>
      </c>
      <c r="Q409" s="26">
        <f t="shared" si="69"/>
        <v>26900</v>
      </c>
      <c r="R409" s="25">
        <f>MAX(0,P409*(1+inputs!$B$33)-MAX(0,inputs!$B$31*(Q409-inputs!$B$30)))</f>
        <v>48135.569728904338</v>
      </c>
      <c r="S409" s="26">
        <f t="shared" si="70"/>
        <v>29200</v>
      </c>
      <c r="T409" s="25">
        <f>MAX(0,R409*(1+inputs!$B$33)-MAX(0,inputs!$B$31*(S409-inputs!$B$30)))</f>
        <v>48046.163274837898</v>
      </c>
      <c r="U409" s="26">
        <f t="shared" si="71"/>
        <v>31500</v>
      </c>
      <c r="V409" s="25">
        <f>MAX(0,T409*(1+inputs!$B$33)-MAX(0,inputs!$B$31*(U409-inputs!$B$30)))</f>
        <v>47748.415723960461</v>
      </c>
      <c r="W409" s="26">
        <f t="shared" si="72"/>
        <v>33800</v>
      </c>
      <c r="X409" s="25">
        <f>MAX(0,V409*(1+inputs!$B$33)-MAX(0,inputs!$B$31*(W409-inputs!$B$30)))</f>
        <v>47239.20195981986</v>
      </c>
      <c r="Y409" s="26">
        <f t="shared" si="73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74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1846.4399999999998</v>
      </c>
      <c r="AE409" s="3">
        <f>SUM(C409:G409)+AD409-H409</f>
        <v>11199.665000000001</v>
      </c>
      <c r="AF409" s="1">
        <f t="shared" si="76"/>
        <v>0.42249999999999999</v>
      </c>
      <c r="AG409" s="8">
        <f>A409-AE409</f>
        <v>29500.334999999999</v>
      </c>
    </row>
    <row r="410" spans="1:33" x14ac:dyDescent="0.2">
      <c r="A410" s="11">
        <f t="shared" si="75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66"/>
        <v>20000</v>
      </c>
      <c r="L410" s="25">
        <f>MAX(0,J410*(1+inputs!$B$33)-MAX(0,inputs!$B$31*(K410-inputs!$B$30)))</f>
        <v>47184.304999999986</v>
      </c>
      <c r="M410" s="26">
        <f t="shared" si="67"/>
        <v>22311.111111111109</v>
      </c>
      <c r="N410" s="25">
        <f>MAX(0,L410*(1+inputs!$B$33)-MAX(0,inputs!$B$31*(M410-inputs!$B$30)))</f>
        <v>47700.629574999977</v>
      </c>
      <c r="O410" s="26">
        <f t="shared" si="68"/>
        <v>24622.222222222223</v>
      </c>
      <c r="P410" s="25">
        <f>MAX(0,N410*(1+inputs!$B$33)-MAX(0,inputs!$B$31*(O410-inputs!$B$30)))</f>
        <v>48016.699018624968</v>
      </c>
      <c r="Q410" s="26">
        <f t="shared" si="69"/>
        <v>26933.333333333332</v>
      </c>
      <c r="R410" s="25">
        <f>MAX(0,P410*(1+inputs!$B$33)-MAX(0,inputs!$B$31*(Q410-inputs!$B$30)))</f>
        <v>48129.509503904337</v>
      </c>
      <c r="S410" s="26">
        <f t="shared" si="70"/>
        <v>29244.444444444445</v>
      </c>
      <c r="T410" s="25">
        <f>MAX(0,R410*(1+inputs!$B$33)-MAX(0,inputs!$B$31*(S410-inputs!$B$30)))</f>
        <v>48036.012146462897</v>
      </c>
      <c r="U410" s="26">
        <f t="shared" si="71"/>
        <v>31555.555555555555</v>
      </c>
      <c r="V410" s="25">
        <f>MAX(0,T410*(1+inputs!$B$33)-MAX(0,inputs!$B$31*(U410-inputs!$B$30)))</f>
        <v>47733.11232865983</v>
      </c>
      <c r="W410" s="26">
        <f t="shared" si="72"/>
        <v>33866.666666666664</v>
      </c>
      <c r="X410" s="25">
        <f>MAX(0,V410*(1+inputs!$B$33)-MAX(0,inputs!$B$31*(W410-inputs!$B$30)))</f>
        <v>47217.669013589722</v>
      </c>
      <c r="Y410" s="26">
        <f t="shared" si="73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74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1855.4399999999998</v>
      </c>
      <c r="AE410" s="3">
        <f>SUM(C410:G410)+AD410-H410</f>
        <v>11241.915000000001</v>
      </c>
      <c r="AF410" s="1">
        <f t="shared" si="76"/>
        <v>0.42249999999999999</v>
      </c>
      <c r="AG410" s="8">
        <f>A410-AE410</f>
        <v>29558.084999999999</v>
      </c>
    </row>
    <row r="411" spans="1:33" x14ac:dyDescent="0.2">
      <c r="A411" s="11">
        <f t="shared" si="75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66"/>
        <v>20000</v>
      </c>
      <c r="L411" s="25">
        <f>MAX(0,J411*(1+inputs!$B$33)-MAX(0,inputs!$B$31*(K411-inputs!$B$30)))</f>
        <v>47184.304999999986</v>
      </c>
      <c r="M411" s="26">
        <f t="shared" si="67"/>
        <v>22322.222222222223</v>
      </c>
      <c r="N411" s="25">
        <f>MAX(0,L411*(1+inputs!$B$33)-MAX(0,inputs!$B$31*(M411-inputs!$B$30)))</f>
        <v>47699.629574999977</v>
      </c>
      <c r="O411" s="26">
        <f t="shared" si="68"/>
        <v>24644.444444444445</v>
      </c>
      <c r="P411" s="25">
        <f>MAX(0,N411*(1+inputs!$B$33)-MAX(0,inputs!$B$31*(O411-inputs!$B$30)))</f>
        <v>48013.684018624968</v>
      </c>
      <c r="Q411" s="26">
        <f t="shared" si="69"/>
        <v>26966.666666666668</v>
      </c>
      <c r="R411" s="25">
        <f>MAX(0,P411*(1+inputs!$B$33)-MAX(0,inputs!$B$31*(Q411-inputs!$B$30)))</f>
        <v>48123.449278904336</v>
      </c>
      <c r="S411" s="26">
        <f t="shared" si="70"/>
        <v>29288.888888888891</v>
      </c>
      <c r="T411" s="25">
        <f>MAX(0,R411*(1+inputs!$B$33)-MAX(0,inputs!$B$31*(S411-inputs!$B$30)))</f>
        <v>48025.861018087897</v>
      </c>
      <c r="U411" s="26">
        <f t="shared" si="71"/>
        <v>31611.111111111109</v>
      </c>
      <c r="V411" s="25">
        <f>MAX(0,T411*(1+inputs!$B$33)-MAX(0,inputs!$B$31*(U411-inputs!$B$30)))</f>
        <v>47717.808933359207</v>
      </c>
      <c r="W411" s="26">
        <f t="shared" si="72"/>
        <v>33933.333333333336</v>
      </c>
      <c r="X411" s="25">
        <f>MAX(0,V411*(1+inputs!$B$33)-MAX(0,inputs!$B$31*(W411-inputs!$B$30)))</f>
        <v>47196.136067359585</v>
      </c>
      <c r="Y411" s="26">
        <f t="shared" si="73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74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1864.4399999999998</v>
      </c>
      <c r="AE411" s="3">
        <f>SUM(C411:G411)+AD411-H411</f>
        <v>11284.165000000001</v>
      </c>
      <c r="AF411" s="1">
        <f t="shared" si="76"/>
        <v>0.42249999999999999</v>
      </c>
      <c r="AG411" s="8">
        <f>A411-AE411</f>
        <v>29615.834999999999</v>
      </c>
    </row>
    <row r="412" spans="1:33" x14ac:dyDescent="0.2">
      <c r="A412" s="11">
        <f t="shared" si="75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66"/>
        <v>20000</v>
      </c>
      <c r="L412" s="25">
        <f>MAX(0,J412*(1+inputs!$B$33)-MAX(0,inputs!$B$31*(K412-inputs!$B$30)))</f>
        <v>47184.304999999986</v>
      </c>
      <c r="M412" s="26">
        <f t="shared" si="67"/>
        <v>22333.333333333332</v>
      </c>
      <c r="N412" s="25">
        <f>MAX(0,L412*(1+inputs!$B$33)-MAX(0,inputs!$B$31*(M412-inputs!$B$30)))</f>
        <v>47698.629574999977</v>
      </c>
      <c r="O412" s="26">
        <f t="shared" si="68"/>
        <v>24666.666666666668</v>
      </c>
      <c r="P412" s="25">
        <f>MAX(0,N412*(1+inputs!$B$33)-MAX(0,inputs!$B$31*(O412-inputs!$B$30)))</f>
        <v>48010.669018624969</v>
      </c>
      <c r="Q412" s="26">
        <f t="shared" si="69"/>
        <v>27000</v>
      </c>
      <c r="R412" s="25">
        <f>MAX(0,P412*(1+inputs!$B$33)-MAX(0,inputs!$B$31*(Q412-inputs!$B$30)))</f>
        <v>48117.389053904335</v>
      </c>
      <c r="S412" s="26">
        <f t="shared" si="70"/>
        <v>29333.333333333336</v>
      </c>
      <c r="T412" s="25">
        <f>MAX(0,R412*(1+inputs!$B$33)-MAX(0,inputs!$B$31*(S412-inputs!$B$30)))</f>
        <v>48015.709889712896</v>
      </c>
      <c r="U412" s="26">
        <f t="shared" si="71"/>
        <v>31666.666666666664</v>
      </c>
      <c r="V412" s="25">
        <f>MAX(0,T412*(1+inputs!$B$33)-MAX(0,inputs!$B$31*(U412-inputs!$B$30)))</f>
        <v>47702.505538058584</v>
      </c>
      <c r="W412" s="26">
        <f t="shared" si="72"/>
        <v>34000</v>
      </c>
      <c r="X412" s="25">
        <f>MAX(0,V412*(1+inputs!$B$33)-MAX(0,inputs!$B$31*(W412-inputs!$B$30)))</f>
        <v>47174.603121129454</v>
      </c>
      <c r="Y412" s="26">
        <f t="shared" si="73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74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1873.4399999999998</v>
      </c>
      <c r="AE412" s="3">
        <f>SUM(C412:G412)+AD412-H412</f>
        <v>11326.415000000001</v>
      </c>
      <c r="AF412" s="1">
        <f t="shared" si="76"/>
        <v>0.42249999999999999</v>
      </c>
      <c r="AG412" s="8">
        <f>A412-AE412</f>
        <v>29673.584999999999</v>
      </c>
    </row>
    <row r="413" spans="1:33" x14ac:dyDescent="0.2">
      <c r="A413" s="11">
        <f t="shared" si="75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66"/>
        <v>20000</v>
      </c>
      <c r="L413" s="25">
        <f>MAX(0,J413*(1+inputs!$B$33)-MAX(0,inputs!$B$31*(K413-inputs!$B$30)))</f>
        <v>47184.304999999986</v>
      </c>
      <c r="M413" s="26">
        <f t="shared" si="67"/>
        <v>22344.444444444445</v>
      </c>
      <c r="N413" s="25">
        <f>MAX(0,L413*(1+inputs!$B$33)-MAX(0,inputs!$B$31*(M413-inputs!$B$30)))</f>
        <v>47697.629574999977</v>
      </c>
      <c r="O413" s="26">
        <f t="shared" si="68"/>
        <v>24688.888888888891</v>
      </c>
      <c r="P413" s="25">
        <f>MAX(0,N413*(1+inputs!$B$33)-MAX(0,inputs!$B$31*(O413-inputs!$B$30)))</f>
        <v>48007.654018624969</v>
      </c>
      <c r="Q413" s="26">
        <f t="shared" si="69"/>
        <v>27033.333333333332</v>
      </c>
      <c r="R413" s="25">
        <f>MAX(0,P413*(1+inputs!$B$33)-MAX(0,inputs!$B$31*(Q413-inputs!$B$30)))</f>
        <v>48111.328828904334</v>
      </c>
      <c r="S413" s="26">
        <f t="shared" si="70"/>
        <v>29377.777777777777</v>
      </c>
      <c r="T413" s="25">
        <f>MAX(0,R413*(1+inputs!$B$33)-MAX(0,inputs!$B$31*(S413-inputs!$B$30)))</f>
        <v>48005.558761337888</v>
      </c>
      <c r="U413" s="26">
        <f t="shared" si="71"/>
        <v>31722.222222222223</v>
      </c>
      <c r="V413" s="25">
        <f>MAX(0,T413*(1+inputs!$B$33)-MAX(0,inputs!$B$31*(U413-inputs!$B$30)))</f>
        <v>47687.202142757953</v>
      </c>
      <c r="W413" s="26">
        <f t="shared" si="72"/>
        <v>34066.666666666664</v>
      </c>
      <c r="X413" s="25">
        <f>MAX(0,V413*(1+inputs!$B$33)-MAX(0,inputs!$B$31*(W413-inputs!$B$30)))</f>
        <v>47153.070174899316</v>
      </c>
      <c r="Y413" s="26">
        <f t="shared" si="73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74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1882.4399999999998</v>
      </c>
      <c r="AE413" s="3">
        <f>SUM(C413:G413)+AD413-H413</f>
        <v>11368.665000000001</v>
      </c>
      <c r="AF413" s="1">
        <f t="shared" si="76"/>
        <v>0.42249999999999999</v>
      </c>
      <c r="AG413" s="8">
        <f>A413-AE413</f>
        <v>29731.334999999999</v>
      </c>
    </row>
    <row r="414" spans="1:33" x14ac:dyDescent="0.2">
      <c r="A414" s="11">
        <f t="shared" si="75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66"/>
        <v>20000</v>
      </c>
      <c r="L414" s="25">
        <f>MAX(0,J414*(1+inputs!$B$33)-MAX(0,inputs!$B$31*(K414-inputs!$B$30)))</f>
        <v>47184.304999999986</v>
      </c>
      <c r="M414" s="26">
        <f t="shared" si="67"/>
        <v>22355.555555555555</v>
      </c>
      <c r="N414" s="25">
        <f>MAX(0,L414*(1+inputs!$B$33)-MAX(0,inputs!$B$31*(M414-inputs!$B$30)))</f>
        <v>47696.629574999977</v>
      </c>
      <c r="O414" s="26">
        <f t="shared" si="68"/>
        <v>24711.111111111109</v>
      </c>
      <c r="P414" s="25">
        <f>MAX(0,N414*(1+inputs!$B$33)-MAX(0,inputs!$B$31*(O414-inputs!$B$30)))</f>
        <v>48004.63901862497</v>
      </c>
      <c r="Q414" s="26">
        <f t="shared" si="69"/>
        <v>27066.666666666668</v>
      </c>
      <c r="R414" s="25">
        <f>MAX(0,P414*(1+inputs!$B$33)-MAX(0,inputs!$B$31*(Q414-inputs!$B$30)))</f>
        <v>48105.26860390434</v>
      </c>
      <c r="S414" s="26">
        <f t="shared" si="70"/>
        <v>29422.222222222223</v>
      </c>
      <c r="T414" s="25">
        <f>MAX(0,R414*(1+inputs!$B$33)-MAX(0,inputs!$B$31*(S414-inputs!$B$30)))</f>
        <v>47995.407632962895</v>
      </c>
      <c r="U414" s="26">
        <f t="shared" si="71"/>
        <v>31777.777777777777</v>
      </c>
      <c r="V414" s="25">
        <f>MAX(0,T414*(1+inputs!$B$33)-MAX(0,inputs!$B$31*(U414-inputs!$B$30)))</f>
        <v>47671.89874745733</v>
      </c>
      <c r="W414" s="26">
        <f t="shared" si="72"/>
        <v>34133.333333333336</v>
      </c>
      <c r="X414" s="25">
        <f>MAX(0,V414*(1+inputs!$B$33)-MAX(0,inputs!$B$31*(W414-inputs!$B$30)))</f>
        <v>47131.537228669185</v>
      </c>
      <c r="Y414" s="26">
        <f t="shared" si="73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74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1891.4399999999998</v>
      </c>
      <c r="AE414" s="3">
        <f>SUM(C414:G414)+AD414-H414</f>
        <v>11410.915000000001</v>
      </c>
      <c r="AF414" s="1">
        <f t="shared" si="76"/>
        <v>0.42249999999999999</v>
      </c>
      <c r="AG414" s="8">
        <f>A414-AE414</f>
        <v>29789.084999999999</v>
      </c>
    </row>
    <row r="415" spans="1:33" x14ac:dyDescent="0.2">
      <c r="A415" s="11">
        <f t="shared" si="75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66"/>
        <v>20000</v>
      </c>
      <c r="L415" s="25">
        <f>MAX(0,J415*(1+inputs!$B$33)-MAX(0,inputs!$B$31*(K415-inputs!$B$30)))</f>
        <v>47184.304999999986</v>
      </c>
      <c r="M415" s="26">
        <f t="shared" si="67"/>
        <v>22366.666666666668</v>
      </c>
      <c r="N415" s="25">
        <f>MAX(0,L415*(1+inputs!$B$33)-MAX(0,inputs!$B$31*(M415-inputs!$B$30)))</f>
        <v>47695.629574999977</v>
      </c>
      <c r="O415" s="26">
        <f t="shared" si="68"/>
        <v>24733.333333333332</v>
      </c>
      <c r="P415" s="25">
        <f>MAX(0,N415*(1+inputs!$B$33)-MAX(0,inputs!$B$31*(O415-inputs!$B$30)))</f>
        <v>48001.624018624971</v>
      </c>
      <c r="Q415" s="26">
        <f t="shared" si="69"/>
        <v>27100</v>
      </c>
      <c r="R415" s="25">
        <f>MAX(0,P415*(1+inputs!$B$33)-MAX(0,inputs!$B$31*(Q415-inputs!$B$30)))</f>
        <v>48099.208378904339</v>
      </c>
      <c r="S415" s="26">
        <f t="shared" si="70"/>
        <v>29466.666666666664</v>
      </c>
      <c r="T415" s="25">
        <f>MAX(0,R415*(1+inputs!$B$33)-MAX(0,inputs!$B$31*(S415-inputs!$B$30)))</f>
        <v>47985.256504587895</v>
      </c>
      <c r="U415" s="26">
        <f t="shared" si="71"/>
        <v>31833.333333333336</v>
      </c>
      <c r="V415" s="25">
        <f>MAX(0,T415*(1+inputs!$B$33)-MAX(0,inputs!$B$31*(U415-inputs!$B$30)))</f>
        <v>47656.595352156706</v>
      </c>
      <c r="W415" s="26">
        <f t="shared" si="72"/>
        <v>34200</v>
      </c>
      <c r="X415" s="25">
        <f>MAX(0,V415*(1+inputs!$B$33)-MAX(0,inputs!$B$31*(W415-inputs!$B$30)))</f>
        <v>47110.004282439048</v>
      </c>
      <c r="Y415" s="26">
        <f t="shared" si="73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74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1900.4399999999998</v>
      </c>
      <c r="AE415" s="3">
        <f>SUM(C415:G415)+AD415-H415</f>
        <v>11453.165000000001</v>
      </c>
      <c r="AF415" s="1">
        <f t="shared" si="76"/>
        <v>0.42249999999999999</v>
      </c>
      <c r="AG415" s="8">
        <f>A415-AE415</f>
        <v>29846.834999999999</v>
      </c>
    </row>
    <row r="416" spans="1:33" x14ac:dyDescent="0.2">
      <c r="A416" s="11">
        <f t="shared" si="75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66"/>
        <v>20000</v>
      </c>
      <c r="L416" s="25">
        <f>MAX(0,J416*(1+inputs!$B$33)-MAX(0,inputs!$B$31*(K416-inputs!$B$30)))</f>
        <v>47184.304999999986</v>
      </c>
      <c r="M416" s="26">
        <f t="shared" si="67"/>
        <v>22377.777777777777</v>
      </c>
      <c r="N416" s="25">
        <f>MAX(0,L416*(1+inputs!$B$33)-MAX(0,inputs!$B$31*(M416-inputs!$B$30)))</f>
        <v>47694.629574999977</v>
      </c>
      <c r="O416" s="26">
        <f t="shared" si="68"/>
        <v>24755.555555555555</v>
      </c>
      <c r="P416" s="25">
        <f>MAX(0,N416*(1+inputs!$B$33)-MAX(0,inputs!$B$31*(O416-inputs!$B$30)))</f>
        <v>47998.609018624971</v>
      </c>
      <c r="Q416" s="26">
        <f t="shared" si="69"/>
        <v>27133.333333333332</v>
      </c>
      <c r="R416" s="25">
        <f>MAX(0,P416*(1+inputs!$B$33)-MAX(0,inputs!$B$31*(Q416-inputs!$B$30)))</f>
        <v>48093.148153904338</v>
      </c>
      <c r="S416" s="26">
        <f t="shared" si="70"/>
        <v>29511.111111111109</v>
      </c>
      <c r="T416" s="25">
        <f>MAX(0,R416*(1+inputs!$B$33)-MAX(0,inputs!$B$31*(S416-inputs!$B$30)))</f>
        <v>47975.105376212894</v>
      </c>
      <c r="U416" s="26">
        <f t="shared" si="71"/>
        <v>31888.888888888891</v>
      </c>
      <c r="V416" s="25">
        <f>MAX(0,T416*(1+inputs!$B$33)-MAX(0,inputs!$B$31*(U416-inputs!$B$30)))</f>
        <v>47641.291956856083</v>
      </c>
      <c r="W416" s="26">
        <f t="shared" si="72"/>
        <v>34266.666666666664</v>
      </c>
      <c r="X416" s="25">
        <f>MAX(0,V416*(1+inputs!$B$33)-MAX(0,inputs!$B$31*(W416-inputs!$B$30)))</f>
        <v>47088.471336208917</v>
      </c>
      <c r="Y416" s="26">
        <f t="shared" si="73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74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1909.4399999999998</v>
      </c>
      <c r="AE416" s="3">
        <f>SUM(C416:G416)+AD416-H416</f>
        <v>11495.415000000001</v>
      </c>
      <c r="AF416" s="1">
        <f t="shared" si="76"/>
        <v>0.42249999999999999</v>
      </c>
      <c r="AG416" s="8">
        <f>A416-AE416</f>
        <v>29904.584999999999</v>
      </c>
    </row>
    <row r="417" spans="1:33" x14ac:dyDescent="0.2">
      <c r="A417" s="11">
        <f t="shared" si="75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66"/>
        <v>20000</v>
      </c>
      <c r="L417" s="25">
        <f>MAX(0,J417*(1+inputs!$B$33)-MAX(0,inputs!$B$31*(K417-inputs!$B$30)))</f>
        <v>47184.304999999986</v>
      </c>
      <c r="M417" s="26">
        <f t="shared" si="67"/>
        <v>22388.888888888891</v>
      </c>
      <c r="N417" s="25">
        <f>MAX(0,L417*(1+inputs!$B$33)-MAX(0,inputs!$B$31*(M417-inputs!$B$30)))</f>
        <v>47693.629574999977</v>
      </c>
      <c r="O417" s="26">
        <f t="shared" si="68"/>
        <v>24777.777777777777</v>
      </c>
      <c r="P417" s="25">
        <f>MAX(0,N417*(1+inputs!$B$33)-MAX(0,inputs!$B$31*(O417-inputs!$B$30)))</f>
        <v>47995.594018624972</v>
      </c>
      <c r="Q417" s="26">
        <f t="shared" si="69"/>
        <v>27166.666666666668</v>
      </c>
      <c r="R417" s="25">
        <f>MAX(0,P417*(1+inputs!$B$33)-MAX(0,inputs!$B$31*(Q417-inputs!$B$30)))</f>
        <v>48087.087928904337</v>
      </c>
      <c r="S417" s="26">
        <f t="shared" si="70"/>
        <v>29555.555555555555</v>
      </c>
      <c r="T417" s="25">
        <f>MAX(0,R417*(1+inputs!$B$33)-MAX(0,inputs!$B$31*(S417-inputs!$B$30)))</f>
        <v>47964.954247837893</v>
      </c>
      <c r="U417" s="26">
        <f t="shared" si="71"/>
        <v>31944.444444444445</v>
      </c>
      <c r="V417" s="25">
        <f>MAX(0,T417*(1+inputs!$B$33)-MAX(0,inputs!$B$31*(U417-inputs!$B$30)))</f>
        <v>47625.988561555452</v>
      </c>
      <c r="W417" s="26">
        <f t="shared" si="72"/>
        <v>34333.333333333336</v>
      </c>
      <c r="X417" s="25">
        <f>MAX(0,V417*(1+inputs!$B$33)-MAX(0,inputs!$B$31*(W417-inputs!$B$30)))</f>
        <v>47066.938389978779</v>
      </c>
      <c r="Y417" s="26">
        <f t="shared" si="73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74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1918.4399999999998</v>
      </c>
      <c r="AE417" s="3">
        <f>SUM(C417:G417)+AD417-H417</f>
        <v>11537.665000000001</v>
      </c>
      <c r="AF417" s="1">
        <f t="shared" si="76"/>
        <v>0.42249999999999999</v>
      </c>
      <c r="AG417" s="8">
        <f>A417-AE417</f>
        <v>29962.334999999999</v>
      </c>
    </row>
    <row r="418" spans="1:33" x14ac:dyDescent="0.2">
      <c r="A418" s="11">
        <f t="shared" si="75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66"/>
        <v>20000</v>
      </c>
      <c r="L418" s="25">
        <f>MAX(0,J418*(1+inputs!$B$33)-MAX(0,inputs!$B$31*(K418-inputs!$B$30)))</f>
        <v>47184.304999999986</v>
      </c>
      <c r="M418" s="26">
        <f t="shared" si="67"/>
        <v>22400</v>
      </c>
      <c r="N418" s="25">
        <f>MAX(0,L418*(1+inputs!$B$33)-MAX(0,inputs!$B$31*(M418-inputs!$B$30)))</f>
        <v>47692.629574999977</v>
      </c>
      <c r="O418" s="26">
        <f t="shared" si="68"/>
        <v>24800</v>
      </c>
      <c r="P418" s="25">
        <f>MAX(0,N418*(1+inputs!$B$33)-MAX(0,inputs!$B$31*(O418-inputs!$B$30)))</f>
        <v>47992.579018624972</v>
      </c>
      <c r="Q418" s="26">
        <f t="shared" si="69"/>
        <v>27200</v>
      </c>
      <c r="R418" s="25">
        <f>MAX(0,P418*(1+inputs!$B$33)-MAX(0,inputs!$B$31*(Q418-inputs!$B$30)))</f>
        <v>48081.027703904343</v>
      </c>
      <c r="S418" s="26">
        <f t="shared" si="70"/>
        <v>29600</v>
      </c>
      <c r="T418" s="25">
        <f>MAX(0,R418*(1+inputs!$B$33)-MAX(0,inputs!$B$31*(S418-inputs!$B$30)))</f>
        <v>47954.8031194629</v>
      </c>
      <c r="U418" s="26">
        <f t="shared" si="71"/>
        <v>32000</v>
      </c>
      <c r="V418" s="25">
        <f>MAX(0,T418*(1+inputs!$B$33)-MAX(0,inputs!$B$31*(U418-inputs!$B$30)))</f>
        <v>47610.685166254836</v>
      </c>
      <c r="W418" s="26">
        <f t="shared" si="72"/>
        <v>34400</v>
      </c>
      <c r="X418" s="25">
        <f>MAX(0,V418*(1+inputs!$B$33)-MAX(0,inputs!$B$31*(W418-inputs!$B$30)))</f>
        <v>47045.405443748648</v>
      </c>
      <c r="Y418" s="26">
        <f t="shared" si="73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74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1927.4399999999998</v>
      </c>
      <c r="AE418" s="3">
        <f>SUM(C418:G418)+AD418-H418</f>
        <v>11579.915000000001</v>
      </c>
      <c r="AF418" s="1">
        <f t="shared" si="76"/>
        <v>0.42249999999999999</v>
      </c>
      <c r="AG418" s="8">
        <f>A418-AE418</f>
        <v>30020.084999999999</v>
      </c>
    </row>
    <row r="419" spans="1:33" x14ac:dyDescent="0.2">
      <c r="A419" s="11">
        <f t="shared" si="75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66"/>
        <v>20000</v>
      </c>
      <c r="L419" s="25">
        <f>MAX(0,J419*(1+inputs!$B$33)-MAX(0,inputs!$B$31*(K419-inputs!$B$30)))</f>
        <v>47184.304999999986</v>
      </c>
      <c r="M419" s="26">
        <f t="shared" si="67"/>
        <v>22411.111111111109</v>
      </c>
      <c r="N419" s="25">
        <f>MAX(0,L419*(1+inputs!$B$33)-MAX(0,inputs!$B$31*(M419-inputs!$B$30)))</f>
        <v>47691.629574999977</v>
      </c>
      <c r="O419" s="26">
        <f t="shared" si="68"/>
        <v>24822.222222222223</v>
      </c>
      <c r="P419" s="25">
        <f>MAX(0,N419*(1+inputs!$B$33)-MAX(0,inputs!$B$31*(O419-inputs!$B$30)))</f>
        <v>47989.564018624973</v>
      </c>
      <c r="Q419" s="26">
        <f t="shared" si="69"/>
        <v>27233.333333333332</v>
      </c>
      <c r="R419" s="25">
        <f>MAX(0,P419*(1+inputs!$B$33)-MAX(0,inputs!$B$31*(Q419-inputs!$B$30)))</f>
        <v>48074.967478904342</v>
      </c>
      <c r="S419" s="26">
        <f t="shared" si="70"/>
        <v>29644.444444444445</v>
      </c>
      <c r="T419" s="25">
        <f>MAX(0,R419*(1+inputs!$B$33)-MAX(0,inputs!$B$31*(S419-inputs!$B$30)))</f>
        <v>47944.6519910879</v>
      </c>
      <c r="U419" s="26">
        <f t="shared" si="71"/>
        <v>32055.555555555555</v>
      </c>
      <c r="V419" s="25">
        <f>MAX(0,T419*(1+inputs!$B$33)-MAX(0,inputs!$B$31*(U419-inputs!$B$30)))</f>
        <v>47595.381770954213</v>
      </c>
      <c r="W419" s="26">
        <f t="shared" si="72"/>
        <v>34466.666666666664</v>
      </c>
      <c r="X419" s="25">
        <f>MAX(0,V419*(1+inputs!$B$33)-MAX(0,inputs!$B$31*(W419-inputs!$B$30)))</f>
        <v>47023.872497518518</v>
      </c>
      <c r="Y419" s="26">
        <f t="shared" si="73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74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1936.4399999999998</v>
      </c>
      <c r="AE419" s="3">
        <f>SUM(C419:G419)+AD419-H419</f>
        <v>11622.165000000001</v>
      </c>
      <c r="AF419" s="1">
        <f t="shared" si="76"/>
        <v>0.42249999999999999</v>
      </c>
      <c r="AG419" s="8">
        <f>A419-AE419</f>
        <v>30077.834999999999</v>
      </c>
    </row>
    <row r="420" spans="1:33" x14ac:dyDescent="0.2">
      <c r="A420" s="11">
        <f t="shared" si="75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66"/>
        <v>20000</v>
      </c>
      <c r="L420" s="25">
        <f>MAX(0,J420*(1+inputs!$B$33)-MAX(0,inputs!$B$31*(K420-inputs!$B$30)))</f>
        <v>47184.304999999986</v>
      </c>
      <c r="M420" s="26">
        <f t="shared" si="67"/>
        <v>22422.222222222223</v>
      </c>
      <c r="N420" s="25">
        <f>MAX(0,L420*(1+inputs!$B$33)-MAX(0,inputs!$B$31*(M420-inputs!$B$30)))</f>
        <v>47690.629574999977</v>
      </c>
      <c r="O420" s="26">
        <f t="shared" si="68"/>
        <v>24844.444444444445</v>
      </c>
      <c r="P420" s="25">
        <f>MAX(0,N420*(1+inputs!$B$33)-MAX(0,inputs!$B$31*(O420-inputs!$B$30)))</f>
        <v>47986.549018624966</v>
      </c>
      <c r="Q420" s="26">
        <f t="shared" si="69"/>
        <v>27266.666666666668</v>
      </c>
      <c r="R420" s="25">
        <f>MAX(0,P420*(1+inputs!$B$33)-MAX(0,inputs!$B$31*(Q420-inputs!$B$30)))</f>
        <v>48068.907253904334</v>
      </c>
      <c r="S420" s="26">
        <f t="shared" si="70"/>
        <v>29688.888888888891</v>
      </c>
      <c r="T420" s="25">
        <f>MAX(0,R420*(1+inputs!$B$33)-MAX(0,inputs!$B$31*(S420-inputs!$B$30)))</f>
        <v>47934.500862712892</v>
      </c>
      <c r="U420" s="26">
        <f t="shared" si="71"/>
        <v>32111.111111111109</v>
      </c>
      <c r="V420" s="25">
        <f>MAX(0,T420*(1+inputs!$B$33)-MAX(0,inputs!$B$31*(U420-inputs!$B$30)))</f>
        <v>47580.078375653575</v>
      </c>
      <c r="W420" s="26">
        <f t="shared" si="72"/>
        <v>34533.333333333336</v>
      </c>
      <c r="X420" s="25">
        <f>MAX(0,V420*(1+inputs!$B$33)-MAX(0,inputs!$B$31*(W420-inputs!$B$30)))</f>
        <v>47002.339551288373</v>
      </c>
      <c r="Y420" s="26">
        <f t="shared" si="73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74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1945.4399999999998</v>
      </c>
      <c r="AE420" s="3">
        <f>SUM(C420:G420)+AD420-H420</f>
        <v>11664.415000000001</v>
      </c>
      <c r="AF420" s="1">
        <f t="shared" si="76"/>
        <v>0.42249999999999999</v>
      </c>
      <c r="AG420" s="8">
        <f>A420-AE420</f>
        <v>30135.584999999999</v>
      </c>
    </row>
    <row r="421" spans="1:33" x14ac:dyDescent="0.2">
      <c r="A421" s="11">
        <f t="shared" si="75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66"/>
        <v>20000</v>
      </c>
      <c r="L421" s="25">
        <f>MAX(0,J421*(1+inputs!$B$33)-MAX(0,inputs!$B$31*(K421-inputs!$B$30)))</f>
        <v>47184.304999999986</v>
      </c>
      <c r="M421" s="26">
        <f t="shared" si="67"/>
        <v>22433.333333333332</v>
      </c>
      <c r="N421" s="25">
        <f>MAX(0,L421*(1+inputs!$B$33)-MAX(0,inputs!$B$31*(M421-inputs!$B$30)))</f>
        <v>47689.629574999977</v>
      </c>
      <c r="O421" s="26">
        <f t="shared" si="68"/>
        <v>24866.666666666668</v>
      </c>
      <c r="P421" s="25">
        <f>MAX(0,N421*(1+inputs!$B$33)-MAX(0,inputs!$B$31*(O421-inputs!$B$30)))</f>
        <v>47983.534018624967</v>
      </c>
      <c r="Q421" s="26">
        <f t="shared" si="69"/>
        <v>27300</v>
      </c>
      <c r="R421" s="25">
        <f>MAX(0,P421*(1+inputs!$B$33)-MAX(0,inputs!$B$31*(Q421-inputs!$B$30)))</f>
        <v>48062.847028904333</v>
      </c>
      <c r="S421" s="26">
        <f t="shared" si="70"/>
        <v>29733.333333333336</v>
      </c>
      <c r="T421" s="25">
        <f>MAX(0,R421*(1+inputs!$B$33)-MAX(0,inputs!$B$31*(S421-inputs!$B$30)))</f>
        <v>47924.349734337891</v>
      </c>
      <c r="U421" s="26">
        <f t="shared" si="71"/>
        <v>32166.666666666664</v>
      </c>
      <c r="V421" s="25">
        <f>MAX(0,T421*(1+inputs!$B$33)-MAX(0,inputs!$B$31*(U421-inputs!$B$30)))</f>
        <v>47564.774980352951</v>
      </c>
      <c r="W421" s="26">
        <f t="shared" si="72"/>
        <v>34600</v>
      </c>
      <c r="X421" s="25">
        <f>MAX(0,V421*(1+inputs!$B$33)-MAX(0,inputs!$B$31*(W421-inputs!$B$30)))</f>
        <v>46980.806605058242</v>
      </c>
      <c r="Y421" s="26">
        <f t="shared" si="73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74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1954.4399999999998</v>
      </c>
      <c r="AE421" s="3">
        <f>SUM(C421:G421)+AD421-H421</f>
        <v>11706.665000000001</v>
      </c>
      <c r="AF421" s="1">
        <f t="shared" si="76"/>
        <v>0.42249999999999999</v>
      </c>
      <c r="AG421" s="8">
        <f>A421-AE421</f>
        <v>30193.334999999999</v>
      </c>
    </row>
    <row r="422" spans="1:33" x14ac:dyDescent="0.2">
      <c r="A422" s="11">
        <f t="shared" si="75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66"/>
        <v>20000</v>
      </c>
      <c r="L422" s="25">
        <f>MAX(0,J422*(1+inputs!$B$33)-MAX(0,inputs!$B$31*(K422-inputs!$B$30)))</f>
        <v>47184.304999999986</v>
      </c>
      <c r="M422" s="26">
        <f t="shared" si="67"/>
        <v>22444.444444444445</v>
      </c>
      <c r="N422" s="25">
        <f>MAX(0,L422*(1+inputs!$B$33)-MAX(0,inputs!$B$31*(M422-inputs!$B$30)))</f>
        <v>47688.629574999977</v>
      </c>
      <c r="O422" s="26">
        <f t="shared" si="68"/>
        <v>24888.888888888891</v>
      </c>
      <c r="P422" s="25">
        <f>MAX(0,N422*(1+inputs!$B$33)-MAX(0,inputs!$B$31*(O422-inputs!$B$30)))</f>
        <v>47980.519018624967</v>
      </c>
      <c r="Q422" s="26">
        <f t="shared" si="69"/>
        <v>27333.333333333332</v>
      </c>
      <c r="R422" s="25">
        <f>MAX(0,P422*(1+inputs!$B$33)-MAX(0,inputs!$B$31*(Q422-inputs!$B$30)))</f>
        <v>48056.786803904331</v>
      </c>
      <c r="S422" s="26">
        <f t="shared" si="70"/>
        <v>29777.777777777777</v>
      </c>
      <c r="T422" s="25">
        <f>MAX(0,R422*(1+inputs!$B$33)-MAX(0,inputs!$B$31*(S422-inputs!$B$30)))</f>
        <v>47914.198605962891</v>
      </c>
      <c r="U422" s="26">
        <f t="shared" si="71"/>
        <v>32222.222222222223</v>
      </c>
      <c r="V422" s="25">
        <f>MAX(0,T422*(1+inputs!$B$33)-MAX(0,inputs!$B$31*(U422-inputs!$B$30)))</f>
        <v>47549.471585052328</v>
      </c>
      <c r="W422" s="26">
        <f t="shared" si="72"/>
        <v>34666.666666666664</v>
      </c>
      <c r="X422" s="25">
        <f>MAX(0,V422*(1+inputs!$B$33)-MAX(0,inputs!$B$31*(W422-inputs!$B$30)))</f>
        <v>46959.273658828104</v>
      </c>
      <c r="Y422" s="26">
        <f t="shared" si="73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74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1963.4399999999998</v>
      </c>
      <c r="AE422" s="3">
        <f>SUM(C422:G422)+AD422-H422</f>
        <v>11748.915000000001</v>
      </c>
      <c r="AF422" s="1">
        <f t="shared" si="76"/>
        <v>0.42249999999999999</v>
      </c>
      <c r="AG422" s="8">
        <f>A422-AE422</f>
        <v>30251.084999999999</v>
      </c>
    </row>
    <row r="423" spans="1:33" x14ac:dyDescent="0.2">
      <c r="A423" s="11">
        <f t="shared" si="75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66"/>
        <v>20000</v>
      </c>
      <c r="L423" s="25">
        <f>MAX(0,J423*(1+inputs!$B$33)-MAX(0,inputs!$B$31*(K423-inputs!$B$30)))</f>
        <v>47184.304999999986</v>
      </c>
      <c r="M423" s="26">
        <f t="shared" si="67"/>
        <v>22455.555555555555</v>
      </c>
      <c r="N423" s="25">
        <f>MAX(0,L423*(1+inputs!$B$33)-MAX(0,inputs!$B$31*(M423-inputs!$B$30)))</f>
        <v>47687.629574999977</v>
      </c>
      <c r="O423" s="26">
        <f t="shared" si="68"/>
        <v>24911.111111111109</v>
      </c>
      <c r="P423" s="25">
        <f>MAX(0,N423*(1+inputs!$B$33)-MAX(0,inputs!$B$31*(O423-inputs!$B$30)))</f>
        <v>47977.504018624968</v>
      </c>
      <c r="Q423" s="26">
        <f t="shared" si="69"/>
        <v>27366.666666666668</v>
      </c>
      <c r="R423" s="25">
        <f>MAX(0,P423*(1+inputs!$B$33)-MAX(0,inputs!$B$31*(Q423-inputs!$B$30)))</f>
        <v>48050.726578904338</v>
      </c>
      <c r="S423" s="26">
        <f t="shared" si="70"/>
        <v>29822.222222222223</v>
      </c>
      <c r="T423" s="25">
        <f>MAX(0,R423*(1+inputs!$B$33)-MAX(0,inputs!$B$31*(S423-inputs!$B$30)))</f>
        <v>47904.047477587897</v>
      </c>
      <c r="U423" s="26">
        <f t="shared" si="71"/>
        <v>32277.777777777777</v>
      </c>
      <c r="V423" s="25">
        <f>MAX(0,T423*(1+inputs!$B$33)-MAX(0,inputs!$B$31*(U423-inputs!$B$30)))</f>
        <v>47534.168189751712</v>
      </c>
      <c r="W423" s="26">
        <f t="shared" si="72"/>
        <v>34733.333333333336</v>
      </c>
      <c r="X423" s="25">
        <f>MAX(0,V423*(1+inputs!$B$33)-MAX(0,inputs!$B$31*(W423-inputs!$B$30)))</f>
        <v>46937.740712597981</v>
      </c>
      <c r="Y423" s="26">
        <f t="shared" si="73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74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1972.4399999999998</v>
      </c>
      <c r="AE423" s="3">
        <f>SUM(C423:G423)+AD423-H423</f>
        <v>11791.165000000001</v>
      </c>
      <c r="AF423" s="1">
        <f t="shared" si="76"/>
        <v>0.42249999999999999</v>
      </c>
      <c r="AG423" s="8">
        <f>A423-AE423</f>
        <v>30308.834999999999</v>
      </c>
    </row>
    <row r="424" spans="1:33" x14ac:dyDescent="0.2">
      <c r="A424" s="11">
        <f t="shared" si="75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66"/>
        <v>20000</v>
      </c>
      <c r="L424" s="25">
        <f>MAX(0,J424*(1+inputs!$B$33)-MAX(0,inputs!$B$31*(K424-inputs!$B$30)))</f>
        <v>47184.304999999986</v>
      </c>
      <c r="M424" s="26">
        <f t="shared" si="67"/>
        <v>22466.666666666668</v>
      </c>
      <c r="N424" s="25">
        <f>MAX(0,L424*(1+inputs!$B$33)-MAX(0,inputs!$B$31*(M424-inputs!$B$30)))</f>
        <v>47686.629574999977</v>
      </c>
      <c r="O424" s="26">
        <f t="shared" si="68"/>
        <v>24933.333333333332</v>
      </c>
      <c r="P424" s="25">
        <f>MAX(0,N424*(1+inputs!$B$33)-MAX(0,inputs!$B$31*(O424-inputs!$B$30)))</f>
        <v>47974.489018624969</v>
      </c>
      <c r="Q424" s="26">
        <f t="shared" si="69"/>
        <v>27400</v>
      </c>
      <c r="R424" s="25">
        <f>MAX(0,P424*(1+inputs!$B$33)-MAX(0,inputs!$B$31*(Q424-inputs!$B$30)))</f>
        <v>48044.666353904337</v>
      </c>
      <c r="S424" s="26">
        <f t="shared" si="70"/>
        <v>29866.666666666664</v>
      </c>
      <c r="T424" s="25">
        <f>MAX(0,R424*(1+inputs!$B$33)-MAX(0,inputs!$B$31*(S424-inputs!$B$30)))</f>
        <v>47893.896349212897</v>
      </c>
      <c r="U424" s="26">
        <f t="shared" si="71"/>
        <v>32333.333333333336</v>
      </c>
      <c r="V424" s="25">
        <f>MAX(0,T424*(1+inputs!$B$33)-MAX(0,inputs!$B$31*(U424-inputs!$B$30)))</f>
        <v>47518.864794451081</v>
      </c>
      <c r="W424" s="26">
        <f t="shared" si="72"/>
        <v>34800</v>
      </c>
      <c r="X424" s="25">
        <f>MAX(0,V424*(1+inputs!$B$33)-MAX(0,inputs!$B$31*(W424-inputs!$B$30)))</f>
        <v>46916.207766367843</v>
      </c>
      <c r="Y424" s="26">
        <f t="shared" si="73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74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1981.4399999999998</v>
      </c>
      <c r="AE424" s="3">
        <f>SUM(C424:G424)+AD424-H424</f>
        <v>11833.415000000001</v>
      </c>
      <c r="AF424" s="1">
        <f t="shared" si="76"/>
        <v>0.42249999999999999</v>
      </c>
      <c r="AG424" s="8">
        <f>A424-AE424</f>
        <v>30366.584999999999</v>
      </c>
    </row>
    <row r="425" spans="1:33" x14ac:dyDescent="0.2">
      <c r="A425" s="11">
        <f t="shared" si="75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66"/>
        <v>20000</v>
      </c>
      <c r="L425" s="25">
        <f>MAX(0,J425*(1+inputs!$B$33)-MAX(0,inputs!$B$31*(K425-inputs!$B$30)))</f>
        <v>47184.304999999986</v>
      </c>
      <c r="M425" s="26">
        <f t="shared" si="67"/>
        <v>22477.777777777777</v>
      </c>
      <c r="N425" s="25">
        <f>MAX(0,L425*(1+inputs!$B$33)-MAX(0,inputs!$B$31*(M425-inputs!$B$30)))</f>
        <v>47685.629574999977</v>
      </c>
      <c r="O425" s="26">
        <f t="shared" si="68"/>
        <v>24955.555555555555</v>
      </c>
      <c r="P425" s="25">
        <f>MAX(0,N425*(1+inputs!$B$33)-MAX(0,inputs!$B$31*(O425-inputs!$B$30)))</f>
        <v>47971.474018624969</v>
      </c>
      <c r="Q425" s="26">
        <f t="shared" si="69"/>
        <v>27433.333333333332</v>
      </c>
      <c r="R425" s="25">
        <f>MAX(0,P425*(1+inputs!$B$33)-MAX(0,inputs!$B$31*(Q425-inputs!$B$30)))</f>
        <v>48038.606128904335</v>
      </c>
      <c r="S425" s="26">
        <f t="shared" si="70"/>
        <v>29911.111111111109</v>
      </c>
      <c r="T425" s="25">
        <f>MAX(0,R425*(1+inputs!$B$33)-MAX(0,inputs!$B$31*(S425-inputs!$B$30)))</f>
        <v>47883.745220837896</v>
      </c>
      <c r="U425" s="26">
        <f t="shared" si="71"/>
        <v>32388.888888888891</v>
      </c>
      <c r="V425" s="25">
        <f>MAX(0,T425*(1+inputs!$B$33)-MAX(0,inputs!$B$31*(U425-inputs!$B$30)))</f>
        <v>47503.561399150458</v>
      </c>
      <c r="W425" s="26">
        <f t="shared" si="72"/>
        <v>34866.666666666664</v>
      </c>
      <c r="X425" s="25">
        <f>MAX(0,V425*(1+inputs!$B$33)-MAX(0,inputs!$B$31*(W425-inputs!$B$30)))</f>
        <v>46894.674820137705</v>
      </c>
      <c r="Y425" s="26">
        <f t="shared" si="73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74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1990.4399999999998</v>
      </c>
      <c r="AE425" s="3">
        <f>SUM(C425:G425)+AD425-H425</f>
        <v>11875.665000000001</v>
      </c>
      <c r="AF425" s="1">
        <f t="shared" si="76"/>
        <v>0.42249999999999999</v>
      </c>
      <c r="AG425" s="8">
        <f>A425-AE425</f>
        <v>30424.334999999999</v>
      </c>
    </row>
    <row r="426" spans="1:33" x14ac:dyDescent="0.2">
      <c r="A426" s="11">
        <f t="shared" si="75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66"/>
        <v>20000</v>
      </c>
      <c r="L426" s="25">
        <f>MAX(0,J426*(1+inputs!$B$33)-MAX(0,inputs!$B$31*(K426-inputs!$B$30)))</f>
        <v>47184.304999999986</v>
      </c>
      <c r="M426" s="26">
        <f t="shared" si="67"/>
        <v>22488.888888888891</v>
      </c>
      <c r="N426" s="25">
        <f>MAX(0,L426*(1+inputs!$B$33)-MAX(0,inputs!$B$31*(M426-inputs!$B$30)))</f>
        <v>47684.629574999977</v>
      </c>
      <c r="O426" s="26">
        <f t="shared" si="68"/>
        <v>24977.777777777777</v>
      </c>
      <c r="P426" s="25">
        <f>MAX(0,N426*(1+inputs!$B$33)-MAX(0,inputs!$B$31*(O426-inputs!$B$30)))</f>
        <v>47968.45901862497</v>
      </c>
      <c r="Q426" s="26">
        <f t="shared" si="69"/>
        <v>27466.666666666668</v>
      </c>
      <c r="R426" s="25">
        <f>MAX(0,P426*(1+inputs!$B$33)-MAX(0,inputs!$B$31*(Q426-inputs!$B$30)))</f>
        <v>48032.545903904334</v>
      </c>
      <c r="S426" s="26">
        <f t="shared" si="70"/>
        <v>29955.555555555555</v>
      </c>
      <c r="T426" s="25">
        <f>MAX(0,R426*(1+inputs!$B$33)-MAX(0,inputs!$B$31*(S426-inputs!$B$30)))</f>
        <v>47873.594092462896</v>
      </c>
      <c r="U426" s="26">
        <f t="shared" si="71"/>
        <v>32444.444444444445</v>
      </c>
      <c r="V426" s="25">
        <f>MAX(0,T426*(1+inputs!$B$33)-MAX(0,inputs!$B$31*(U426-inputs!$B$30)))</f>
        <v>47488.258003849834</v>
      </c>
      <c r="W426" s="26">
        <f t="shared" si="72"/>
        <v>34933.333333333336</v>
      </c>
      <c r="X426" s="25">
        <f>MAX(0,V426*(1+inputs!$B$33)-MAX(0,inputs!$B$31*(W426-inputs!$B$30)))</f>
        <v>46873.141873907574</v>
      </c>
      <c r="Y426" s="26">
        <f t="shared" si="73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74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1999.4399999999998</v>
      </c>
      <c r="AE426" s="3">
        <f>SUM(C426:G426)+AD426-H426</f>
        <v>11917.915000000001</v>
      </c>
      <c r="AF426" s="1">
        <f t="shared" si="76"/>
        <v>0.42249999999999999</v>
      </c>
      <c r="AG426" s="8">
        <f>A426-AE426</f>
        <v>30482.084999999999</v>
      </c>
    </row>
    <row r="427" spans="1:33" x14ac:dyDescent="0.2">
      <c r="A427" s="11">
        <f t="shared" si="75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66"/>
        <v>20000</v>
      </c>
      <c r="L427" s="25">
        <f>MAX(0,J427*(1+inputs!$B$33)-MAX(0,inputs!$B$31*(K427-inputs!$B$30)))</f>
        <v>47184.304999999986</v>
      </c>
      <c r="M427" s="26">
        <f t="shared" si="67"/>
        <v>22500</v>
      </c>
      <c r="N427" s="25">
        <f>MAX(0,L427*(1+inputs!$B$33)-MAX(0,inputs!$B$31*(M427-inputs!$B$30)))</f>
        <v>47683.629574999977</v>
      </c>
      <c r="O427" s="26">
        <f t="shared" si="68"/>
        <v>25000</v>
      </c>
      <c r="P427" s="25">
        <f>MAX(0,N427*(1+inputs!$B$33)-MAX(0,inputs!$B$31*(O427-inputs!$B$30)))</f>
        <v>47965.44401862497</v>
      </c>
      <c r="Q427" s="26">
        <f t="shared" si="69"/>
        <v>27500</v>
      </c>
      <c r="R427" s="25">
        <f>MAX(0,P427*(1+inputs!$B$33)-MAX(0,inputs!$B$31*(Q427-inputs!$B$30)))</f>
        <v>48026.485678904341</v>
      </c>
      <c r="S427" s="26">
        <f t="shared" si="70"/>
        <v>30000</v>
      </c>
      <c r="T427" s="25">
        <f>MAX(0,R427*(1+inputs!$B$33)-MAX(0,inputs!$B$31*(S427-inputs!$B$30)))</f>
        <v>47863.442964087895</v>
      </c>
      <c r="U427" s="26">
        <f t="shared" si="71"/>
        <v>32500</v>
      </c>
      <c r="V427" s="25">
        <f>MAX(0,T427*(1+inputs!$B$33)-MAX(0,inputs!$B$31*(U427-inputs!$B$30)))</f>
        <v>47472.954608549204</v>
      </c>
      <c r="W427" s="26">
        <f t="shared" si="72"/>
        <v>35000</v>
      </c>
      <c r="X427" s="25">
        <f>MAX(0,V427*(1+inputs!$B$33)-MAX(0,inputs!$B$31*(W427-inputs!$B$30)))</f>
        <v>46851.608927677436</v>
      </c>
      <c r="Y427" s="26">
        <f t="shared" si="73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74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2008.4399999999998</v>
      </c>
      <c r="AE427" s="3">
        <f>SUM(C427:G427)+AD427-H427</f>
        <v>11960.165000000001</v>
      </c>
      <c r="AF427" s="1">
        <f t="shared" si="76"/>
        <v>0.42249999999999999</v>
      </c>
      <c r="AG427" s="8">
        <f>A427-AE427</f>
        <v>30539.834999999999</v>
      </c>
    </row>
    <row r="428" spans="1:33" x14ac:dyDescent="0.2">
      <c r="A428" s="11">
        <f t="shared" si="75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66"/>
        <v>20000</v>
      </c>
      <c r="L428" s="25">
        <f>MAX(0,J428*(1+inputs!$B$33)-MAX(0,inputs!$B$31*(K428-inputs!$B$30)))</f>
        <v>47184.304999999986</v>
      </c>
      <c r="M428" s="26">
        <f t="shared" si="67"/>
        <v>22511.111111111109</v>
      </c>
      <c r="N428" s="25">
        <f>MAX(0,L428*(1+inputs!$B$33)-MAX(0,inputs!$B$31*(M428-inputs!$B$30)))</f>
        <v>47682.629574999977</v>
      </c>
      <c r="O428" s="26">
        <f t="shared" si="68"/>
        <v>25022.222222222223</v>
      </c>
      <c r="P428" s="25">
        <f>MAX(0,N428*(1+inputs!$B$33)-MAX(0,inputs!$B$31*(O428-inputs!$B$30)))</f>
        <v>47962.429018624971</v>
      </c>
      <c r="Q428" s="26">
        <f t="shared" si="69"/>
        <v>27533.333333333332</v>
      </c>
      <c r="R428" s="25">
        <f>MAX(0,P428*(1+inputs!$B$33)-MAX(0,inputs!$B$31*(Q428-inputs!$B$30)))</f>
        <v>48020.42545390434</v>
      </c>
      <c r="S428" s="26">
        <f t="shared" si="70"/>
        <v>30044.444444444445</v>
      </c>
      <c r="T428" s="25">
        <f>MAX(0,R428*(1+inputs!$B$33)-MAX(0,inputs!$B$31*(S428-inputs!$B$30)))</f>
        <v>47853.291835712895</v>
      </c>
      <c r="U428" s="26">
        <f t="shared" si="71"/>
        <v>32555.555555555555</v>
      </c>
      <c r="V428" s="25">
        <f>MAX(0,T428*(1+inputs!$B$33)-MAX(0,inputs!$B$31*(U428-inputs!$B$30)))</f>
        <v>47457.65121324858</v>
      </c>
      <c r="W428" s="26">
        <f t="shared" si="72"/>
        <v>35066.666666666664</v>
      </c>
      <c r="X428" s="25">
        <f>MAX(0,V428*(1+inputs!$B$33)-MAX(0,inputs!$B$31*(W428-inputs!$B$30)))</f>
        <v>46830.075981447306</v>
      </c>
      <c r="Y428" s="26">
        <f t="shared" si="73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74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2017.4399999999998</v>
      </c>
      <c r="AE428" s="3">
        <f>SUM(C428:G428)+AD428-H428</f>
        <v>12002.415000000001</v>
      </c>
      <c r="AF428" s="1">
        <f t="shared" si="76"/>
        <v>0.42249999999999999</v>
      </c>
      <c r="AG428" s="8">
        <f>A428-AE428</f>
        <v>30597.584999999999</v>
      </c>
    </row>
    <row r="429" spans="1:33" x14ac:dyDescent="0.2">
      <c r="A429" s="11">
        <f t="shared" si="75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66"/>
        <v>20000</v>
      </c>
      <c r="L429" s="25">
        <f>MAX(0,J429*(1+inputs!$B$33)-MAX(0,inputs!$B$31*(K429-inputs!$B$30)))</f>
        <v>47184.304999999986</v>
      </c>
      <c r="M429" s="26">
        <f t="shared" si="67"/>
        <v>22522.222222222223</v>
      </c>
      <c r="N429" s="25">
        <f>MAX(0,L429*(1+inputs!$B$33)-MAX(0,inputs!$B$31*(M429-inputs!$B$30)))</f>
        <v>47681.629574999977</v>
      </c>
      <c r="O429" s="26">
        <f t="shared" si="68"/>
        <v>25044.444444444445</v>
      </c>
      <c r="P429" s="25">
        <f>MAX(0,N429*(1+inputs!$B$33)-MAX(0,inputs!$B$31*(O429-inputs!$B$30)))</f>
        <v>47959.414018624972</v>
      </c>
      <c r="Q429" s="26">
        <f t="shared" si="69"/>
        <v>27566.666666666668</v>
      </c>
      <c r="R429" s="25">
        <f>MAX(0,P429*(1+inputs!$B$33)-MAX(0,inputs!$B$31*(Q429-inputs!$B$30)))</f>
        <v>48014.365228904338</v>
      </c>
      <c r="S429" s="26">
        <f t="shared" si="70"/>
        <v>30088.888888888891</v>
      </c>
      <c r="T429" s="25">
        <f>MAX(0,R429*(1+inputs!$B$33)-MAX(0,inputs!$B$31*(S429-inputs!$B$30)))</f>
        <v>47843.140707337894</v>
      </c>
      <c r="U429" s="26">
        <f t="shared" si="71"/>
        <v>32611.111111111109</v>
      </c>
      <c r="V429" s="25">
        <f>MAX(0,T429*(1+inputs!$B$33)-MAX(0,inputs!$B$31*(U429-inputs!$B$30)))</f>
        <v>47442.347817947957</v>
      </c>
      <c r="W429" s="26">
        <f t="shared" si="72"/>
        <v>35133.333333333336</v>
      </c>
      <c r="X429" s="25">
        <f>MAX(0,V429*(1+inputs!$B$33)-MAX(0,inputs!$B$31*(W429-inputs!$B$30)))</f>
        <v>46808.543035217168</v>
      </c>
      <c r="Y429" s="26">
        <f t="shared" si="73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74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2026.4399999999998</v>
      </c>
      <c r="AE429" s="3">
        <f>SUM(C429:G429)+AD429-H429</f>
        <v>12044.665000000001</v>
      </c>
      <c r="AF429" s="1">
        <f t="shared" si="76"/>
        <v>0.42249999999999999</v>
      </c>
      <c r="AG429" s="8">
        <f>A429-AE429</f>
        <v>30655.334999999999</v>
      </c>
    </row>
    <row r="430" spans="1:33" x14ac:dyDescent="0.2">
      <c r="A430" s="11">
        <f t="shared" si="75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66"/>
        <v>20000</v>
      </c>
      <c r="L430" s="25">
        <f>MAX(0,J430*(1+inputs!$B$33)-MAX(0,inputs!$B$31*(K430-inputs!$B$30)))</f>
        <v>47184.304999999986</v>
      </c>
      <c r="M430" s="26">
        <f t="shared" si="67"/>
        <v>22533.333333333332</v>
      </c>
      <c r="N430" s="25">
        <f>MAX(0,L430*(1+inputs!$B$33)-MAX(0,inputs!$B$31*(M430-inputs!$B$30)))</f>
        <v>47680.629574999977</v>
      </c>
      <c r="O430" s="26">
        <f t="shared" si="68"/>
        <v>25066.666666666668</v>
      </c>
      <c r="P430" s="25">
        <f>MAX(0,N430*(1+inputs!$B$33)-MAX(0,inputs!$B$31*(O430-inputs!$B$30)))</f>
        <v>47956.399018624972</v>
      </c>
      <c r="Q430" s="26">
        <f t="shared" si="69"/>
        <v>27600</v>
      </c>
      <c r="R430" s="25">
        <f>MAX(0,P430*(1+inputs!$B$33)-MAX(0,inputs!$B$31*(Q430-inputs!$B$30)))</f>
        <v>48008.305003904337</v>
      </c>
      <c r="S430" s="26">
        <f t="shared" si="70"/>
        <v>30133.333333333336</v>
      </c>
      <c r="T430" s="25">
        <f>MAX(0,R430*(1+inputs!$B$33)-MAX(0,inputs!$B$31*(S430-inputs!$B$30)))</f>
        <v>47832.989578962894</v>
      </c>
      <c r="U430" s="26">
        <f t="shared" si="71"/>
        <v>32666.666666666664</v>
      </c>
      <c r="V430" s="25">
        <f>MAX(0,T430*(1+inputs!$B$33)-MAX(0,inputs!$B$31*(U430-inputs!$B$30)))</f>
        <v>47427.044422647326</v>
      </c>
      <c r="W430" s="26">
        <f t="shared" si="72"/>
        <v>35200</v>
      </c>
      <c r="X430" s="25">
        <f>MAX(0,V430*(1+inputs!$B$33)-MAX(0,inputs!$B$31*(W430-inputs!$B$30)))</f>
        <v>46787.01008898703</v>
      </c>
      <c r="Y430" s="26">
        <f t="shared" si="73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74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2035.4399999999998</v>
      </c>
      <c r="AE430" s="3">
        <f>SUM(C430:G430)+AD430-H430</f>
        <v>12086.915000000001</v>
      </c>
      <c r="AF430" s="1">
        <f t="shared" si="76"/>
        <v>0.42249999999999999</v>
      </c>
      <c r="AG430" s="8">
        <f>A430-AE430</f>
        <v>30713.084999999999</v>
      </c>
    </row>
    <row r="431" spans="1:33" x14ac:dyDescent="0.2">
      <c r="A431" s="11">
        <f t="shared" si="75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66"/>
        <v>20000</v>
      </c>
      <c r="L431" s="25">
        <f>MAX(0,J431*(1+inputs!$B$33)-MAX(0,inputs!$B$31*(K431-inputs!$B$30)))</f>
        <v>47184.304999999986</v>
      </c>
      <c r="M431" s="26">
        <f t="shared" si="67"/>
        <v>22544.444444444445</v>
      </c>
      <c r="N431" s="25">
        <f>MAX(0,L431*(1+inputs!$B$33)-MAX(0,inputs!$B$31*(M431-inputs!$B$30)))</f>
        <v>47679.629574999977</v>
      </c>
      <c r="O431" s="26">
        <f t="shared" si="68"/>
        <v>25088.888888888891</v>
      </c>
      <c r="P431" s="25">
        <f>MAX(0,N431*(1+inputs!$B$33)-MAX(0,inputs!$B$31*(O431-inputs!$B$30)))</f>
        <v>47953.384018624973</v>
      </c>
      <c r="Q431" s="26">
        <f t="shared" si="69"/>
        <v>27633.333333333332</v>
      </c>
      <c r="R431" s="25">
        <f>MAX(0,P431*(1+inputs!$B$33)-MAX(0,inputs!$B$31*(Q431-inputs!$B$30)))</f>
        <v>48002.244778904344</v>
      </c>
      <c r="S431" s="26">
        <f t="shared" si="70"/>
        <v>30177.777777777777</v>
      </c>
      <c r="T431" s="25">
        <f>MAX(0,R431*(1+inputs!$B$33)-MAX(0,inputs!$B$31*(S431-inputs!$B$30)))</f>
        <v>47822.8384505879</v>
      </c>
      <c r="U431" s="26">
        <f t="shared" si="71"/>
        <v>32722.222222222223</v>
      </c>
      <c r="V431" s="25">
        <f>MAX(0,T431*(1+inputs!$B$33)-MAX(0,inputs!$B$31*(U431-inputs!$B$30)))</f>
        <v>47411.74102734671</v>
      </c>
      <c r="W431" s="26">
        <f t="shared" si="72"/>
        <v>35266.666666666664</v>
      </c>
      <c r="X431" s="25">
        <f>MAX(0,V431*(1+inputs!$B$33)-MAX(0,inputs!$B$31*(W431-inputs!$B$30)))</f>
        <v>46765.477142756907</v>
      </c>
      <c r="Y431" s="26">
        <f t="shared" si="73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74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2044.4399999999998</v>
      </c>
      <c r="AE431" s="3">
        <f>SUM(C431:G431)+AD431-H431</f>
        <v>12129.165000000001</v>
      </c>
      <c r="AF431" s="1">
        <f t="shared" si="76"/>
        <v>0.42249999999999999</v>
      </c>
      <c r="AG431" s="8">
        <f>A431-AE431</f>
        <v>30770.834999999999</v>
      </c>
    </row>
    <row r="432" spans="1:33" x14ac:dyDescent="0.2">
      <c r="A432" s="11">
        <f t="shared" si="75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66"/>
        <v>20000</v>
      </c>
      <c r="L432" s="25">
        <f>MAX(0,J432*(1+inputs!$B$33)-MAX(0,inputs!$B$31*(K432-inputs!$B$30)))</f>
        <v>47184.304999999986</v>
      </c>
      <c r="M432" s="26">
        <f t="shared" si="67"/>
        <v>22555.555555555555</v>
      </c>
      <c r="N432" s="25">
        <f>MAX(0,L432*(1+inputs!$B$33)-MAX(0,inputs!$B$31*(M432-inputs!$B$30)))</f>
        <v>47678.629574999977</v>
      </c>
      <c r="O432" s="26">
        <f t="shared" si="68"/>
        <v>25111.111111111109</v>
      </c>
      <c r="P432" s="25">
        <f>MAX(0,N432*(1+inputs!$B$33)-MAX(0,inputs!$B$31*(O432-inputs!$B$30)))</f>
        <v>47950.369018624973</v>
      </c>
      <c r="Q432" s="26">
        <f t="shared" si="69"/>
        <v>27666.666666666668</v>
      </c>
      <c r="R432" s="25">
        <f>MAX(0,P432*(1+inputs!$B$33)-MAX(0,inputs!$B$31*(Q432-inputs!$B$30)))</f>
        <v>47996.184553904342</v>
      </c>
      <c r="S432" s="26">
        <f t="shared" si="70"/>
        <v>30222.222222222223</v>
      </c>
      <c r="T432" s="25">
        <f>MAX(0,R432*(1+inputs!$B$33)-MAX(0,inputs!$B$31*(S432-inputs!$B$30)))</f>
        <v>47812.6873222129</v>
      </c>
      <c r="U432" s="26">
        <f t="shared" si="71"/>
        <v>32777.777777777781</v>
      </c>
      <c r="V432" s="25">
        <f>MAX(0,T432*(1+inputs!$B$33)-MAX(0,inputs!$B$31*(U432-inputs!$B$30)))</f>
        <v>47396.437632046087</v>
      </c>
      <c r="W432" s="26">
        <f t="shared" si="72"/>
        <v>35333.333333333336</v>
      </c>
      <c r="X432" s="25">
        <f>MAX(0,V432*(1+inputs!$B$33)-MAX(0,inputs!$B$31*(W432-inputs!$B$30)))</f>
        <v>46743.944196526769</v>
      </c>
      <c r="Y432" s="26">
        <f t="shared" si="73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74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2053.44</v>
      </c>
      <c r="AE432" s="3">
        <f>SUM(C432:G432)+AD432-H432</f>
        <v>12171.415000000001</v>
      </c>
      <c r="AF432" s="1">
        <f t="shared" si="76"/>
        <v>0.42249999999999999</v>
      </c>
      <c r="AG432" s="8">
        <f>A432-AE432</f>
        <v>30828.584999999999</v>
      </c>
    </row>
    <row r="433" spans="1:33" x14ac:dyDescent="0.2">
      <c r="A433" s="11">
        <f t="shared" si="75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66"/>
        <v>20000</v>
      </c>
      <c r="L433" s="25">
        <f>MAX(0,J433*(1+inputs!$B$33)-MAX(0,inputs!$B$31*(K433-inputs!$B$30)))</f>
        <v>47184.304999999986</v>
      </c>
      <c r="M433" s="26">
        <f t="shared" si="67"/>
        <v>22566.666666666668</v>
      </c>
      <c r="N433" s="25">
        <f>MAX(0,L433*(1+inputs!$B$33)-MAX(0,inputs!$B$31*(M433-inputs!$B$30)))</f>
        <v>47677.629574999977</v>
      </c>
      <c r="O433" s="26">
        <f t="shared" si="68"/>
        <v>25133.333333333332</v>
      </c>
      <c r="P433" s="25">
        <f>MAX(0,N433*(1+inputs!$B$33)-MAX(0,inputs!$B$31*(O433-inputs!$B$30)))</f>
        <v>47947.354018624967</v>
      </c>
      <c r="Q433" s="26">
        <f t="shared" si="69"/>
        <v>27700</v>
      </c>
      <c r="R433" s="25">
        <f>MAX(0,P433*(1+inputs!$B$33)-MAX(0,inputs!$B$31*(Q433-inputs!$B$30)))</f>
        <v>47990.124328904334</v>
      </c>
      <c r="S433" s="26">
        <f t="shared" si="70"/>
        <v>30266.666666666664</v>
      </c>
      <c r="T433" s="25">
        <f>MAX(0,R433*(1+inputs!$B$33)-MAX(0,inputs!$B$31*(S433-inputs!$B$30)))</f>
        <v>47802.536193837892</v>
      </c>
      <c r="U433" s="26">
        <f t="shared" si="71"/>
        <v>32833.333333333336</v>
      </c>
      <c r="V433" s="25">
        <f>MAX(0,T433*(1+inputs!$B$33)-MAX(0,inputs!$B$31*(U433-inputs!$B$30)))</f>
        <v>47381.134236745456</v>
      </c>
      <c r="W433" s="26">
        <f t="shared" si="72"/>
        <v>35400</v>
      </c>
      <c r="X433" s="25">
        <f>MAX(0,V433*(1+inputs!$B$33)-MAX(0,inputs!$B$31*(W433-inputs!$B$30)))</f>
        <v>46722.411250296631</v>
      </c>
      <c r="Y433" s="26">
        <f t="shared" si="73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74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2062.44</v>
      </c>
      <c r="AE433" s="3">
        <f>SUM(C433:G433)+AD433-H433</f>
        <v>12213.665000000001</v>
      </c>
      <c r="AF433" s="1">
        <f t="shared" si="76"/>
        <v>0.42249999999999999</v>
      </c>
      <c r="AG433" s="8">
        <f>A433-AE433</f>
        <v>30886.334999999999</v>
      </c>
    </row>
    <row r="434" spans="1:33" x14ac:dyDescent="0.2">
      <c r="A434" s="11">
        <f t="shared" si="75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66"/>
        <v>20000</v>
      </c>
      <c r="L434" s="25">
        <f>MAX(0,J434*(1+inputs!$B$33)-MAX(0,inputs!$B$31*(K434-inputs!$B$30)))</f>
        <v>47184.304999999986</v>
      </c>
      <c r="M434" s="26">
        <f t="shared" si="67"/>
        <v>22577.777777777777</v>
      </c>
      <c r="N434" s="25">
        <f>MAX(0,L434*(1+inputs!$B$33)-MAX(0,inputs!$B$31*(M434-inputs!$B$30)))</f>
        <v>47676.629574999977</v>
      </c>
      <c r="O434" s="26">
        <f t="shared" si="68"/>
        <v>25155.555555555555</v>
      </c>
      <c r="P434" s="25">
        <f>MAX(0,N434*(1+inputs!$B$33)-MAX(0,inputs!$B$31*(O434-inputs!$B$30)))</f>
        <v>47944.339018624967</v>
      </c>
      <c r="Q434" s="26">
        <f t="shared" si="69"/>
        <v>27733.333333333332</v>
      </c>
      <c r="R434" s="25">
        <f>MAX(0,P434*(1+inputs!$B$33)-MAX(0,inputs!$B$31*(Q434-inputs!$B$30)))</f>
        <v>47984.064103904333</v>
      </c>
      <c r="S434" s="26">
        <f t="shared" si="70"/>
        <v>30311.111111111109</v>
      </c>
      <c r="T434" s="25">
        <f>MAX(0,R434*(1+inputs!$B$33)-MAX(0,inputs!$B$31*(S434-inputs!$B$30)))</f>
        <v>47792.385065462891</v>
      </c>
      <c r="U434" s="26">
        <f t="shared" si="71"/>
        <v>32888.888888888891</v>
      </c>
      <c r="V434" s="25">
        <f>MAX(0,T434*(1+inputs!$B$33)-MAX(0,inputs!$B$31*(U434-inputs!$B$30)))</f>
        <v>47365.830841444826</v>
      </c>
      <c r="W434" s="26">
        <f t="shared" si="72"/>
        <v>35466.666666666664</v>
      </c>
      <c r="X434" s="25">
        <f>MAX(0,V434*(1+inputs!$B$33)-MAX(0,inputs!$B$31*(W434-inputs!$B$30)))</f>
        <v>46700.878304066493</v>
      </c>
      <c r="Y434" s="26">
        <f t="shared" si="73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74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2071.44</v>
      </c>
      <c r="AE434" s="3">
        <f>SUM(C434:G434)+AD434-H434</f>
        <v>12255.915000000001</v>
      </c>
      <c r="AF434" s="1">
        <f t="shared" si="76"/>
        <v>0.42249999999999999</v>
      </c>
      <c r="AG434" s="8">
        <f>A434-AE434</f>
        <v>30944.084999999999</v>
      </c>
    </row>
    <row r="435" spans="1:33" x14ac:dyDescent="0.2">
      <c r="A435" s="11">
        <f t="shared" si="75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66"/>
        <v>20000</v>
      </c>
      <c r="L435" s="25">
        <f>MAX(0,J435*(1+inputs!$B$33)-MAX(0,inputs!$B$31*(K435-inputs!$B$30)))</f>
        <v>47184.304999999986</v>
      </c>
      <c r="M435" s="26">
        <f t="shared" si="67"/>
        <v>22588.888888888891</v>
      </c>
      <c r="N435" s="25">
        <f>MAX(0,L435*(1+inputs!$B$33)-MAX(0,inputs!$B$31*(M435-inputs!$B$30)))</f>
        <v>47675.629574999977</v>
      </c>
      <c r="O435" s="26">
        <f t="shared" si="68"/>
        <v>25177.777777777777</v>
      </c>
      <c r="P435" s="25">
        <f>MAX(0,N435*(1+inputs!$B$33)-MAX(0,inputs!$B$31*(O435-inputs!$B$30)))</f>
        <v>47941.324018624968</v>
      </c>
      <c r="Q435" s="26">
        <f t="shared" si="69"/>
        <v>27766.666666666668</v>
      </c>
      <c r="R435" s="25">
        <f>MAX(0,P435*(1+inputs!$B$33)-MAX(0,inputs!$B$31*(Q435-inputs!$B$30)))</f>
        <v>47978.003878904332</v>
      </c>
      <c r="S435" s="26">
        <f t="shared" si="70"/>
        <v>30355.555555555555</v>
      </c>
      <c r="T435" s="25">
        <f>MAX(0,R435*(1+inputs!$B$33)-MAX(0,inputs!$B$31*(S435-inputs!$B$30)))</f>
        <v>47782.233937087891</v>
      </c>
      <c r="U435" s="26">
        <f t="shared" si="71"/>
        <v>32944.444444444445</v>
      </c>
      <c r="V435" s="25">
        <f>MAX(0,T435*(1+inputs!$B$33)-MAX(0,inputs!$B$31*(U435-inputs!$B$30)))</f>
        <v>47350.527446144202</v>
      </c>
      <c r="W435" s="26">
        <f t="shared" si="72"/>
        <v>35533.333333333336</v>
      </c>
      <c r="X435" s="25">
        <f>MAX(0,V435*(1+inputs!$B$33)-MAX(0,inputs!$B$31*(W435-inputs!$B$30)))</f>
        <v>46679.345357836355</v>
      </c>
      <c r="Y435" s="26">
        <f t="shared" si="73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74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2080.44</v>
      </c>
      <c r="AE435" s="3">
        <f>SUM(C435:G435)+AD435-H435</f>
        <v>12298.165000000001</v>
      </c>
      <c r="AF435" s="1">
        <f t="shared" si="76"/>
        <v>0.42249999999999999</v>
      </c>
      <c r="AG435" s="8">
        <f>A435-AE435</f>
        <v>31001.834999999999</v>
      </c>
    </row>
    <row r="436" spans="1:33" x14ac:dyDescent="0.2">
      <c r="A436" s="11">
        <f t="shared" si="75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66"/>
        <v>20000</v>
      </c>
      <c r="L436" s="25">
        <f>MAX(0,J436*(1+inputs!$B$33)-MAX(0,inputs!$B$31*(K436-inputs!$B$30)))</f>
        <v>47184.304999999986</v>
      </c>
      <c r="M436" s="26">
        <f t="shared" si="67"/>
        <v>22600</v>
      </c>
      <c r="N436" s="25">
        <f>MAX(0,L436*(1+inputs!$B$33)-MAX(0,inputs!$B$31*(M436-inputs!$B$30)))</f>
        <v>47674.629574999977</v>
      </c>
      <c r="O436" s="26">
        <f t="shared" si="68"/>
        <v>25200</v>
      </c>
      <c r="P436" s="25">
        <f>MAX(0,N436*(1+inputs!$B$33)-MAX(0,inputs!$B$31*(O436-inputs!$B$30)))</f>
        <v>47938.309018624968</v>
      </c>
      <c r="Q436" s="26">
        <f t="shared" si="69"/>
        <v>27800</v>
      </c>
      <c r="R436" s="25">
        <f>MAX(0,P436*(1+inputs!$B$33)-MAX(0,inputs!$B$31*(Q436-inputs!$B$30)))</f>
        <v>47971.943653904338</v>
      </c>
      <c r="S436" s="26">
        <f t="shared" si="70"/>
        <v>30400</v>
      </c>
      <c r="T436" s="25">
        <f>MAX(0,R436*(1+inputs!$B$33)-MAX(0,inputs!$B$31*(S436-inputs!$B$30)))</f>
        <v>47772.082808712898</v>
      </c>
      <c r="U436" s="26">
        <f t="shared" si="71"/>
        <v>33000</v>
      </c>
      <c r="V436" s="25">
        <f>MAX(0,T436*(1+inputs!$B$33)-MAX(0,inputs!$B$31*(U436-inputs!$B$30)))</f>
        <v>47335.224050843586</v>
      </c>
      <c r="W436" s="26">
        <f t="shared" si="72"/>
        <v>35600</v>
      </c>
      <c r="X436" s="25">
        <f>MAX(0,V436*(1+inputs!$B$33)-MAX(0,inputs!$B$31*(W436-inputs!$B$30)))</f>
        <v>46657.812411606232</v>
      </c>
      <c r="Y436" s="26">
        <f t="shared" si="73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74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2089.44</v>
      </c>
      <c r="AE436" s="3">
        <f>SUM(C436:G436)+AD436-H436</f>
        <v>12340.415000000001</v>
      </c>
      <c r="AF436" s="1">
        <f t="shared" si="76"/>
        <v>0.42249999999999999</v>
      </c>
      <c r="AG436" s="8">
        <f>A436-AE436</f>
        <v>31059.584999999999</v>
      </c>
    </row>
    <row r="437" spans="1:33" x14ac:dyDescent="0.2">
      <c r="A437" s="11">
        <f t="shared" si="75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66"/>
        <v>20000</v>
      </c>
      <c r="L437" s="25">
        <f>MAX(0,J437*(1+inputs!$B$33)-MAX(0,inputs!$B$31*(K437-inputs!$B$30)))</f>
        <v>47184.304999999986</v>
      </c>
      <c r="M437" s="26">
        <f t="shared" si="67"/>
        <v>22611.111111111109</v>
      </c>
      <c r="N437" s="25">
        <f>MAX(0,L437*(1+inputs!$B$33)-MAX(0,inputs!$B$31*(M437-inputs!$B$30)))</f>
        <v>47673.629574999977</v>
      </c>
      <c r="O437" s="26">
        <f t="shared" si="68"/>
        <v>25222.222222222223</v>
      </c>
      <c r="P437" s="25">
        <f>MAX(0,N437*(1+inputs!$B$33)-MAX(0,inputs!$B$31*(O437-inputs!$B$30)))</f>
        <v>47935.294018624969</v>
      </c>
      <c r="Q437" s="26">
        <f t="shared" si="69"/>
        <v>27833.333333333332</v>
      </c>
      <c r="R437" s="25">
        <f>MAX(0,P437*(1+inputs!$B$33)-MAX(0,inputs!$B$31*(Q437-inputs!$B$30)))</f>
        <v>47965.883428904337</v>
      </c>
      <c r="S437" s="26">
        <f t="shared" si="70"/>
        <v>30444.444444444445</v>
      </c>
      <c r="T437" s="25">
        <f>MAX(0,R437*(1+inputs!$B$33)-MAX(0,inputs!$B$31*(S437-inputs!$B$30)))</f>
        <v>47761.931680337897</v>
      </c>
      <c r="U437" s="26">
        <f t="shared" si="71"/>
        <v>33055.555555555555</v>
      </c>
      <c r="V437" s="25">
        <f>MAX(0,T437*(1+inputs!$B$33)-MAX(0,inputs!$B$31*(U437-inputs!$B$30)))</f>
        <v>47319.920655542956</v>
      </c>
      <c r="W437" s="26">
        <f t="shared" si="72"/>
        <v>35666.666666666664</v>
      </c>
      <c r="X437" s="25">
        <f>MAX(0,V437*(1+inputs!$B$33)-MAX(0,inputs!$B$31*(W437-inputs!$B$30)))</f>
        <v>46636.279465376094</v>
      </c>
      <c r="Y437" s="26">
        <f t="shared" si="73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74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2098.44</v>
      </c>
      <c r="AE437" s="3">
        <f>SUM(C437:G437)+AD437-H437</f>
        <v>12382.665000000001</v>
      </c>
      <c r="AF437" s="1">
        <f t="shared" si="76"/>
        <v>0.42249999999999999</v>
      </c>
      <c r="AG437" s="8">
        <f>A437-AE437</f>
        <v>31117.334999999999</v>
      </c>
    </row>
    <row r="438" spans="1:33" x14ac:dyDescent="0.2">
      <c r="A438" s="11">
        <f t="shared" si="75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66"/>
        <v>20000</v>
      </c>
      <c r="L438" s="25">
        <f>MAX(0,J438*(1+inputs!$B$33)-MAX(0,inputs!$B$31*(K438-inputs!$B$30)))</f>
        <v>47184.304999999986</v>
      </c>
      <c r="M438" s="26">
        <f t="shared" si="67"/>
        <v>22622.222222222223</v>
      </c>
      <c r="N438" s="25">
        <f>MAX(0,L438*(1+inputs!$B$33)-MAX(0,inputs!$B$31*(M438-inputs!$B$30)))</f>
        <v>47672.629574999977</v>
      </c>
      <c r="O438" s="26">
        <f t="shared" si="68"/>
        <v>25244.444444444445</v>
      </c>
      <c r="P438" s="25">
        <f>MAX(0,N438*(1+inputs!$B$33)-MAX(0,inputs!$B$31*(O438-inputs!$B$30)))</f>
        <v>47932.279018624969</v>
      </c>
      <c r="Q438" s="26">
        <f t="shared" si="69"/>
        <v>27866.666666666668</v>
      </c>
      <c r="R438" s="25">
        <f>MAX(0,P438*(1+inputs!$B$33)-MAX(0,inputs!$B$31*(Q438-inputs!$B$30)))</f>
        <v>47959.823203904336</v>
      </c>
      <c r="S438" s="26">
        <f t="shared" si="70"/>
        <v>30488.888888888891</v>
      </c>
      <c r="T438" s="25">
        <f>MAX(0,R438*(1+inputs!$B$33)-MAX(0,inputs!$B$31*(S438-inputs!$B$30)))</f>
        <v>47751.780551962896</v>
      </c>
      <c r="U438" s="26">
        <f t="shared" si="71"/>
        <v>33111.111111111109</v>
      </c>
      <c r="V438" s="25">
        <f>MAX(0,T438*(1+inputs!$B$33)-MAX(0,inputs!$B$31*(U438-inputs!$B$30)))</f>
        <v>47304.617260242332</v>
      </c>
      <c r="W438" s="26">
        <f t="shared" si="72"/>
        <v>35733.333333333336</v>
      </c>
      <c r="X438" s="25">
        <f>MAX(0,V438*(1+inputs!$B$33)-MAX(0,inputs!$B$31*(W438-inputs!$B$30)))</f>
        <v>46614.746519145963</v>
      </c>
      <c r="Y438" s="26">
        <f t="shared" si="73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74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2107.44</v>
      </c>
      <c r="AE438" s="3">
        <f>SUM(C438:G438)+AD438-H438</f>
        <v>12424.915000000001</v>
      </c>
      <c r="AF438" s="1">
        <f t="shared" si="76"/>
        <v>0.42249999999999999</v>
      </c>
      <c r="AG438" s="8">
        <f>A438-AE438</f>
        <v>31175.084999999999</v>
      </c>
    </row>
    <row r="439" spans="1:33" x14ac:dyDescent="0.2">
      <c r="A439" s="11">
        <f t="shared" si="75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66"/>
        <v>20000</v>
      </c>
      <c r="L439" s="25">
        <f>MAX(0,J439*(1+inputs!$B$33)-MAX(0,inputs!$B$31*(K439-inputs!$B$30)))</f>
        <v>47184.304999999986</v>
      </c>
      <c r="M439" s="26">
        <f t="shared" si="67"/>
        <v>22633.333333333332</v>
      </c>
      <c r="N439" s="25">
        <f>MAX(0,L439*(1+inputs!$B$33)-MAX(0,inputs!$B$31*(M439-inputs!$B$30)))</f>
        <v>47671.629574999977</v>
      </c>
      <c r="O439" s="26">
        <f t="shared" si="68"/>
        <v>25266.666666666668</v>
      </c>
      <c r="P439" s="25">
        <f>MAX(0,N439*(1+inputs!$B$33)-MAX(0,inputs!$B$31*(O439-inputs!$B$30)))</f>
        <v>47929.26401862497</v>
      </c>
      <c r="Q439" s="26">
        <f t="shared" si="69"/>
        <v>27900</v>
      </c>
      <c r="R439" s="25">
        <f>MAX(0,P439*(1+inputs!$B$33)-MAX(0,inputs!$B$31*(Q439-inputs!$B$30)))</f>
        <v>47953.762978904335</v>
      </c>
      <c r="S439" s="26">
        <f t="shared" si="70"/>
        <v>30533.333333333336</v>
      </c>
      <c r="T439" s="25">
        <f>MAX(0,R439*(1+inputs!$B$33)-MAX(0,inputs!$B$31*(S439-inputs!$B$30)))</f>
        <v>47741.629423587896</v>
      </c>
      <c r="U439" s="26">
        <f t="shared" si="71"/>
        <v>33166.666666666664</v>
      </c>
      <c r="V439" s="25">
        <f>MAX(0,T439*(1+inputs!$B$33)-MAX(0,inputs!$B$31*(U439-inputs!$B$30)))</f>
        <v>47289.313864941709</v>
      </c>
      <c r="W439" s="26">
        <f t="shared" si="72"/>
        <v>35800</v>
      </c>
      <c r="X439" s="25">
        <f>MAX(0,V439*(1+inputs!$B$33)-MAX(0,inputs!$B$31*(W439-inputs!$B$30)))</f>
        <v>46593.213572915825</v>
      </c>
      <c r="Y439" s="26">
        <f t="shared" si="73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74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2116.44</v>
      </c>
      <c r="AE439" s="3">
        <f>SUM(C439:G439)+AD439-H439</f>
        <v>12467.165000000001</v>
      </c>
      <c r="AF439" s="1">
        <f t="shared" si="76"/>
        <v>0.42249999999999999</v>
      </c>
      <c r="AG439" s="8">
        <f>A439-AE439</f>
        <v>31232.834999999999</v>
      </c>
    </row>
    <row r="440" spans="1:33" x14ac:dyDescent="0.2">
      <c r="A440" s="11">
        <f t="shared" si="75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66"/>
        <v>20000</v>
      </c>
      <c r="L440" s="25">
        <f>MAX(0,J440*(1+inputs!$B$33)-MAX(0,inputs!$B$31*(K440-inputs!$B$30)))</f>
        <v>47184.304999999986</v>
      </c>
      <c r="M440" s="26">
        <f t="shared" si="67"/>
        <v>22644.444444444445</v>
      </c>
      <c r="N440" s="25">
        <f>MAX(0,L440*(1+inputs!$B$33)-MAX(0,inputs!$B$31*(M440-inputs!$B$30)))</f>
        <v>47670.629574999977</v>
      </c>
      <c r="O440" s="26">
        <f t="shared" si="68"/>
        <v>25288.888888888891</v>
      </c>
      <c r="P440" s="25">
        <f>MAX(0,N440*(1+inputs!$B$33)-MAX(0,inputs!$B$31*(O440-inputs!$B$30)))</f>
        <v>47926.249018624971</v>
      </c>
      <c r="Q440" s="26">
        <f t="shared" si="69"/>
        <v>27933.333333333332</v>
      </c>
      <c r="R440" s="25">
        <f>MAX(0,P440*(1+inputs!$B$33)-MAX(0,inputs!$B$31*(Q440-inputs!$B$30)))</f>
        <v>47947.702753904341</v>
      </c>
      <c r="S440" s="26">
        <f t="shared" si="70"/>
        <v>30577.777777777777</v>
      </c>
      <c r="T440" s="25">
        <f>MAX(0,R440*(1+inputs!$B$33)-MAX(0,inputs!$B$31*(S440-inputs!$B$30)))</f>
        <v>47731.478295212903</v>
      </c>
      <c r="U440" s="26">
        <f t="shared" si="71"/>
        <v>33222.222222222219</v>
      </c>
      <c r="V440" s="25">
        <f>MAX(0,T440*(1+inputs!$B$33)-MAX(0,inputs!$B$31*(U440-inputs!$B$30)))</f>
        <v>47274.010469641093</v>
      </c>
      <c r="W440" s="26">
        <f t="shared" si="72"/>
        <v>35866.666666666664</v>
      </c>
      <c r="X440" s="25">
        <f>MAX(0,V440*(1+inputs!$B$33)-MAX(0,inputs!$B$31*(W440-inputs!$B$30)))</f>
        <v>46571.680626685702</v>
      </c>
      <c r="Y440" s="26">
        <f t="shared" si="73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74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2125.44</v>
      </c>
      <c r="AE440" s="3">
        <f>SUM(C440:G440)+AD440-H440</f>
        <v>12509.415000000001</v>
      </c>
      <c r="AF440" s="1">
        <f t="shared" si="76"/>
        <v>0.42249999999999999</v>
      </c>
      <c r="AG440" s="8">
        <f>A440-AE440</f>
        <v>31290.584999999999</v>
      </c>
    </row>
    <row r="441" spans="1:33" x14ac:dyDescent="0.2">
      <c r="A441" s="11">
        <f t="shared" si="75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66"/>
        <v>20000</v>
      </c>
      <c r="L441" s="25">
        <f>MAX(0,J441*(1+inputs!$B$33)-MAX(0,inputs!$B$31*(K441-inputs!$B$30)))</f>
        <v>47184.304999999986</v>
      </c>
      <c r="M441" s="26">
        <f t="shared" si="67"/>
        <v>22655.555555555555</v>
      </c>
      <c r="N441" s="25">
        <f>MAX(0,L441*(1+inputs!$B$33)-MAX(0,inputs!$B$31*(M441-inputs!$B$30)))</f>
        <v>47669.629574999977</v>
      </c>
      <c r="O441" s="26">
        <f t="shared" si="68"/>
        <v>25311.111111111109</v>
      </c>
      <c r="P441" s="25">
        <f>MAX(0,N441*(1+inputs!$B$33)-MAX(0,inputs!$B$31*(O441-inputs!$B$30)))</f>
        <v>47923.234018624971</v>
      </c>
      <c r="Q441" s="26">
        <f t="shared" si="69"/>
        <v>27966.666666666668</v>
      </c>
      <c r="R441" s="25">
        <f>MAX(0,P441*(1+inputs!$B$33)-MAX(0,inputs!$B$31*(Q441-inputs!$B$30)))</f>
        <v>47941.64252890434</v>
      </c>
      <c r="S441" s="26">
        <f t="shared" si="70"/>
        <v>30622.222222222223</v>
      </c>
      <c r="T441" s="25">
        <f>MAX(0,R441*(1+inputs!$B$33)-MAX(0,inputs!$B$31*(S441-inputs!$B$30)))</f>
        <v>47721.327166837895</v>
      </c>
      <c r="U441" s="26">
        <f t="shared" si="71"/>
        <v>33277.777777777781</v>
      </c>
      <c r="V441" s="25">
        <f>MAX(0,T441*(1+inputs!$B$33)-MAX(0,inputs!$B$31*(U441-inputs!$B$30)))</f>
        <v>47258.707074340455</v>
      </c>
      <c r="W441" s="26">
        <f t="shared" si="72"/>
        <v>35933.333333333336</v>
      </c>
      <c r="X441" s="25">
        <f>MAX(0,V441*(1+inputs!$B$33)-MAX(0,inputs!$B$31*(W441-inputs!$B$30)))</f>
        <v>46550.147680455557</v>
      </c>
      <c r="Y441" s="26">
        <f t="shared" si="73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74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2134.44</v>
      </c>
      <c r="AE441" s="3">
        <f>SUM(C441:G441)+AD441-H441</f>
        <v>12551.665000000001</v>
      </c>
      <c r="AF441" s="1">
        <f t="shared" si="76"/>
        <v>0.42249999999999999</v>
      </c>
      <c r="AG441" s="8">
        <f>A441-AE441</f>
        <v>31348.334999999999</v>
      </c>
    </row>
    <row r="442" spans="1:33" x14ac:dyDescent="0.2">
      <c r="A442" s="11">
        <f t="shared" si="75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66"/>
        <v>20000</v>
      </c>
      <c r="L442" s="25">
        <f>MAX(0,J442*(1+inputs!$B$33)-MAX(0,inputs!$B$31*(K442-inputs!$B$30)))</f>
        <v>47184.304999999986</v>
      </c>
      <c r="M442" s="26">
        <f t="shared" si="67"/>
        <v>22666.666666666668</v>
      </c>
      <c r="N442" s="25">
        <f>MAX(0,L442*(1+inputs!$B$33)-MAX(0,inputs!$B$31*(M442-inputs!$B$30)))</f>
        <v>47668.629574999977</v>
      </c>
      <c r="O442" s="26">
        <f t="shared" si="68"/>
        <v>25333.333333333332</v>
      </c>
      <c r="P442" s="25">
        <f>MAX(0,N442*(1+inputs!$B$33)-MAX(0,inputs!$B$31*(O442-inputs!$B$30)))</f>
        <v>47920.219018624972</v>
      </c>
      <c r="Q442" s="26">
        <f t="shared" si="69"/>
        <v>28000</v>
      </c>
      <c r="R442" s="25">
        <f>MAX(0,P442*(1+inputs!$B$33)-MAX(0,inputs!$B$31*(Q442-inputs!$B$30)))</f>
        <v>47935.582303904339</v>
      </c>
      <c r="S442" s="26">
        <f t="shared" si="70"/>
        <v>30666.666666666664</v>
      </c>
      <c r="T442" s="25">
        <f>MAX(0,R442*(1+inputs!$B$33)-MAX(0,inputs!$B$31*(S442-inputs!$B$30)))</f>
        <v>47711.176038462894</v>
      </c>
      <c r="U442" s="26">
        <f t="shared" si="71"/>
        <v>33333.333333333336</v>
      </c>
      <c r="V442" s="25">
        <f>MAX(0,T442*(1+inputs!$B$33)-MAX(0,inputs!$B$31*(U442-inputs!$B$30)))</f>
        <v>47243.403679039831</v>
      </c>
      <c r="W442" s="26">
        <f t="shared" si="72"/>
        <v>36000</v>
      </c>
      <c r="X442" s="25">
        <f>MAX(0,V442*(1+inputs!$B$33)-MAX(0,inputs!$B$31*(W442-inputs!$B$30)))</f>
        <v>46528.614734225419</v>
      </c>
      <c r="Y442" s="26">
        <f t="shared" si="73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74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2143.44</v>
      </c>
      <c r="AE442" s="3">
        <f>SUM(C442:G442)+AD442-H442</f>
        <v>12593.915000000001</v>
      </c>
      <c r="AF442" s="1">
        <f t="shared" si="76"/>
        <v>0.42249999999999999</v>
      </c>
      <c r="AG442" s="8">
        <f>A442-AE442</f>
        <v>31406.084999999999</v>
      </c>
    </row>
    <row r="443" spans="1:33" x14ac:dyDescent="0.2">
      <c r="A443" s="11">
        <f t="shared" si="75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66"/>
        <v>20000</v>
      </c>
      <c r="L443" s="25">
        <f>MAX(0,J443*(1+inputs!$B$33)-MAX(0,inputs!$B$31*(K443-inputs!$B$30)))</f>
        <v>47184.304999999986</v>
      </c>
      <c r="M443" s="26">
        <f t="shared" si="67"/>
        <v>22677.777777777777</v>
      </c>
      <c r="N443" s="25">
        <f>MAX(0,L443*(1+inputs!$B$33)-MAX(0,inputs!$B$31*(M443-inputs!$B$30)))</f>
        <v>47667.629574999977</v>
      </c>
      <c r="O443" s="26">
        <f t="shared" si="68"/>
        <v>25355.555555555555</v>
      </c>
      <c r="P443" s="25">
        <f>MAX(0,N443*(1+inputs!$B$33)-MAX(0,inputs!$B$31*(O443-inputs!$B$30)))</f>
        <v>47917.204018624972</v>
      </c>
      <c r="Q443" s="26">
        <f t="shared" si="69"/>
        <v>28033.333333333332</v>
      </c>
      <c r="R443" s="25">
        <f>MAX(0,P443*(1+inputs!$B$33)-MAX(0,inputs!$B$31*(Q443-inputs!$B$30)))</f>
        <v>47929.522078904338</v>
      </c>
      <c r="S443" s="26">
        <f t="shared" si="70"/>
        <v>30711.111111111109</v>
      </c>
      <c r="T443" s="25">
        <f>MAX(0,R443*(1+inputs!$B$33)-MAX(0,inputs!$B$31*(S443-inputs!$B$30)))</f>
        <v>47701.024910087894</v>
      </c>
      <c r="U443" s="26">
        <f t="shared" si="71"/>
        <v>33388.888888888891</v>
      </c>
      <c r="V443" s="25">
        <f>MAX(0,T443*(1+inputs!$B$33)-MAX(0,inputs!$B$31*(U443-inputs!$B$30)))</f>
        <v>47228.100283739208</v>
      </c>
      <c r="W443" s="26">
        <f t="shared" si="72"/>
        <v>36066.666666666664</v>
      </c>
      <c r="X443" s="25">
        <f>MAX(0,V443*(1+inputs!$B$33)-MAX(0,inputs!$B$31*(W443-inputs!$B$30)))</f>
        <v>46507.081787995288</v>
      </c>
      <c r="Y443" s="26">
        <f t="shared" si="73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74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2152.44</v>
      </c>
      <c r="AE443" s="3">
        <f>SUM(C443:G443)+AD443-H443</f>
        <v>12636.165000000001</v>
      </c>
      <c r="AF443" s="1">
        <f t="shared" si="76"/>
        <v>0.42249999999999999</v>
      </c>
      <c r="AG443" s="8">
        <f>A443-AE443</f>
        <v>31463.834999999999</v>
      </c>
    </row>
    <row r="444" spans="1:33" x14ac:dyDescent="0.2">
      <c r="A444" s="11">
        <f t="shared" si="75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66"/>
        <v>20000</v>
      </c>
      <c r="L444" s="25">
        <f>MAX(0,J444*(1+inputs!$B$33)-MAX(0,inputs!$B$31*(K444-inputs!$B$30)))</f>
        <v>47184.304999999986</v>
      </c>
      <c r="M444" s="26">
        <f t="shared" si="67"/>
        <v>22688.888888888891</v>
      </c>
      <c r="N444" s="25">
        <f>MAX(0,L444*(1+inputs!$B$33)-MAX(0,inputs!$B$31*(M444-inputs!$B$30)))</f>
        <v>47666.629574999977</v>
      </c>
      <c r="O444" s="26">
        <f t="shared" si="68"/>
        <v>25377.777777777777</v>
      </c>
      <c r="P444" s="25">
        <f>MAX(0,N444*(1+inputs!$B$33)-MAX(0,inputs!$B$31*(O444-inputs!$B$30)))</f>
        <v>47914.189018624973</v>
      </c>
      <c r="Q444" s="26">
        <f t="shared" si="69"/>
        <v>28066.666666666668</v>
      </c>
      <c r="R444" s="25">
        <f>MAX(0,P444*(1+inputs!$B$33)-MAX(0,inputs!$B$31*(Q444-inputs!$B$30)))</f>
        <v>47923.461853904344</v>
      </c>
      <c r="S444" s="26">
        <f t="shared" si="70"/>
        <v>30755.555555555555</v>
      </c>
      <c r="T444" s="25">
        <f>MAX(0,R444*(1+inputs!$B$33)-MAX(0,inputs!$B$31*(S444-inputs!$B$30)))</f>
        <v>47690.8737817129</v>
      </c>
      <c r="U444" s="26">
        <f t="shared" si="71"/>
        <v>33444.444444444445</v>
      </c>
      <c r="V444" s="25">
        <f>MAX(0,T444*(1+inputs!$B$33)-MAX(0,inputs!$B$31*(U444-inputs!$B$30)))</f>
        <v>47212.796888438585</v>
      </c>
      <c r="W444" s="26">
        <f t="shared" si="72"/>
        <v>36133.333333333336</v>
      </c>
      <c r="X444" s="25">
        <f>MAX(0,V444*(1+inputs!$B$33)-MAX(0,inputs!$B$31*(W444-inputs!$B$30)))</f>
        <v>46485.548841765158</v>
      </c>
      <c r="Y444" s="26">
        <f t="shared" si="73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74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2161.44</v>
      </c>
      <c r="AE444" s="3">
        <f>SUM(C444:G444)+AD444-H444</f>
        <v>12678.415000000001</v>
      </c>
      <c r="AF444" s="1">
        <f t="shared" si="76"/>
        <v>0.42249999999999999</v>
      </c>
      <c r="AG444" s="8">
        <f>A444-AE444</f>
        <v>31521.584999999999</v>
      </c>
    </row>
    <row r="445" spans="1:33" x14ac:dyDescent="0.2">
      <c r="A445" s="11">
        <f t="shared" si="75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66"/>
        <v>20000</v>
      </c>
      <c r="L445" s="25">
        <f>MAX(0,J445*(1+inputs!$B$33)-MAX(0,inputs!$B$31*(K445-inputs!$B$30)))</f>
        <v>47184.304999999986</v>
      </c>
      <c r="M445" s="26">
        <f t="shared" si="67"/>
        <v>22700</v>
      </c>
      <c r="N445" s="25">
        <f>MAX(0,L445*(1+inputs!$B$33)-MAX(0,inputs!$B$31*(M445-inputs!$B$30)))</f>
        <v>47665.629574999977</v>
      </c>
      <c r="O445" s="26">
        <f t="shared" si="68"/>
        <v>25400</v>
      </c>
      <c r="P445" s="25">
        <f>MAX(0,N445*(1+inputs!$B$33)-MAX(0,inputs!$B$31*(O445-inputs!$B$30)))</f>
        <v>47911.174018624966</v>
      </c>
      <c r="Q445" s="26">
        <f t="shared" si="69"/>
        <v>28100</v>
      </c>
      <c r="R445" s="25">
        <f>MAX(0,P445*(1+inputs!$B$33)-MAX(0,inputs!$B$31*(Q445-inputs!$B$30)))</f>
        <v>47917.401628904336</v>
      </c>
      <c r="S445" s="26">
        <f t="shared" si="70"/>
        <v>30800</v>
      </c>
      <c r="T445" s="25">
        <f>MAX(0,R445*(1+inputs!$B$33)-MAX(0,inputs!$B$31*(S445-inputs!$B$30)))</f>
        <v>47680.722653337893</v>
      </c>
      <c r="U445" s="26">
        <f t="shared" si="71"/>
        <v>33500</v>
      </c>
      <c r="V445" s="25">
        <f>MAX(0,T445*(1+inputs!$B$33)-MAX(0,inputs!$B$31*(U445-inputs!$B$30)))</f>
        <v>47197.493493137954</v>
      </c>
      <c r="W445" s="26">
        <f t="shared" si="72"/>
        <v>36200</v>
      </c>
      <c r="X445" s="25">
        <f>MAX(0,V445*(1+inputs!$B$33)-MAX(0,inputs!$B$31*(W445-inputs!$B$30)))</f>
        <v>46464.01589553502</v>
      </c>
      <c r="Y445" s="26">
        <f t="shared" si="73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74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2170.44</v>
      </c>
      <c r="AE445" s="3">
        <f>SUM(C445:G445)+AD445-H445</f>
        <v>12720.665000000001</v>
      </c>
      <c r="AF445" s="1">
        <f t="shared" si="76"/>
        <v>0.42249999999999999</v>
      </c>
      <c r="AG445" s="8">
        <f>A445-AE445</f>
        <v>31579.334999999999</v>
      </c>
    </row>
    <row r="446" spans="1:33" x14ac:dyDescent="0.2">
      <c r="A446" s="11">
        <f t="shared" si="75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66"/>
        <v>20000</v>
      </c>
      <c r="L446" s="25">
        <f>MAX(0,J446*(1+inputs!$B$33)-MAX(0,inputs!$B$31*(K446-inputs!$B$30)))</f>
        <v>47184.304999999986</v>
      </c>
      <c r="M446" s="26">
        <f t="shared" si="67"/>
        <v>22711.111111111109</v>
      </c>
      <c r="N446" s="25">
        <f>MAX(0,L446*(1+inputs!$B$33)-MAX(0,inputs!$B$31*(M446-inputs!$B$30)))</f>
        <v>47664.629574999977</v>
      </c>
      <c r="O446" s="26">
        <f t="shared" si="68"/>
        <v>25422.222222222223</v>
      </c>
      <c r="P446" s="25">
        <f>MAX(0,N446*(1+inputs!$B$33)-MAX(0,inputs!$B$31*(O446-inputs!$B$30)))</f>
        <v>47908.159018624967</v>
      </c>
      <c r="Q446" s="26">
        <f t="shared" si="69"/>
        <v>28133.333333333332</v>
      </c>
      <c r="R446" s="25">
        <f>MAX(0,P446*(1+inputs!$B$33)-MAX(0,inputs!$B$31*(Q446-inputs!$B$30)))</f>
        <v>47911.341403904335</v>
      </c>
      <c r="S446" s="26">
        <f t="shared" si="70"/>
        <v>30844.444444444445</v>
      </c>
      <c r="T446" s="25">
        <f>MAX(0,R446*(1+inputs!$B$33)-MAX(0,inputs!$B$31*(S446-inputs!$B$30)))</f>
        <v>47670.571524962892</v>
      </c>
      <c r="U446" s="26">
        <f t="shared" si="71"/>
        <v>33555.555555555555</v>
      </c>
      <c r="V446" s="25">
        <f>MAX(0,T446*(1+inputs!$B$33)-MAX(0,inputs!$B$31*(U446-inputs!$B$30)))</f>
        <v>47182.190097837331</v>
      </c>
      <c r="W446" s="26">
        <f t="shared" si="72"/>
        <v>36266.666666666664</v>
      </c>
      <c r="X446" s="25">
        <f>MAX(0,V446*(1+inputs!$B$33)-MAX(0,inputs!$B$31*(W446-inputs!$B$30)))</f>
        <v>46442.482949304882</v>
      </c>
      <c r="Y446" s="26">
        <f t="shared" si="73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74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2179.44</v>
      </c>
      <c r="AE446" s="3">
        <f>SUM(C446:G446)+AD446-H446</f>
        <v>12762.915000000001</v>
      </c>
      <c r="AF446" s="1">
        <f t="shared" si="76"/>
        <v>0.42249999999999999</v>
      </c>
      <c r="AG446" s="8">
        <f>A446-AE446</f>
        <v>31637.084999999999</v>
      </c>
    </row>
    <row r="447" spans="1:33" x14ac:dyDescent="0.2">
      <c r="A447" s="11">
        <f t="shared" si="75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66"/>
        <v>20000</v>
      </c>
      <c r="L447" s="25">
        <f>MAX(0,J447*(1+inputs!$B$33)-MAX(0,inputs!$B$31*(K447-inputs!$B$30)))</f>
        <v>47184.304999999986</v>
      </c>
      <c r="M447" s="26">
        <f t="shared" si="67"/>
        <v>22722.222222222223</v>
      </c>
      <c r="N447" s="25">
        <f>MAX(0,L447*(1+inputs!$B$33)-MAX(0,inputs!$B$31*(M447-inputs!$B$30)))</f>
        <v>47663.629574999977</v>
      </c>
      <c r="O447" s="26">
        <f t="shared" si="68"/>
        <v>25444.444444444445</v>
      </c>
      <c r="P447" s="25">
        <f>MAX(0,N447*(1+inputs!$B$33)-MAX(0,inputs!$B$31*(O447-inputs!$B$30)))</f>
        <v>47905.144018624967</v>
      </c>
      <c r="Q447" s="26">
        <f t="shared" si="69"/>
        <v>28166.666666666668</v>
      </c>
      <c r="R447" s="25">
        <f>MAX(0,P447*(1+inputs!$B$33)-MAX(0,inputs!$B$31*(Q447-inputs!$B$30)))</f>
        <v>47905.281178904334</v>
      </c>
      <c r="S447" s="26">
        <f t="shared" si="70"/>
        <v>30888.888888888891</v>
      </c>
      <c r="T447" s="25">
        <f>MAX(0,R447*(1+inputs!$B$33)-MAX(0,inputs!$B$31*(S447-inputs!$B$30)))</f>
        <v>47660.420396587891</v>
      </c>
      <c r="U447" s="26">
        <f t="shared" si="71"/>
        <v>33611.111111111109</v>
      </c>
      <c r="V447" s="25">
        <f>MAX(0,T447*(1+inputs!$B$33)-MAX(0,inputs!$B$31*(U447-inputs!$B$30)))</f>
        <v>47166.8867025367</v>
      </c>
      <c r="W447" s="26">
        <f t="shared" si="72"/>
        <v>36333.333333333336</v>
      </c>
      <c r="X447" s="25">
        <f>MAX(0,V447*(1+inputs!$B$33)-MAX(0,inputs!$B$31*(W447-inputs!$B$30)))</f>
        <v>46420.950003074744</v>
      </c>
      <c r="Y447" s="26">
        <f t="shared" si="73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74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2188.44</v>
      </c>
      <c r="AE447" s="3">
        <f>SUM(C447:G447)+AD447-H447</f>
        <v>12805.165000000001</v>
      </c>
      <c r="AF447" s="1">
        <f t="shared" si="76"/>
        <v>0.42249999999999999</v>
      </c>
      <c r="AG447" s="8">
        <f>A447-AE447</f>
        <v>31694.834999999999</v>
      </c>
    </row>
    <row r="448" spans="1:33" x14ac:dyDescent="0.2">
      <c r="A448" s="11">
        <f t="shared" si="75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66"/>
        <v>20000</v>
      </c>
      <c r="L448" s="25">
        <f>MAX(0,J448*(1+inputs!$B$33)-MAX(0,inputs!$B$31*(K448-inputs!$B$30)))</f>
        <v>47184.304999999986</v>
      </c>
      <c r="M448" s="26">
        <f t="shared" si="67"/>
        <v>22733.333333333332</v>
      </c>
      <c r="N448" s="25">
        <f>MAX(0,L448*(1+inputs!$B$33)-MAX(0,inputs!$B$31*(M448-inputs!$B$30)))</f>
        <v>47662.629574999977</v>
      </c>
      <c r="O448" s="26">
        <f t="shared" si="68"/>
        <v>25466.666666666668</v>
      </c>
      <c r="P448" s="25">
        <f>MAX(0,N448*(1+inputs!$B$33)-MAX(0,inputs!$B$31*(O448-inputs!$B$30)))</f>
        <v>47902.129018624968</v>
      </c>
      <c r="Q448" s="26">
        <f t="shared" si="69"/>
        <v>28200</v>
      </c>
      <c r="R448" s="25">
        <f>MAX(0,P448*(1+inputs!$B$33)-MAX(0,inputs!$B$31*(Q448-inputs!$B$30)))</f>
        <v>47899.220953904332</v>
      </c>
      <c r="S448" s="26">
        <f t="shared" si="70"/>
        <v>30933.333333333336</v>
      </c>
      <c r="T448" s="25">
        <f>MAX(0,R448*(1+inputs!$B$33)-MAX(0,inputs!$B$31*(S448-inputs!$B$30)))</f>
        <v>47650.269268212891</v>
      </c>
      <c r="U448" s="26">
        <f t="shared" si="71"/>
        <v>33666.666666666664</v>
      </c>
      <c r="V448" s="25">
        <f>MAX(0,T448*(1+inputs!$B$33)-MAX(0,inputs!$B$31*(U448-inputs!$B$30)))</f>
        <v>47151.583307236077</v>
      </c>
      <c r="W448" s="26">
        <f t="shared" si="72"/>
        <v>36400</v>
      </c>
      <c r="X448" s="25">
        <f>MAX(0,V448*(1+inputs!$B$33)-MAX(0,inputs!$B$31*(W448-inputs!$B$30)))</f>
        <v>46399.417056844613</v>
      </c>
      <c r="Y448" s="26">
        <f t="shared" si="73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74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2197.44</v>
      </c>
      <c r="AE448" s="3">
        <f>SUM(C448:G448)+AD448-H448</f>
        <v>12847.415000000001</v>
      </c>
      <c r="AF448" s="1">
        <f t="shared" si="76"/>
        <v>0.42249999999999999</v>
      </c>
      <c r="AG448" s="8">
        <f>A448-AE448</f>
        <v>31752.584999999999</v>
      </c>
    </row>
    <row r="449" spans="1:33" x14ac:dyDescent="0.2">
      <c r="A449" s="11">
        <f t="shared" si="75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66"/>
        <v>20000</v>
      </c>
      <c r="L449" s="25">
        <f>MAX(0,J449*(1+inputs!$B$33)-MAX(0,inputs!$B$31*(K449-inputs!$B$30)))</f>
        <v>47184.304999999986</v>
      </c>
      <c r="M449" s="26">
        <f t="shared" si="67"/>
        <v>22744.444444444445</v>
      </c>
      <c r="N449" s="25">
        <f>MAX(0,L449*(1+inputs!$B$33)-MAX(0,inputs!$B$31*(M449-inputs!$B$30)))</f>
        <v>47661.629574999977</v>
      </c>
      <c r="O449" s="26">
        <f t="shared" si="68"/>
        <v>25488.888888888891</v>
      </c>
      <c r="P449" s="25">
        <f>MAX(0,N449*(1+inputs!$B$33)-MAX(0,inputs!$B$31*(O449-inputs!$B$30)))</f>
        <v>47899.114018624969</v>
      </c>
      <c r="Q449" s="26">
        <f t="shared" si="69"/>
        <v>28233.333333333336</v>
      </c>
      <c r="R449" s="25">
        <f>MAX(0,P449*(1+inputs!$B$33)-MAX(0,inputs!$B$31*(Q449-inputs!$B$30)))</f>
        <v>47893.160728904339</v>
      </c>
      <c r="S449" s="26">
        <f t="shared" si="70"/>
        <v>30977.777777777777</v>
      </c>
      <c r="T449" s="25">
        <f>MAX(0,R449*(1+inputs!$B$33)-MAX(0,inputs!$B$31*(S449-inputs!$B$30)))</f>
        <v>47640.118139837898</v>
      </c>
      <c r="U449" s="26">
        <f t="shared" si="71"/>
        <v>33722.222222222219</v>
      </c>
      <c r="V449" s="25">
        <f>MAX(0,T449*(1+inputs!$B$33)-MAX(0,inputs!$B$31*(U449-inputs!$B$30)))</f>
        <v>47136.27991193546</v>
      </c>
      <c r="W449" s="26">
        <f t="shared" si="72"/>
        <v>36466.666666666672</v>
      </c>
      <c r="X449" s="25">
        <f>MAX(0,V449*(1+inputs!$B$33)-MAX(0,inputs!$B$31*(W449-inputs!$B$30)))</f>
        <v>46377.884110614483</v>
      </c>
      <c r="Y449" s="26">
        <f t="shared" si="73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74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2206.44</v>
      </c>
      <c r="AE449" s="3">
        <f>SUM(C449:G449)+AD449-H449</f>
        <v>12889.665000000001</v>
      </c>
      <c r="AF449" s="1">
        <f t="shared" si="76"/>
        <v>0.42249999999999999</v>
      </c>
      <c r="AG449" s="8">
        <f>A449-AE449</f>
        <v>31810.334999999999</v>
      </c>
    </row>
    <row r="450" spans="1:33" x14ac:dyDescent="0.2">
      <c r="A450" s="11">
        <f t="shared" si="75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77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78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79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80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81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82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83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84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85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2215.44</v>
      </c>
      <c r="AE450" s="3">
        <f>SUM(C450:G450)+AD450-H450</f>
        <v>12931.915000000001</v>
      </c>
      <c r="AF450" s="1">
        <f t="shared" si="76"/>
        <v>0.42249999999999999</v>
      </c>
      <c r="AG450" s="8">
        <f>A450-AE450</f>
        <v>31868.084999999999</v>
      </c>
    </row>
    <row r="451" spans="1:33" x14ac:dyDescent="0.2">
      <c r="A451" s="11">
        <f t="shared" ref="A451:A514" si="86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77"/>
        <v>20000</v>
      </c>
      <c r="L451" s="25">
        <f>MAX(0,J451*(1+inputs!$B$33)-MAX(0,inputs!$B$31*(K451-inputs!$B$30)))</f>
        <v>47184.304999999986</v>
      </c>
      <c r="M451" s="26">
        <f t="shared" si="78"/>
        <v>22766.666666666668</v>
      </c>
      <c r="N451" s="25">
        <f>MAX(0,L451*(1+inputs!$B$33)-MAX(0,inputs!$B$31*(M451-inputs!$B$30)))</f>
        <v>47659.629574999977</v>
      </c>
      <c r="O451" s="26">
        <f t="shared" si="79"/>
        <v>25533.333333333332</v>
      </c>
      <c r="P451" s="25">
        <f>MAX(0,N451*(1+inputs!$B$33)-MAX(0,inputs!$B$31*(O451-inputs!$B$30)))</f>
        <v>47893.08401862497</v>
      </c>
      <c r="Q451" s="26">
        <f t="shared" si="80"/>
        <v>28300</v>
      </c>
      <c r="R451" s="25">
        <f>MAX(0,P451*(1+inputs!$B$33)-MAX(0,inputs!$B$31*(Q451-inputs!$B$30)))</f>
        <v>47881.040278904336</v>
      </c>
      <c r="S451" s="26">
        <f t="shared" si="81"/>
        <v>31066.666666666664</v>
      </c>
      <c r="T451" s="25">
        <f>MAX(0,R451*(1+inputs!$B$33)-MAX(0,inputs!$B$31*(S451-inputs!$B$30)))</f>
        <v>47619.815883087897</v>
      </c>
      <c r="U451" s="26">
        <f t="shared" si="82"/>
        <v>33833.333333333336</v>
      </c>
      <c r="V451" s="25">
        <f>MAX(0,T451*(1+inputs!$B$33)-MAX(0,inputs!$B$31*(U451-inputs!$B$30)))</f>
        <v>47105.673121334206</v>
      </c>
      <c r="W451" s="26">
        <f t="shared" si="83"/>
        <v>36600</v>
      </c>
      <c r="X451" s="25">
        <f>MAX(0,V451*(1+inputs!$B$33)-MAX(0,inputs!$B$31*(W451-inputs!$B$30)))</f>
        <v>46334.818218154214</v>
      </c>
      <c r="Y451" s="26">
        <f t="shared" si="84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85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2224.44</v>
      </c>
      <c r="AE451" s="3">
        <f>SUM(C451:G451)+AD451-H451</f>
        <v>12974.165000000001</v>
      </c>
      <c r="AF451" s="1">
        <f t="shared" ref="AF451:AF514" si="87">(AE452-AE451)/100</f>
        <v>0.42249999999999999</v>
      </c>
      <c r="AG451" s="8">
        <f>A451-AE451</f>
        <v>31925.834999999999</v>
      </c>
    </row>
    <row r="452" spans="1:33" x14ac:dyDescent="0.2">
      <c r="A452" s="11">
        <f t="shared" si="86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77"/>
        <v>20000</v>
      </c>
      <c r="L452" s="25">
        <f>MAX(0,J452*(1+inputs!$B$33)-MAX(0,inputs!$B$31*(K452-inputs!$B$30)))</f>
        <v>47184.304999999986</v>
      </c>
      <c r="M452" s="26">
        <f t="shared" si="78"/>
        <v>22777.777777777777</v>
      </c>
      <c r="N452" s="25">
        <f>MAX(0,L452*(1+inputs!$B$33)-MAX(0,inputs!$B$31*(M452-inputs!$B$30)))</f>
        <v>47658.629574999977</v>
      </c>
      <c r="O452" s="26">
        <f t="shared" si="79"/>
        <v>25555.555555555555</v>
      </c>
      <c r="P452" s="25">
        <f>MAX(0,N452*(1+inputs!$B$33)-MAX(0,inputs!$B$31*(O452-inputs!$B$30)))</f>
        <v>47890.06901862497</v>
      </c>
      <c r="Q452" s="26">
        <f t="shared" si="80"/>
        <v>28333.333333333336</v>
      </c>
      <c r="R452" s="25">
        <f>MAX(0,P452*(1+inputs!$B$33)-MAX(0,inputs!$B$31*(Q452-inputs!$B$30)))</f>
        <v>47874.980053904335</v>
      </c>
      <c r="S452" s="26">
        <f t="shared" si="81"/>
        <v>31111.111111111109</v>
      </c>
      <c r="T452" s="25">
        <f>MAX(0,R452*(1+inputs!$B$33)-MAX(0,inputs!$B$31*(S452-inputs!$B$30)))</f>
        <v>47609.664754712896</v>
      </c>
      <c r="U452" s="26">
        <f t="shared" si="82"/>
        <v>33888.888888888891</v>
      </c>
      <c r="V452" s="25">
        <f>MAX(0,T452*(1+inputs!$B$33)-MAX(0,inputs!$B$31*(U452-inputs!$B$30)))</f>
        <v>47090.369726033583</v>
      </c>
      <c r="W452" s="26">
        <f t="shared" si="83"/>
        <v>36666.666666666672</v>
      </c>
      <c r="X452" s="25">
        <f>MAX(0,V452*(1+inputs!$B$33)-MAX(0,inputs!$B$31*(W452-inputs!$B$30)))</f>
        <v>46313.285271924076</v>
      </c>
      <c r="Y452" s="26">
        <f t="shared" si="84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85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2233.44</v>
      </c>
      <c r="AE452" s="3">
        <f>SUM(C452:G452)+AD452-H452</f>
        <v>13016.415000000001</v>
      </c>
      <c r="AF452" s="1">
        <f t="shared" si="87"/>
        <v>0.42249999999999999</v>
      </c>
      <c r="AG452" s="8">
        <f>A452-AE452</f>
        <v>31983.584999999999</v>
      </c>
    </row>
    <row r="453" spans="1:33" x14ac:dyDescent="0.2">
      <c r="A453" s="11">
        <f t="shared" si="86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77"/>
        <v>20000</v>
      </c>
      <c r="L453" s="25">
        <f>MAX(0,J453*(1+inputs!$B$33)-MAX(0,inputs!$B$31*(K453-inputs!$B$30)))</f>
        <v>47184.304999999986</v>
      </c>
      <c r="M453" s="26">
        <f t="shared" si="78"/>
        <v>22788.888888888891</v>
      </c>
      <c r="N453" s="25">
        <f>MAX(0,L453*(1+inputs!$B$33)-MAX(0,inputs!$B$31*(M453-inputs!$B$30)))</f>
        <v>47657.629574999977</v>
      </c>
      <c r="O453" s="26">
        <f t="shared" si="79"/>
        <v>25577.777777777777</v>
      </c>
      <c r="P453" s="25">
        <f>MAX(0,N453*(1+inputs!$B$33)-MAX(0,inputs!$B$31*(O453-inputs!$B$30)))</f>
        <v>47887.054018624971</v>
      </c>
      <c r="Q453" s="26">
        <f t="shared" si="80"/>
        <v>28366.666666666664</v>
      </c>
      <c r="R453" s="25">
        <f>MAX(0,P453*(1+inputs!$B$33)-MAX(0,inputs!$B$31*(Q453-inputs!$B$30)))</f>
        <v>47868.919828904342</v>
      </c>
      <c r="S453" s="26">
        <f t="shared" si="81"/>
        <v>31155.555555555555</v>
      </c>
      <c r="T453" s="25">
        <f>MAX(0,R453*(1+inputs!$B$33)-MAX(0,inputs!$B$31*(S453-inputs!$B$30)))</f>
        <v>47599.513626337903</v>
      </c>
      <c r="U453" s="26">
        <f t="shared" si="82"/>
        <v>33944.444444444445</v>
      </c>
      <c r="V453" s="25">
        <f>MAX(0,T453*(1+inputs!$B$33)-MAX(0,inputs!$B$31*(U453-inputs!$B$30)))</f>
        <v>47075.066330732967</v>
      </c>
      <c r="W453" s="26">
        <f t="shared" si="83"/>
        <v>36733.333333333328</v>
      </c>
      <c r="X453" s="25">
        <f>MAX(0,V453*(1+inputs!$B$33)-MAX(0,inputs!$B$31*(W453-inputs!$B$30)))</f>
        <v>46291.752325693953</v>
      </c>
      <c r="Y453" s="26">
        <f t="shared" si="84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85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2242.44</v>
      </c>
      <c r="AE453" s="3">
        <f>SUM(C453:G453)+AD453-H453</f>
        <v>13058.665000000001</v>
      </c>
      <c r="AF453" s="1">
        <f t="shared" si="87"/>
        <v>0.42249999999999999</v>
      </c>
      <c r="AG453" s="8">
        <f>A453-AE453</f>
        <v>32041.334999999999</v>
      </c>
    </row>
    <row r="454" spans="1:33" x14ac:dyDescent="0.2">
      <c r="A454" s="11">
        <f t="shared" si="86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77"/>
        <v>20000</v>
      </c>
      <c r="L454" s="25">
        <f>MAX(0,J454*(1+inputs!$B$33)-MAX(0,inputs!$B$31*(K454-inputs!$B$30)))</f>
        <v>47184.304999999986</v>
      </c>
      <c r="M454" s="26">
        <f t="shared" si="78"/>
        <v>22800</v>
      </c>
      <c r="N454" s="25">
        <f>MAX(0,L454*(1+inputs!$B$33)-MAX(0,inputs!$B$31*(M454-inputs!$B$30)))</f>
        <v>47656.629574999977</v>
      </c>
      <c r="O454" s="26">
        <f t="shared" si="79"/>
        <v>25600</v>
      </c>
      <c r="P454" s="25">
        <f>MAX(0,N454*(1+inputs!$B$33)-MAX(0,inputs!$B$31*(O454-inputs!$B$30)))</f>
        <v>47884.039018624972</v>
      </c>
      <c r="Q454" s="26">
        <f t="shared" si="80"/>
        <v>28400</v>
      </c>
      <c r="R454" s="25">
        <f>MAX(0,P454*(1+inputs!$B$33)-MAX(0,inputs!$B$31*(Q454-inputs!$B$30)))</f>
        <v>47862.85960390434</v>
      </c>
      <c r="S454" s="26">
        <f t="shared" si="81"/>
        <v>31200</v>
      </c>
      <c r="T454" s="25">
        <f>MAX(0,R454*(1+inputs!$B$33)-MAX(0,inputs!$B$31*(S454-inputs!$B$30)))</f>
        <v>47589.362497962902</v>
      </c>
      <c r="U454" s="26">
        <f t="shared" si="82"/>
        <v>34000</v>
      </c>
      <c r="V454" s="25">
        <f>MAX(0,T454*(1+inputs!$B$33)-MAX(0,inputs!$B$31*(U454-inputs!$B$30)))</f>
        <v>47059.762935432336</v>
      </c>
      <c r="W454" s="26">
        <f t="shared" si="83"/>
        <v>36800</v>
      </c>
      <c r="X454" s="25">
        <f>MAX(0,V454*(1+inputs!$B$33)-MAX(0,inputs!$B$31*(W454-inputs!$B$30)))</f>
        <v>46270.219379463815</v>
      </c>
      <c r="Y454" s="26">
        <f t="shared" si="84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85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2251.44</v>
      </c>
      <c r="AE454" s="3">
        <f>SUM(C454:G454)+AD454-H454</f>
        <v>13100.915000000001</v>
      </c>
      <c r="AF454" s="1">
        <f t="shared" si="87"/>
        <v>0.42249999999999999</v>
      </c>
      <c r="AG454" s="8">
        <f>A454-AE454</f>
        <v>32099.084999999999</v>
      </c>
    </row>
    <row r="455" spans="1:33" x14ac:dyDescent="0.2">
      <c r="A455" s="11">
        <f t="shared" si="86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77"/>
        <v>20000</v>
      </c>
      <c r="L455" s="25">
        <f>MAX(0,J455*(1+inputs!$B$33)-MAX(0,inputs!$B$31*(K455-inputs!$B$30)))</f>
        <v>47184.304999999986</v>
      </c>
      <c r="M455" s="26">
        <f t="shared" si="78"/>
        <v>22811.111111111109</v>
      </c>
      <c r="N455" s="25">
        <f>MAX(0,L455*(1+inputs!$B$33)-MAX(0,inputs!$B$31*(M455-inputs!$B$30)))</f>
        <v>47655.629574999977</v>
      </c>
      <c r="O455" s="26">
        <f t="shared" si="79"/>
        <v>25622.222222222223</v>
      </c>
      <c r="P455" s="25">
        <f>MAX(0,N455*(1+inputs!$B$33)-MAX(0,inputs!$B$31*(O455-inputs!$B$30)))</f>
        <v>47881.024018624972</v>
      </c>
      <c r="Q455" s="26">
        <f t="shared" si="80"/>
        <v>28433.333333333336</v>
      </c>
      <c r="R455" s="25">
        <f>MAX(0,P455*(1+inputs!$B$33)-MAX(0,inputs!$B$31*(Q455-inputs!$B$30)))</f>
        <v>47856.799378904339</v>
      </c>
      <c r="S455" s="26">
        <f t="shared" si="81"/>
        <v>31244.444444444445</v>
      </c>
      <c r="T455" s="25">
        <f>MAX(0,R455*(1+inputs!$B$33)-MAX(0,inputs!$B$31*(S455-inputs!$B$30)))</f>
        <v>47579.211369587894</v>
      </c>
      <c r="U455" s="26">
        <f t="shared" si="82"/>
        <v>34055.555555555555</v>
      </c>
      <c r="V455" s="25">
        <f>MAX(0,T455*(1+inputs!$B$33)-MAX(0,inputs!$B$31*(U455-inputs!$B$30)))</f>
        <v>47044.459540131706</v>
      </c>
      <c r="W455" s="26">
        <f t="shared" si="83"/>
        <v>36866.666666666672</v>
      </c>
      <c r="X455" s="25">
        <f>MAX(0,V455*(1+inputs!$B$33)-MAX(0,inputs!$B$31*(W455-inputs!$B$30)))</f>
        <v>46248.686433233677</v>
      </c>
      <c r="Y455" s="26">
        <f t="shared" si="84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85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2260.44</v>
      </c>
      <c r="AE455" s="3">
        <f>SUM(C455:G455)+AD455-H455</f>
        <v>13143.165000000001</v>
      </c>
      <c r="AF455" s="1">
        <f t="shared" si="87"/>
        <v>0.42249999999999999</v>
      </c>
      <c r="AG455" s="8">
        <f>A455-AE455</f>
        <v>32156.834999999999</v>
      </c>
    </row>
    <row r="456" spans="1:33" x14ac:dyDescent="0.2">
      <c r="A456" s="11">
        <f t="shared" si="86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77"/>
        <v>20000</v>
      </c>
      <c r="L456" s="25">
        <f>MAX(0,J456*(1+inputs!$B$33)-MAX(0,inputs!$B$31*(K456-inputs!$B$30)))</f>
        <v>47184.304999999986</v>
      </c>
      <c r="M456" s="26">
        <f t="shared" si="78"/>
        <v>22822.222222222223</v>
      </c>
      <c r="N456" s="25">
        <f>MAX(0,L456*(1+inputs!$B$33)-MAX(0,inputs!$B$31*(M456-inputs!$B$30)))</f>
        <v>47654.629574999977</v>
      </c>
      <c r="O456" s="26">
        <f t="shared" si="79"/>
        <v>25644.444444444445</v>
      </c>
      <c r="P456" s="25">
        <f>MAX(0,N456*(1+inputs!$B$33)-MAX(0,inputs!$B$31*(O456-inputs!$B$30)))</f>
        <v>47878.009018624973</v>
      </c>
      <c r="Q456" s="26">
        <f t="shared" si="80"/>
        <v>28466.666666666664</v>
      </c>
      <c r="R456" s="25">
        <f>MAX(0,P456*(1+inputs!$B$33)-MAX(0,inputs!$B$31*(Q456-inputs!$B$30)))</f>
        <v>47850.739153904338</v>
      </c>
      <c r="S456" s="26">
        <f t="shared" si="81"/>
        <v>31288.888888888891</v>
      </c>
      <c r="T456" s="25">
        <f>MAX(0,R456*(1+inputs!$B$33)-MAX(0,inputs!$B$31*(S456-inputs!$B$30)))</f>
        <v>47569.060241212894</v>
      </c>
      <c r="U456" s="26">
        <f t="shared" si="82"/>
        <v>34111.111111111109</v>
      </c>
      <c r="V456" s="25">
        <f>MAX(0,T456*(1+inputs!$B$33)-MAX(0,inputs!$B$31*(U456-inputs!$B$30)))</f>
        <v>47029.156144831082</v>
      </c>
      <c r="W456" s="26">
        <f t="shared" si="83"/>
        <v>36933.333333333328</v>
      </c>
      <c r="X456" s="25">
        <f>MAX(0,V456*(1+inputs!$B$33)-MAX(0,inputs!$B$31*(W456-inputs!$B$30)))</f>
        <v>46227.153487003539</v>
      </c>
      <c r="Y456" s="26">
        <f t="shared" si="84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85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2269.44</v>
      </c>
      <c r="AE456" s="3">
        <f>SUM(C456:G456)+AD456-H456</f>
        <v>13185.415000000001</v>
      </c>
      <c r="AF456" s="1">
        <f t="shared" si="87"/>
        <v>0.42249999999999999</v>
      </c>
      <c r="AG456" s="8">
        <f>A456-AE456</f>
        <v>32214.584999999999</v>
      </c>
    </row>
    <row r="457" spans="1:33" x14ac:dyDescent="0.2">
      <c r="A457" s="11">
        <f t="shared" si="86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77"/>
        <v>20000</v>
      </c>
      <c r="L457" s="25">
        <f>MAX(0,J457*(1+inputs!$B$33)-MAX(0,inputs!$B$31*(K457-inputs!$B$30)))</f>
        <v>47184.304999999986</v>
      </c>
      <c r="M457" s="26">
        <f t="shared" si="78"/>
        <v>22833.333333333332</v>
      </c>
      <c r="N457" s="25">
        <f>MAX(0,L457*(1+inputs!$B$33)-MAX(0,inputs!$B$31*(M457-inputs!$B$30)))</f>
        <v>47653.629574999977</v>
      </c>
      <c r="O457" s="26">
        <f t="shared" si="79"/>
        <v>25666.666666666668</v>
      </c>
      <c r="P457" s="25">
        <f>MAX(0,N457*(1+inputs!$B$33)-MAX(0,inputs!$B$31*(O457-inputs!$B$30)))</f>
        <v>47874.994018624973</v>
      </c>
      <c r="Q457" s="26">
        <f t="shared" si="80"/>
        <v>28500</v>
      </c>
      <c r="R457" s="25">
        <f>MAX(0,P457*(1+inputs!$B$33)-MAX(0,inputs!$B$31*(Q457-inputs!$B$30)))</f>
        <v>47844.678928904337</v>
      </c>
      <c r="S457" s="26">
        <f t="shared" si="81"/>
        <v>31333.333333333336</v>
      </c>
      <c r="T457" s="25">
        <f>MAX(0,R457*(1+inputs!$B$33)-MAX(0,inputs!$B$31*(S457-inputs!$B$30)))</f>
        <v>47558.909112837893</v>
      </c>
      <c r="U457" s="26">
        <f t="shared" si="82"/>
        <v>34166.666666666664</v>
      </c>
      <c r="V457" s="25">
        <f>MAX(0,T457*(1+inputs!$B$33)-MAX(0,inputs!$B$31*(U457-inputs!$B$30)))</f>
        <v>47013.852749530452</v>
      </c>
      <c r="W457" s="26">
        <f t="shared" si="83"/>
        <v>37000</v>
      </c>
      <c r="X457" s="25">
        <f>MAX(0,V457*(1+inputs!$B$33)-MAX(0,inputs!$B$31*(W457-inputs!$B$30)))</f>
        <v>46205.620540773401</v>
      </c>
      <c r="Y457" s="26">
        <f t="shared" si="84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85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2278.44</v>
      </c>
      <c r="AE457" s="3">
        <f>SUM(C457:G457)+AD457-H457</f>
        <v>13227.665000000001</v>
      </c>
      <c r="AF457" s="1">
        <f t="shared" si="87"/>
        <v>0.42249999999999999</v>
      </c>
      <c r="AG457" s="8">
        <f>A457-AE457</f>
        <v>32272.334999999999</v>
      </c>
    </row>
    <row r="458" spans="1:33" x14ac:dyDescent="0.2">
      <c r="A458" s="11">
        <f t="shared" si="86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77"/>
        <v>20000</v>
      </c>
      <c r="L458" s="25">
        <f>MAX(0,J458*(1+inputs!$B$33)-MAX(0,inputs!$B$31*(K458-inputs!$B$30)))</f>
        <v>47184.304999999986</v>
      </c>
      <c r="M458" s="26">
        <f t="shared" si="78"/>
        <v>22844.444444444445</v>
      </c>
      <c r="N458" s="25">
        <f>MAX(0,L458*(1+inputs!$B$33)-MAX(0,inputs!$B$31*(M458-inputs!$B$30)))</f>
        <v>47652.629574999977</v>
      </c>
      <c r="O458" s="26">
        <f t="shared" si="79"/>
        <v>25688.888888888891</v>
      </c>
      <c r="P458" s="25">
        <f>MAX(0,N458*(1+inputs!$B$33)-MAX(0,inputs!$B$31*(O458-inputs!$B$30)))</f>
        <v>47871.979018624967</v>
      </c>
      <c r="Q458" s="26">
        <f t="shared" si="80"/>
        <v>28533.333333333336</v>
      </c>
      <c r="R458" s="25">
        <f>MAX(0,P458*(1+inputs!$B$33)-MAX(0,inputs!$B$31*(Q458-inputs!$B$30)))</f>
        <v>47838.618703904336</v>
      </c>
      <c r="S458" s="26">
        <f t="shared" si="81"/>
        <v>31377.777777777777</v>
      </c>
      <c r="T458" s="25">
        <f>MAX(0,R458*(1+inputs!$B$33)-MAX(0,inputs!$B$31*(S458-inputs!$B$30)))</f>
        <v>47548.757984462893</v>
      </c>
      <c r="U458" s="26">
        <f t="shared" si="82"/>
        <v>34222.222222222219</v>
      </c>
      <c r="V458" s="25">
        <f>MAX(0,T458*(1+inputs!$B$33)-MAX(0,inputs!$B$31*(U458-inputs!$B$30)))</f>
        <v>46998.549354229828</v>
      </c>
      <c r="W458" s="26">
        <f t="shared" si="83"/>
        <v>37066.666666666672</v>
      </c>
      <c r="X458" s="25">
        <f>MAX(0,V458*(1+inputs!$B$33)-MAX(0,inputs!$B$31*(W458-inputs!$B$30)))</f>
        <v>46184.087594543271</v>
      </c>
      <c r="Y458" s="26">
        <f t="shared" si="84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85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2287.44</v>
      </c>
      <c r="AE458" s="3">
        <f>SUM(C458:G458)+AD458-H458</f>
        <v>13269.915000000001</v>
      </c>
      <c r="AF458" s="1">
        <f t="shared" si="87"/>
        <v>0.42249999999999999</v>
      </c>
      <c r="AG458" s="8">
        <f>A458-AE458</f>
        <v>32330.084999999999</v>
      </c>
    </row>
    <row r="459" spans="1:33" x14ac:dyDescent="0.2">
      <c r="A459" s="11">
        <f t="shared" si="86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77"/>
        <v>20000</v>
      </c>
      <c r="L459" s="25">
        <f>MAX(0,J459*(1+inputs!$B$33)-MAX(0,inputs!$B$31*(K459-inputs!$B$30)))</f>
        <v>47184.304999999986</v>
      </c>
      <c r="M459" s="26">
        <f t="shared" si="78"/>
        <v>22855.555555555555</v>
      </c>
      <c r="N459" s="25">
        <f>MAX(0,L459*(1+inputs!$B$33)-MAX(0,inputs!$B$31*(M459-inputs!$B$30)))</f>
        <v>47651.629574999977</v>
      </c>
      <c r="O459" s="26">
        <f t="shared" si="79"/>
        <v>25711.111111111109</v>
      </c>
      <c r="P459" s="25">
        <f>MAX(0,N459*(1+inputs!$B$33)-MAX(0,inputs!$B$31*(O459-inputs!$B$30)))</f>
        <v>47868.964018624967</v>
      </c>
      <c r="Q459" s="26">
        <f t="shared" si="80"/>
        <v>28566.666666666664</v>
      </c>
      <c r="R459" s="25">
        <f>MAX(0,P459*(1+inputs!$B$33)-MAX(0,inputs!$B$31*(Q459-inputs!$B$30)))</f>
        <v>47832.558478904335</v>
      </c>
      <c r="S459" s="26">
        <f t="shared" si="81"/>
        <v>31422.222222222223</v>
      </c>
      <c r="T459" s="25">
        <f>MAX(0,R459*(1+inputs!$B$33)-MAX(0,inputs!$B$31*(S459-inputs!$B$30)))</f>
        <v>47538.606856087892</v>
      </c>
      <c r="U459" s="26">
        <f t="shared" si="82"/>
        <v>34277.777777777781</v>
      </c>
      <c r="V459" s="25">
        <f>MAX(0,T459*(1+inputs!$B$33)-MAX(0,inputs!$B$31*(U459-inputs!$B$30)))</f>
        <v>46983.245958929205</v>
      </c>
      <c r="W459" s="26">
        <f t="shared" si="83"/>
        <v>37133.333333333328</v>
      </c>
      <c r="X459" s="25">
        <f>MAX(0,V459*(1+inputs!$B$33)-MAX(0,inputs!$B$31*(W459-inputs!$B$30)))</f>
        <v>46162.554648313133</v>
      </c>
      <c r="Y459" s="26">
        <f t="shared" si="84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85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2296.44</v>
      </c>
      <c r="AE459" s="3">
        <f>SUM(C459:G459)+AD459-H459</f>
        <v>13312.165000000001</v>
      </c>
      <c r="AF459" s="1">
        <f t="shared" si="87"/>
        <v>0.42249999999999999</v>
      </c>
      <c r="AG459" s="8">
        <f>A459-AE459</f>
        <v>32387.834999999999</v>
      </c>
    </row>
    <row r="460" spans="1:33" x14ac:dyDescent="0.2">
      <c r="A460" s="11">
        <f t="shared" si="86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77"/>
        <v>20000</v>
      </c>
      <c r="L460" s="25">
        <f>MAX(0,J460*(1+inputs!$B$33)-MAX(0,inputs!$B$31*(K460-inputs!$B$30)))</f>
        <v>47184.304999999986</v>
      </c>
      <c r="M460" s="26">
        <f t="shared" si="78"/>
        <v>22866.666666666668</v>
      </c>
      <c r="N460" s="25">
        <f>MAX(0,L460*(1+inputs!$B$33)-MAX(0,inputs!$B$31*(M460-inputs!$B$30)))</f>
        <v>47650.629574999977</v>
      </c>
      <c r="O460" s="26">
        <f t="shared" si="79"/>
        <v>25733.333333333332</v>
      </c>
      <c r="P460" s="25">
        <f>MAX(0,N460*(1+inputs!$B$33)-MAX(0,inputs!$B$31*(O460-inputs!$B$30)))</f>
        <v>47865.949018624968</v>
      </c>
      <c r="Q460" s="26">
        <f t="shared" si="80"/>
        <v>28600</v>
      </c>
      <c r="R460" s="25">
        <f>MAX(0,P460*(1+inputs!$B$33)-MAX(0,inputs!$B$31*(Q460-inputs!$B$30)))</f>
        <v>47826.498253904334</v>
      </c>
      <c r="S460" s="26">
        <f t="shared" si="81"/>
        <v>31466.666666666664</v>
      </c>
      <c r="T460" s="25">
        <f>MAX(0,R460*(1+inputs!$B$33)-MAX(0,inputs!$B$31*(S460-inputs!$B$30)))</f>
        <v>47528.455727712892</v>
      </c>
      <c r="U460" s="26">
        <f t="shared" si="82"/>
        <v>34333.333333333336</v>
      </c>
      <c r="V460" s="25">
        <f>MAX(0,T460*(1+inputs!$B$33)-MAX(0,inputs!$B$31*(U460-inputs!$B$30)))</f>
        <v>46967.942563628581</v>
      </c>
      <c r="W460" s="26">
        <f t="shared" si="83"/>
        <v>37200</v>
      </c>
      <c r="X460" s="25">
        <f>MAX(0,V460*(1+inputs!$B$33)-MAX(0,inputs!$B$31*(W460-inputs!$B$30)))</f>
        <v>46141.021702083002</v>
      </c>
      <c r="Y460" s="26">
        <f t="shared" si="84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85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2305.44</v>
      </c>
      <c r="AE460" s="3">
        <f>SUM(C460:G460)+AD460-H460</f>
        <v>13354.415000000001</v>
      </c>
      <c r="AF460" s="1">
        <f t="shared" si="87"/>
        <v>0.42249999999999999</v>
      </c>
      <c r="AG460" s="8">
        <f>A460-AE460</f>
        <v>32445.584999999999</v>
      </c>
    </row>
    <row r="461" spans="1:33" x14ac:dyDescent="0.2">
      <c r="A461" s="11">
        <f t="shared" si="86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77"/>
        <v>20000</v>
      </c>
      <c r="L461" s="25">
        <f>MAX(0,J461*(1+inputs!$B$33)-MAX(0,inputs!$B$31*(K461-inputs!$B$30)))</f>
        <v>47184.304999999986</v>
      </c>
      <c r="M461" s="26">
        <f t="shared" si="78"/>
        <v>22877.777777777777</v>
      </c>
      <c r="N461" s="25">
        <f>MAX(0,L461*(1+inputs!$B$33)-MAX(0,inputs!$B$31*(M461-inputs!$B$30)))</f>
        <v>47649.629574999977</v>
      </c>
      <c r="O461" s="26">
        <f t="shared" si="79"/>
        <v>25755.555555555555</v>
      </c>
      <c r="P461" s="25">
        <f>MAX(0,N461*(1+inputs!$B$33)-MAX(0,inputs!$B$31*(O461-inputs!$B$30)))</f>
        <v>47862.934018624968</v>
      </c>
      <c r="Q461" s="26">
        <f t="shared" si="80"/>
        <v>28633.333333333336</v>
      </c>
      <c r="R461" s="25">
        <f>MAX(0,P461*(1+inputs!$B$33)-MAX(0,inputs!$B$31*(Q461-inputs!$B$30)))</f>
        <v>47820.438028904333</v>
      </c>
      <c r="S461" s="26">
        <f t="shared" si="81"/>
        <v>31511.111111111109</v>
      </c>
      <c r="T461" s="25">
        <f>MAX(0,R461*(1+inputs!$B$33)-MAX(0,inputs!$B$31*(S461-inputs!$B$30)))</f>
        <v>47518.304599337891</v>
      </c>
      <c r="U461" s="26">
        <f t="shared" si="82"/>
        <v>34388.888888888891</v>
      </c>
      <c r="V461" s="25">
        <f>MAX(0,T461*(1+inputs!$B$33)-MAX(0,inputs!$B$31*(U461-inputs!$B$30)))</f>
        <v>46952.639168327951</v>
      </c>
      <c r="W461" s="26">
        <f t="shared" si="83"/>
        <v>37266.666666666672</v>
      </c>
      <c r="X461" s="25">
        <f>MAX(0,V461*(1+inputs!$B$33)-MAX(0,inputs!$B$31*(W461-inputs!$B$30)))</f>
        <v>46119.488755852864</v>
      </c>
      <c r="Y461" s="26">
        <f t="shared" si="84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85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2314.44</v>
      </c>
      <c r="AE461" s="3">
        <f>SUM(C461:G461)+AD461-H461</f>
        <v>13396.665000000001</v>
      </c>
      <c r="AF461" s="1">
        <f t="shared" si="87"/>
        <v>0.42249999999999999</v>
      </c>
      <c r="AG461" s="8">
        <f>A461-AE461</f>
        <v>32503.334999999999</v>
      </c>
    </row>
    <row r="462" spans="1:33" x14ac:dyDescent="0.2">
      <c r="A462" s="11">
        <f t="shared" si="86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77"/>
        <v>20000</v>
      </c>
      <c r="L462" s="25">
        <f>MAX(0,J462*(1+inputs!$B$33)-MAX(0,inputs!$B$31*(K462-inputs!$B$30)))</f>
        <v>47184.304999999986</v>
      </c>
      <c r="M462" s="26">
        <f t="shared" si="78"/>
        <v>22888.888888888891</v>
      </c>
      <c r="N462" s="25">
        <f>MAX(0,L462*(1+inputs!$B$33)-MAX(0,inputs!$B$31*(M462-inputs!$B$30)))</f>
        <v>47648.629574999977</v>
      </c>
      <c r="O462" s="26">
        <f t="shared" si="79"/>
        <v>25777.777777777777</v>
      </c>
      <c r="P462" s="25">
        <f>MAX(0,N462*(1+inputs!$B$33)-MAX(0,inputs!$B$31*(O462-inputs!$B$30)))</f>
        <v>47859.919018624969</v>
      </c>
      <c r="Q462" s="26">
        <f t="shared" si="80"/>
        <v>28666.666666666664</v>
      </c>
      <c r="R462" s="25">
        <f>MAX(0,P462*(1+inputs!$B$33)-MAX(0,inputs!$B$31*(Q462-inputs!$B$30)))</f>
        <v>47814.377803904339</v>
      </c>
      <c r="S462" s="26">
        <f t="shared" si="81"/>
        <v>31555.555555555555</v>
      </c>
      <c r="T462" s="25">
        <f>MAX(0,R462*(1+inputs!$B$33)-MAX(0,inputs!$B$31*(S462-inputs!$B$30)))</f>
        <v>47508.153470962898</v>
      </c>
      <c r="U462" s="26">
        <f t="shared" si="82"/>
        <v>34444.444444444445</v>
      </c>
      <c r="V462" s="25">
        <f>MAX(0,T462*(1+inputs!$B$33)-MAX(0,inputs!$B$31*(U462-inputs!$B$30)))</f>
        <v>46937.335773027335</v>
      </c>
      <c r="W462" s="26">
        <f t="shared" si="83"/>
        <v>37333.333333333328</v>
      </c>
      <c r="X462" s="25">
        <f>MAX(0,V462*(1+inputs!$B$33)-MAX(0,inputs!$B$31*(W462-inputs!$B$30)))</f>
        <v>46097.955809622741</v>
      </c>
      <c r="Y462" s="26">
        <f t="shared" si="84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85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2323.44</v>
      </c>
      <c r="AE462" s="3">
        <f>SUM(C462:G462)+AD462-H462</f>
        <v>13438.915000000001</v>
      </c>
      <c r="AF462" s="1">
        <f t="shared" si="87"/>
        <v>0.42249999999999999</v>
      </c>
      <c r="AG462" s="8">
        <f>A462-AE462</f>
        <v>32561.084999999999</v>
      </c>
    </row>
    <row r="463" spans="1:33" x14ac:dyDescent="0.2">
      <c r="A463" s="11">
        <f t="shared" si="86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77"/>
        <v>20000</v>
      </c>
      <c r="L463" s="25">
        <f>MAX(0,J463*(1+inputs!$B$33)-MAX(0,inputs!$B$31*(K463-inputs!$B$30)))</f>
        <v>47184.304999999986</v>
      </c>
      <c r="M463" s="26">
        <f t="shared" si="78"/>
        <v>22900</v>
      </c>
      <c r="N463" s="25">
        <f>MAX(0,L463*(1+inputs!$B$33)-MAX(0,inputs!$B$31*(M463-inputs!$B$30)))</f>
        <v>47647.629574999977</v>
      </c>
      <c r="O463" s="26">
        <f t="shared" si="79"/>
        <v>25800</v>
      </c>
      <c r="P463" s="25">
        <f>MAX(0,N463*(1+inputs!$B$33)-MAX(0,inputs!$B$31*(O463-inputs!$B$30)))</f>
        <v>47856.904018624969</v>
      </c>
      <c r="Q463" s="26">
        <f t="shared" si="80"/>
        <v>28700</v>
      </c>
      <c r="R463" s="25">
        <f>MAX(0,P463*(1+inputs!$B$33)-MAX(0,inputs!$B$31*(Q463-inputs!$B$30)))</f>
        <v>47808.317578904338</v>
      </c>
      <c r="S463" s="26">
        <f t="shared" si="81"/>
        <v>31600</v>
      </c>
      <c r="T463" s="25">
        <f>MAX(0,R463*(1+inputs!$B$33)-MAX(0,inputs!$B$31*(S463-inputs!$B$30)))</f>
        <v>47498.002342587897</v>
      </c>
      <c r="U463" s="26">
        <f t="shared" si="82"/>
        <v>34500</v>
      </c>
      <c r="V463" s="25">
        <f>MAX(0,T463*(1+inputs!$B$33)-MAX(0,inputs!$B$31*(U463-inputs!$B$30)))</f>
        <v>46922.032377726711</v>
      </c>
      <c r="W463" s="26">
        <f t="shared" si="83"/>
        <v>37400</v>
      </c>
      <c r="X463" s="25">
        <f>MAX(0,V463*(1+inputs!$B$33)-MAX(0,inputs!$B$31*(W463-inputs!$B$30)))</f>
        <v>46076.422863392603</v>
      </c>
      <c r="Y463" s="26">
        <f t="shared" si="84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85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2332.44</v>
      </c>
      <c r="AE463" s="3">
        <f>SUM(C463:G463)+AD463-H463</f>
        <v>13481.165000000001</v>
      </c>
      <c r="AF463" s="1">
        <f t="shared" si="87"/>
        <v>0.42249999999999999</v>
      </c>
      <c r="AG463" s="8">
        <f>A463-AE463</f>
        <v>32618.834999999999</v>
      </c>
    </row>
    <row r="464" spans="1:33" x14ac:dyDescent="0.2">
      <c r="A464" s="11">
        <f t="shared" si="86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77"/>
        <v>20000</v>
      </c>
      <c r="L464" s="25">
        <f>MAX(0,J464*(1+inputs!$B$33)-MAX(0,inputs!$B$31*(K464-inputs!$B$30)))</f>
        <v>47184.304999999986</v>
      </c>
      <c r="M464" s="26">
        <f t="shared" si="78"/>
        <v>22911.111111111109</v>
      </c>
      <c r="N464" s="25">
        <f>MAX(0,L464*(1+inputs!$B$33)-MAX(0,inputs!$B$31*(M464-inputs!$B$30)))</f>
        <v>47646.629574999977</v>
      </c>
      <c r="O464" s="26">
        <f t="shared" si="79"/>
        <v>25822.222222222223</v>
      </c>
      <c r="P464" s="25">
        <f>MAX(0,N464*(1+inputs!$B$33)-MAX(0,inputs!$B$31*(O464-inputs!$B$30)))</f>
        <v>47853.88901862497</v>
      </c>
      <c r="Q464" s="26">
        <f t="shared" si="80"/>
        <v>28733.333333333336</v>
      </c>
      <c r="R464" s="25">
        <f>MAX(0,P464*(1+inputs!$B$33)-MAX(0,inputs!$B$31*(Q464-inputs!$B$30)))</f>
        <v>47802.257353904337</v>
      </c>
      <c r="S464" s="26">
        <f t="shared" si="81"/>
        <v>31644.444444444445</v>
      </c>
      <c r="T464" s="25">
        <f>MAX(0,R464*(1+inputs!$B$33)-MAX(0,inputs!$B$31*(S464-inputs!$B$30)))</f>
        <v>47487.851214212897</v>
      </c>
      <c r="U464" s="26">
        <f t="shared" si="82"/>
        <v>34555.555555555555</v>
      </c>
      <c r="V464" s="25">
        <f>MAX(0,T464*(1+inputs!$B$33)-MAX(0,inputs!$B$31*(U464-inputs!$B$30)))</f>
        <v>46906.728982426081</v>
      </c>
      <c r="W464" s="26">
        <f t="shared" si="83"/>
        <v>37466.666666666672</v>
      </c>
      <c r="X464" s="25">
        <f>MAX(0,V464*(1+inputs!$B$33)-MAX(0,inputs!$B$31*(W464-inputs!$B$30)))</f>
        <v>46054.889917162465</v>
      </c>
      <c r="Y464" s="26">
        <f t="shared" si="84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85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2341.44</v>
      </c>
      <c r="AE464" s="3">
        <f>SUM(C464:G464)+AD464-H464</f>
        <v>13523.415000000001</v>
      </c>
      <c r="AF464" s="1">
        <f t="shared" si="87"/>
        <v>0.42249999999999999</v>
      </c>
      <c r="AG464" s="8">
        <f>A464-AE464</f>
        <v>32676.584999999999</v>
      </c>
    </row>
    <row r="465" spans="1:33" x14ac:dyDescent="0.2">
      <c r="A465" s="11">
        <f t="shared" si="86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77"/>
        <v>20000</v>
      </c>
      <c r="L465" s="25">
        <f>MAX(0,J465*(1+inputs!$B$33)-MAX(0,inputs!$B$31*(K465-inputs!$B$30)))</f>
        <v>47184.304999999986</v>
      </c>
      <c r="M465" s="26">
        <f t="shared" si="78"/>
        <v>22922.222222222223</v>
      </c>
      <c r="N465" s="25">
        <f>MAX(0,L465*(1+inputs!$B$33)-MAX(0,inputs!$B$31*(M465-inputs!$B$30)))</f>
        <v>47645.629574999977</v>
      </c>
      <c r="O465" s="26">
        <f t="shared" si="79"/>
        <v>25844.444444444445</v>
      </c>
      <c r="P465" s="25">
        <f>MAX(0,N465*(1+inputs!$B$33)-MAX(0,inputs!$B$31*(O465-inputs!$B$30)))</f>
        <v>47850.874018624971</v>
      </c>
      <c r="Q465" s="26">
        <f t="shared" si="80"/>
        <v>28766.666666666664</v>
      </c>
      <c r="R465" s="25">
        <f>MAX(0,P465*(1+inputs!$B$33)-MAX(0,inputs!$B$31*(Q465-inputs!$B$30)))</f>
        <v>47796.197128904336</v>
      </c>
      <c r="S465" s="26">
        <f t="shared" si="81"/>
        <v>31688.888888888891</v>
      </c>
      <c r="T465" s="25">
        <f>MAX(0,R465*(1+inputs!$B$33)-MAX(0,inputs!$B$31*(S465-inputs!$B$30)))</f>
        <v>47477.700085837896</v>
      </c>
      <c r="U465" s="26">
        <f t="shared" si="82"/>
        <v>34611.111111111109</v>
      </c>
      <c r="V465" s="25">
        <f>MAX(0,T465*(1+inputs!$B$33)-MAX(0,inputs!$B$31*(U465-inputs!$B$30)))</f>
        <v>46891.425587125457</v>
      </c>
      <c r="W465" s="26">
        <f t="shared" si="83"/>
        <v>37533.333333333328</v>
      </c>
      <c r="X465" s="25">
        <f>MAX(0,V465*(1+inputs!$B$33)-MAX(0,inputs!$B$31*(W465-inputs!$B$30)))</f>
        <v>46033.356970932335</v>
      </c>
      <c r="Y465" s="26">
        <f t="shared" si="84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85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2350.44</v>
      </c>
      <c r="AE465" s="3">
        <f>SUM(C465:G465)+AD465-H465</f>
        <v>13565.665000000001</v>
      </c>
      <c r="AF465" s="1">
        <f t="shared" si="87"/>
        <v>0.42249999999999999</v>
      </c>
      <c r="AG465" s="8">
        <f>A465-AE465</f>
        <v>32734.334999999999</v>
      </c>
    </row>
    <row r="466" spans="1:33" x14ac:dyDescent="0.2">
      <c r="A466" s="11">
        <f t="shared" si="86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77"/>
        <v>20000</v>
      </c>
      <c r="L466" s="25">
        <f>MAX(0,J466*(1+inputs!$B$33)-MAX(0,inputs!$B$31*(K466-inputs!$B$30)))</f>
        <v>47184.304999999986</v>
      </c>
      <c r="M466" s="26">
        <f t="shared" si="78"/>
        <v>22933.333333333332</v>
      </c>
      <c r="N466" s="25">
        <f>MAX(0,L466*(1+inputs!$B$33)-MAX(0,inputs!$B$31*(M466-inputs!$B$30)))</f>
        <v>47644.629574999977</v>
      </c>
      <c r="O466" s="26">
        <f t="shared" si="79"/>
        <v>25866.666666666668</v>
      </c>
      <c r="P466" s="25">
        <f>MAX(0,N466*(1+inputs!$B$33)-MAX(0,inputs!$B$31*(O466-inputs!$B$30)))</f>
        <v>47847.859018624971</v>
      </c>
      <c r="Q466" s="26">
        <f t="shared" si="80"/>
        <v>28800</v>
      </c>
      <c r="R466" s="25">
        <f>MAX(0,P466*(1+inputs!$B$33)-MAX(0,inputs!$B$31*(Q466-inputs!$B$30)))</f>
        <v>47790.136903904342</v>
      </c>
      <c r="S466" s="26">
        <f t="shared" si="81"/>
        <v>31733.333333333336</v>
      </c>
      <c r="T466" s="25">
        <f>MAX(0,R466*(1+inputs!$B$33)-MAX(0,inputs!$B$31*(S466-inputs!$B$30)))</f>
        <v>47467.548957462903</v>
      </c>
      <c r="U466" s="26">
        <f t="shared" si="82"/>
        <v>34666.666666666664</v>
      </c>
      <c r="V466" s="25">
        <f>MAX(0,T466*(1+inputs!$B$33)-MAX(0,inputs!$B$31*(U466-inputs!$B$30)))</f>
        <v>46876.122191824841</v>
      </c>
      <c r="W466" s="26">
        <f t="shared" si="83"/>
        <v>37600</v>
      </c>
      <c r="X466" s="25">
        <f>MAX(0,V466*(1+inputs!$B$33)-MAX(0,inputs!$B$31*(W466-inputs!$B$30)))</f>
        <v>46011.824024702204</v>
      </c>
      <c r="Y466" s="26">
        <f t="shared" si="84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85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2359.44</v>
      </c>
      <c r="AE466" s="3">
        <f>SUM(C466:G466)+AD466-H466</f>
        <v>13607.915000000001</v>
      </c>
      <c r="AF466" s="1">
        <f t="shared" si="87"/>
        <v>0.42249999999999999</v>
      </c>
      <c r="AG466" s="8">
        <f>A466-AE466</f>
        <v>32792.084999999999</v>
      </c>
    </row>
    <row r="467" spans="1:33" x14ac:dyDescent="0.2">
      <c r="A467" s="11">
        <f t="shared" si="86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77"/>
        <v>20000</v>
      </c>
      <c r="L467" s="25">
        <f>MAX(0,J467*(1+inputs!$B$33)-MAX(0,inputs!$B$31*(K467-inputs!$B$30)))</f>
        <v>47184.304999999986</v>
      </c>
      <c r="M467" s="26">
        <f t="shared" si="78"/>
        <v>22944.444444444445</v>
      </c>
      <c r="N467" s="25">
        <f>MAX(0,L467*(1+inputs!$B$33)-MAX(0,inputs!$B$31*(M467-inputs!$B$30)))</f>
        <v>47643.629574999977</v>
      </c>
      <c r="O467" s="26">
        <f t="shared" si="79"/>
        <v>25888.888888888891</v>
      </c>
      <c r="P467" s="25">
        <f>MAX(0,N467*(1+inputs!$B$33)-MAX(0,inputs!$B$31*(O467-inputs!$B$30)))</f>
        <v>47844.844018624972</v>
      </c>
      <c r="Q467" s="26">
        <f t="shared" si="80"/>
        <v>28833.333333333336</v>
      </c>
      <c r="R467" s="25">
        <f>MAX(0,P467*(1+inputs!$B$33)-MAX(0,inputs!$B$31*(Q467-inputs!$B$30)))</f>
        <v>47784.076678904341</v>
      </c>
      <c r="S467" s="26">
        <f t="shared" si="81"/>
        <v>31777.777777777777</v>
      </c>
      <c r="T467" s="25">
        <f>MAX(0,R467*(1+inputs!$B$33)-MAX(0,inputs!$B$31*(S467-inputs!$B$30)))</f>
        <v>47457.397829087902</v>
      </c>
      <c r="U467" s="26">
        <f t="shared" si="82"/>
        <v>34722.222222222219</v>
      </c>
      <c r="V467" s="25">
        <f>MAX(0,T467*(1+inputs!$B$33)-MAX(0,inputs!$B$31*(U467-inputs!$B$30)))</f>
        <v>46860.81879652421</v>
      </c>
      <c r="W467" s="26">
        <f t="shared" si="83"/>
        <v>37666.666666666672</v>
      </c>
      <c r="X467" s="25">
        <f>MAX(0,V467*(1+inputs!$B$33)-MAX(0,inputs!$B$31*(W467-inputs!$B$30)))</f>
        <v>45990.291078472066</v>
      </c>
      <c r="Y467" s="26">
        <f t="shared" si="84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85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2368.44</v>
      </c>
      <c r="AE467" s="3">
        <f>SUM(C467:G467)+AD467-H467</f>
        <v>13650.165000000001</v>
      </c>
      <c r="AF467" s="1">
        <f t="shared" si="87"/>
        <v>0.42249999999999999</v>
      </c>
      <c r="AG467" s="8">
        <f>A467-AE467</f>
        <v>32849.834999999999</v>
      </c>
    </row>
    <row r="468" spans="1:33" x14ac:dyDescent="0.2">
      <c r="A468" s="11">
        <f t="shared" si="86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77"/>
        <v>20000</v>
      </c>
      <c r="L468" s="25">
        <f>MAX(0,J468*(1+inputs!$B$33)-MAX(0,inputs!$B$31*(K468-inputs!$B$30)))</f>
        <v>47184.304999999986</v>
      </c>
      <c r="M468" s="26">
        <f t="shared" si="78"/>
        <v>22955.555555555555</v>
      </c>
      <c r="N468" s="25">
        <f>MAX(0,L468*(1+inputs!$B$33)-MAX(0,inputs!$B$31*(M468-inputs!$B$30)))</f>
        <v>47642.629574999977</v>
      </c>
      <c r="O468" s="26">
        <f t="shared" si="79"/>
        <v>25911.111111111109</v>
      </c>
      <c r="P468" s="25">
        <f>MAX(0,N468*(1+inputs!$B$33)-MAX(0,inputs!$B$31*(O468-inputs!$B$30)))</f>
        <v>47841.829018624972</v>
      </c>
      <c r="Q468" s="26">
        <f t="shared" si="80"/>
        <v>28866.666666666664</v>
      </c>
      <c r="R468" s="25">
        <f>MAX(0,P468*(1+inputs!$B$33)-MAX(0,inputs!$B$31*(Q468-inputs!$B$30)))</f>
        <v>47778.01645390434</v>
      </c>
      <c r="S468" s="26">
        <f t="shared" si="81"/>
        <v>31822.222222222223</v>
      </c>
      <c r="T468" s="25">
        <f>MAX(0,R468*(1+inputs!$B$33)-MAX(0,inputs!$B$31*(S468-inputs!$B$30)))</f>
        <v>47447.246700712894</v>
      </c>
      <c r="U468" s="26">
        <f t="shared" si="82"/>
        <v>34777.777777777781</v>
      </c>
      <c r="V468" s="25">
        <f>MAX(0,T468*(1+inputs!$B$33)-MAX(0,inputs!$B$31*(U468-inputs!$B$30)))</f>
        <v>46845.51540122358</v>
      </c>
      <c r="W468" s="26">
        <f t="shared" si="83"/>
        <v>37733.333333333328</v>
      </c>
      <c r="X468" s="25">
        <f>MAX(0,V468*(1+inputs!$B$33)-MAX(0,inputs!$B$31*(W468-inputs!$B$30)))</f>
        <v>45968.758132241928</v>
      </c>
      <c r="Y468" s="26">
        <f t="shared" si="84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85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2377.44</v>
      </c>
      <c r="AE468" s="3">
        <f>SUM(C468:G468)+AD468-H468</f>
        <v>13692.415000000001</v>
      </c>
      <c r="AF468" s="1">
        <f t="shared" si="87"/>
        <v>0.42249999999999999</v>
      </c>
      <c r="AG468" s="8">
        <f>A468-AE468</f>
        <v>32907.584999999999</v>
      </c>
    </row>
    <row r="469" spans="1:33" x14ac:dyDescent="0.2">
      <c r="A469" s="11">
        <f t="shared" si="86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77"/>
        <v>20000</v>
      </c>
      <c r="L469" s="25">
        <f>MAX(0,J469*(1+inputs!$B$33)-MAX(0,inputs!$B$31*(K469-inputs!$B$30)))</f>
        <v>47184.304999999986</v>
      </c>
      <c r="M469" s="26">
        <f t="shared" si="78"/>
        <v>22966.666666666668</v>
      </c>
      <c r="N469" s="25">
        <f>MAX(0,L469*(1+inputs!$B$33)-MAX(0,inputs!$B$31*(M469-inputs!$B$30)))</f>
        <v>47641.629574999977</v>
      </c>
      <c r="O469" s="26">
        <f t="shared" si="79"/>
        <v>25933.333333333332</v>
      </c>
      <c r="P469" s="25">
        <f>MAX(0,N469*(1+inputs!$B$33)-MAX(0,inputs!$B$31*(O469-inputs!$B$30)))</f>
        <v>47838.814018624973</v>
      </c>
      <c r="Q469" s="26">
        <f t="shared" si="80"/>
        <v>28900</v>
      </c>
      <c r="R469" s="25">
        <f>MAX(0,P469*(1+inputs!$B$33)-MAX(0,inputs!$B$31*(Q469-inputs!$B$30)))</f>
        <v>47771.956228904339</v>
      </c>
      <c r="S469" s="26">
        <f t="shared" si="81"/>
        <v>31866.666666666664</v>
      </c>
      <c r="T469" s="25">
        <f>MAX(0,R469*(1+inputs!$B$33)-MAX(0,inputs!$B$31*(S469-inputs!$B$30)))</f>
        <v>47437.095572337894</v>
      </c>
      <c r="U469" s="26">
        <f t="shared" si="82"/>
        <v>34833.333333333336</v>
      </c>
      <c r="V469" s="25">
        <f>MAX(0,T469*(1+inputs!$B$33)-MAX(0,inputs!$B$31*(U469-inputs!$B$30)))</f>
        <v>46830.212005922956</v>
      </c>
      <c r="W469" s="26">
        <f t="shared" si="83"/>
        <v>37800</v>
      </c>
      <c r="X469" s="25">
        <f>MAX(0,V469*(1+inputs!$B$33)-MAX(0,inputs!$B$31*(W469-inputs!$B$30)))</f>
        <v>45947.22518601179</v>
      </c>
      <c r="Y469" s="26">
        <f t="shared" si="84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85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2386.44</v>
      </c>
      <c r="AE469" s="3">
        <f>SUM(C469:G469)+AD469-H469</f>
        <v>13734.665000000001</v>
      </c>
      <c r="AF469" s="1">
        <f t="shared" si="87"/>
        <v>0.42249999999999999</v>
      </c>
      <c r="AG469" s="8">
        <f>A469-AE469</f>
        <v>32965.334999999999</v>
      </c>
    </row>
    <row r="470" spans="1:33" x14ac:dyDescent="0.2">
      <c r="A470" s="11">
        <f t="shared" si="86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77"/>
        <v>20000</v>
      </c>
      <c r="L470" s="25">
        <f>MAX(0,J470*(1+inputs!$B$33)-MAX(0,inputs!$B$31*(K470-inputs!$B$30)))</f>
        <v>47184.304999999986</v>
      </c>
      <c r="M470" s="26">
        <f t="shared" si="78"/>
        <v>22977.777777777777</v>
      </c>
      <c r="N470" s="25">
        <f>MAX(0,L470*(1+inputs!$B$33)-MAX(0,inputs!$B$31*(M470-inputs!$B$30)))</f>
        <v>47640.629574999977</v>
      </c>
      <c r="O470" s="26">
        <f t="shared" si="79"/>
        <v>25955.555555555555</v>
      </c>
      <c r="P470" s="25">
        <f>MAX(0,N470*(1+inputs!$B$33)-MAX(0,inputs!$B$31*(O470-inputs!$B$30)))</f>
        <v>47835.799018624966</v>
      </c>
      <c r="Q470" s="26">
        <f t="shared" si="80"/>
        <v>28933.333333333336</v>
      </c>
      <c r="R470" s="25">
        <f>MAX(0,P470*(1+inputs!$B$33)-MAX(0,inputs!$B$31*(Q470-inputs!$B$30)))</f>
        <v>47765.89600390433</v>
      </c>
      <c r="S470" s="26">
        <f t="shared" si="81"/>
        <v>31911.111111111109</v>
      </c>
      <c r="T470" s="25">
        <f>MAX(0,R470*(1+inputs!$B$33)-MAX(0,inputs!$B$31*(S470-inputs!$B$30)))</f>
        <v>47426.944443962886</v>
      </c>
      <c r="U470" s="26">
        <f t="shared" si="82"/>
        <v>34888.888888888891</v>
      </c>
      <c r="V470" s="25">
        <f>MAX(0,T470*(1+inputs!$B$33)-MAX(0,inputs!$B$31*(U470-inputs!$B$30)))</f>
        <v>46814.908610622326</v>
      </c>
      <c r="W470" s="26">
        <f t="shared" si="83"/>
        <v>37866.666666666672</v>
      </c>
      <c r="X470" s="25">
        <f>MAX(0,V470*(1+inputs!$B$33)-MAX(0,inputs!$B$31*(W470-inputs!$B$30)))</f>
        <v>45925.692239781652</v>
      </c>
      <c r="Y470" s="26">
        <f t="shared" si="84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85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2395.44</v>
      </c>
      <c r="AE470" s="3">
        <f>SUM(C470:G470)+AD470-H470</f>
        <v>13776.915000000001</v>
      </c>
      <c r="AF470" s="1">
        <f t="shared" si="87"/>
        <v>0.42249999999999999</v>
      </c>
      <c r="AG470" s="8">
        <f>A470-AE470</f>
        <v>33023.084999999999</v>
      </c>
    </row>
    <row r="471" spans="1:33" x14ac:dyDescent="0.2">
      <c r="A471" s="11">
        <f t="shared" si="86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77"/>
        <v>20000</v>
      </c>
      <c r="L471" s="25">
        <f>MAX(0,J471*(1+inputs!$B$33)-MAX(0,inputs!$B$31*(K471-inputs!$B$30)))</f>
        <v>47184.304999999986</v>
      </c>
      <c r="M471" s="26">
        <f t="shared" si="78"/>
        <v>22988.888888888891</v>
      </c>
      <c r="N471" s="25">
        <f>MAX(0,L471*(1+inputs!$B$33)-MAX(0,inputs!$B$31*(M471-inputs!$B$30)))</f>
        <v>47639.629574999977</v>
      </c>
      <c r="O471" s="26">
        <f t="shared" si="79"/>
        <v>25977.777777777777</v>
      </c>
      <c r="P471" s="25">
        <f>MAX(0,N471*(1+inputs!$B$33)-MAX(0,inputs!$B$31*(O471-inputs!$B$30)))</f>
        <v>47832.784018624967</v>
      </c>
      <c r="Q471" s="26">
        <f t="shared" si="80"/>
        <v>28966.666666666664</v>
      </c>
      <c r="R471" s="25">
        <f>MAX(0,P471*(1+inputs!$B$33)-MAX(0,inputs!$B$31*(Q471-inputs!$B$30)))</f>
        <v>47759.835778904337</v>
      </c>
      <c r="S471" s="26">
        <f t="shared" si="81"/>
        <v>31955.555555555555</v>
      </c>
      <c r="T471" s="25">
        <f>MAX(0,R471*(1+inputs!$B$33)-MAX(0,inputs!$B$31*(S471-inputs!$B$30)))</f>
        <v>47416.793315587893</v>
      </c>
      <c r="U471" s="26">
        <f t="shared" si="82"/>
        <v>34944.444444444445</v>
      </c>
      <c r="V471" s="25">
        <f>MAX(0,T471*(1+inputs!$B$33)-MAX(0,inputs!$B$31*(U471-inputs!$B$30)))</f>
        <v>46799.605215321702</v>
      </c>
      <c r="W471" s="26">
        <f t="shared" si="83"/>
        <v>37933.333333333328</v>
      </c>
      <c r="X471" s="25">
        <f>MAX(0,V471*(1+inputs!$B$33)-MAX(0,inputs!$B$31*(W471-inputs!$B$30)))</f>
        <v>45904.159293551522</v>
      </c>
      <c r="Y471" s="26">
        <f t="shared" si="84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85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2404.44</v>
      </c>
      <c r="AE471" s="3">
        <f>SUM(C471:G471)+AD471-H471</f>
        <v>13819.165000000001</v>
      </c>
      <c r="AF471" s="1">
        <f t="shared" si="87"/>
        <v>0.42249999999999999</v>
      </c>
      <c r="AG471" s="8">
        <f>A471-AE471</f>
        <v>33080.834999999999</v>
      </c>
    </row>
    <row r="472" spans="1:33" x14ac:dyDescent="0.2">
      <c r="A472" s="11">
        <f t="shared" si="86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77"/>
        <v>20000</v>
      </c>
      <c r="L472" s="25">
        <f>MAX(0,J472*(1+inputs!$B$33)-MAX(0,inputs!$B$31*(K472-inputs!$B$30)))</f>
        <v>47184.304999999986</v>
      </c>
      <c r="M472" s="26">
        <f t="shared" si="78"/>
        <v>23000</v>
      </c>
      <c r="N472" s="25">
        <f>MAX(0,L472*(1+inputs!$B$33)-MAX(0,inputs!$B$31*(M472-inputs!$B$30)))</f>
        <v>47638.629574999977</v>
      </c>
      <c r="O472" s="26">
        <f t="shared" si="79"/>
        <v>26000</v>
      </c>
      <c r="P472" s="25">
        <f>MAX(0,N472*(1+inputs!$B$33)-MAX(0,inputs!$B$31*(O472-inputs!$B$30)))</f>
        <v>47829.769018624967</v>
      </c>
      <c r="Q472" s="26">
        <f t="shared" si="80"/>
        <v>29000</v>
      </c>
      <c r="R472" s="25">
        <f>MAX(0,P472*(1+inputs!$B$33)-MAX(0,inputs!$B$31*(Q472-inputs!$B$30)))</f>
        <v>47753.775553904336</v>
      </c>
      <c r="S472" s="26">
        <f t="shared" si="81"/>
        <v>32000</v>
      </c>
      <c r="T472" s="25">
        <f>MAX(0,R472*(1+inputs!$B$33)-MAX(0,inputs!$B$31*(S472-inputs!$B$30)))</f>
        <v>47406.642187212892</v>
      </c>
      <c r="U472" s="26">
        <f t="shared" si="82"/>
        <v>35000</v>
      </c>
      <c r="V472" s="25">
        <f>MAX(0,T472*(1+inputs!$B$33)-MAX(0,inputs!$B$31*(U472-inputs!$B$30)))</f>
        <v>46784.301820021079</v>
      </c>
      <c r="W472" s="26">
        <f t="shared" si="83"/>
        <v>38000</v>
      </c>
      <c r="X472" s="25">
        <f>MAX(0,V472*(1+inputs!$B$33)-MAX(0,inputs!$B$31*(W472-inputs!$B$30)))</f>
        <v>45882.626347321391</v>
      </c>
      <c r="Y472" s="26">
        <f t="shared" si="84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85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2413.44</v>
      </c>
      <c r="AE472" s="3">
        <f>SUM(C472:G472)+AD472-H472</f>
        <v>13861.415000000001</v>
      </c>
      <c r="AF472" s="1">
        <f t="shared" si="87"/>
        <v>0.42249999999999999</v>
      </c>
      <c r="AG472" s="8">
        <f>A472-AE472</f>
        <v>33138.584999999999</v>
      </c>
    </row>
    <row r="473" spans="1:33" x14ac:dyDescent="0.2">
      <c r="A473" s="11">
        <f t="shared" si="86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77"/>
        <v>20000</v>
      </c>
      <c r="L473" s="25">
        <f>MAX(0,J473*(1+inputs!$B$33)-MAX(0,inputs!$B$31*(K473-inputs!$B$30)))</f>
        <v>47184.304999999986</v>
      </c>
      <c r="M473" s="26">
        <f t="shared" si="78"/>
        <v>23011.111111111109</v>
      </c>
      <c r="N473" s="25">
        <f>MAX(0,L473*(1+inputs!$B$33)-MAX(0,inputs!$B$31*(M473-inputs!$B$30)))</f>
        <v>47637.629574999977</v>
      </c>
      <c r="O473" s="26">
        <f t="shared" si="79"/>
        <v>26022.222222222223</v>
      </c>
      <c r="P473" s="25">
        <f>MAX(0,N473*(1+inputs!$B$33)-MAX(0,inputs!$B$31*(O473-inputs!$B$30)))</f>
        <v>47826.754018624968</v>
      </c>
      <c r="Q473" s="26">
        <f t="shared" si="80"/>
        <v>29033.333333333336</v>
      </c>
      <c r="R473" s="25">
        <f>MAX(0,P473*(1+inputs!$B$33)-MAX(0,inputs!$B$31*(Q473-inputs!$B$30)))</f>
        <v>47747.715328904334</v>
      </c>
      <c r="S473" s="26">
        <f t="shared" si="81"/>
        <v>32044.444444444445</v>
      </c>
      <c r="T473" s="25">
        <f>MAX(0,R473*(1+inputs!$B$33)-MAX(0,inputs!$B$31*(S473-inputs!$B$30)))</f>
        <v>47396.491058837892</v>
      </c>
      <c r="U473" s="26">
        <f t="shared" si="82"/>
        <v>35055.555555555555</v>
      </c>
      <c r="V473" s="25">
        <f>MAX(0,T473*(1+inputs!$B$33)-MAX(0,inputs!$B$31*(U473-inputs!$B$30)))</f>
        <v>46768.998424720456</v>
      </c>
      <c r="W473" s="26">
        <f t="shared" si="83"/>
        <v>38066.666666666672</v>
      </c>
      <c r="X473" s="25">
        <f>MAX(0,V473*(1+inputs!$B$33)-MAX(0,inputs!$B$31*(W473-inputs!$B$30)))</f>
        <v>45861.093401091253</v>
      </c>
      <c r="Y473" s="26">
        <f t="shared" si="84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85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2422.44</v>
      </c>
      <c r="AE473" s="3">
        <f>SUM(C473:G473)+AD473-H473</f>
        <v>13903.665000000001</v>
      </c>
      <c r="AF473" s="1">
        <f t="shared" si="87"/>
        <v>0.42249999999999999</v>
      </c>
      <c r="AG473" s="8">
        <f>A473-AE473</f>
        <v>33196.334999999999</v>
      </c>
    </row>
    <row r="474" spans="1:33" x14ac:dyDescent="0.2">
      <c r="A474" s="11">
        <f t="shared" si="86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77"/>
        <v>20000</v>
      </c>
      <c r="L474" s="25">
        <f>MAX(0,J474*(1+inputs!$B$33)-MAX(0,inputs!$B$31*(K474-inputs!$B$30)))</f>
        <v>47184.304999999986</v>
      </c>
      <c r="M474" s="26">
        <f t="shared" si="78"/>
        <v>23022.222222222223</v>
      </c>
      <c r="N474" s="25">
        <f>MAX(0,L474*(1+inputs!$B$33)-MAX(0,inputs!$B$31*(M474-inputs!$B$30)))</f>
        <v>47636.629574999977</v>
      </c>
      <c r="O474" s="26">
        <f t="shared" si="79"/>
        <v>26044.444444444445</v>
      </c>
      <c r="P474" s="25">
        <f>MAX(0,N474*(1+inputs!$B$33)-MAX(0,inputs!$B$31*(O474-inputs!$B$30)))</f>
        <v>47823.739018624969</v>
      </c>
      <c r="Q474" s="26">
        <f t="shared" si="80"/>
        <v>29066.666666666664</v>
      </c>
      <c r="R474" s="25">
        <f>MAX(0,P474*(1+inputs!$B$33)-MAX(0,inputs!$B$31*(Q474-inputs!$B$30)))</f>
        <v>47741.655103904333</v>
      </c>
      <c r="S474" s="26">
        <f t="shared" si="81"/>
        <v>32088.888888888891</v>
      </c>
      <c r="T474" s="25">
        <f>MAX(0,R474*(1+inputs!$B$33)-MAX(0,inputs!$B$31*(S474-inputs!$B$30)))</f>
        <v>47386.339930462891</v>
      </c>
      <c r="U474" s="26">
        <f t="shared" si="82"/>
        <v>35111.111111111109</v>
      </c>
      <c r="V474" s="25">
        <f>MAX(0,T474*(1+inputs!$B$33)-MAX(0,inputs!$B$31*(U474-inputs!$B$30)))</f>
        <v>46753.695029419825</v>
      </c>
      <c r="W474" s="26">
        <f t="shared" si="83"/>
        <v>38133.333333333328</v>
      </c>
      <c r="X474" s="25">
        <f>MAX(0,V474*(1+inputs!$B$33)-MAX(0,inputs!$B$31*(W474-inputs!$B$30)))</f>
        <v>45839.560454861115</v>
      </c>
      <c r="Y474" s="26">
        <f t="shared" si="84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85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2431.44</v>
      </c>
      <c r="AE474" s="3">
        <f>SUM(C474:G474)+AD474-H474</f>
        <v>13945.915000000001</v>
      </c>
      <c r="AF474" s="1">
        <f t="shared" si="87"/>
        <v>0.42249999999999999</v>
      </c>
      <c r="AG474" s="8">
        <f>A474-AE474</f>
        <v>33254.084999999999</v>
      </c>
    </row>
    <row r="475" spans="1:33" x14ac:dyDescent="0.2">
      <c r="A475" s="11">
        <f t="shared" si="86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77"/>
        <v>20000</v>
      </c>
      <c r="L475" s="25">
        <f>MAX(0,J475*(1+inputs!$B$33)-MAX(0,inputs!$B$31*(K475-inputs!$B$30)))</f>
        <v>47184.304999999986</v>
      </c>
      <c r="M475" s="26">
        <f t="shared" si="78"/>
        <v>23033.333333333332</v>
      </c>
      <c r="N475" s="25">
        <f>MAX(0,L475*(1+inputs!$B$33)-MAX(0,inputs!$B$31*(M475-inputs!$B$30)))</f>
        <v>47635.629574999977</v>
      </c>
      <c r="O475" s="26">
        <f t="shared" si="79"/>
        <v>26066.666666666668</v>
      </c>
      <c r="P475" s="25">
        <f>MAX(0,N475*(1+inputs!$B$33)-MAX(0,inputs!$B$31*(O475-inputs!$B$30)))</f>
        <v>47820.724018624969</v>
      </c>
      <c r="Q475" s="26">
        <f t="shared" si="80"/>
        <v>29100</v>
      </c>
      <c r="R475" s="25">
        <f>MAX(0,P475*(1+inputs!$B$33)-MAX(0,inputs!$B$31*(Q475-inputs!$B$30)))</f>
        <v>47735.59487890434</v>
      </c>
      <c r="S475" s="26">
        <f t="shared" si="81"/>
        <v>32133.333333333336</v>
      </c>
      <c r="T475" s="25">
        <f>MAX(0,R475*(1+inputs!$B$33)-MAX(0,inputs!$B$31*(S475-inputs!$B$30)))</f>
        <v>47376.188802087898</v>
      </c>
      <c r="U475" s="26">
        <f t="shared" si="82"/>
        <v>35166.666666666664</v>
      </c>
      <c r="V475" s="25">
        <f>MAX(0,T475*(1+inputs!$B$33)-MAX(0,inputs!$B$31*(U475-inputs!$B$30)))</f>
        <v>46738.391634119209</v>
      </c>
      <c r="W475" s="26">
        <f t="shared" si="83"/>
        <v>38200</v>
      </c>
      <c r="X475" s="25">
        <f>MAX(0,V475*(1+inputs!$B$33)-MAX(0,inputs!$B$31*(W475-inputs!$B$30)))</f>
        <v>45818.027508630992</v>
      </c>
      <c r="Y475" s="26">
        <f t="shared" si="84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85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2440.44</v>
      </c>
      <c r="AE475" s="3">
        <f>SUM(C475:G475)+AD475-H475</f>
        <v>13988.165000000001</v>
      </c>
      <c r="AF475" s="1">
        <f t="shared" si="87"/>
        <v>0.42249999999999999</v>
      </c>
      <c r="AG475" s="8">
        <f>A475-AE475</f>
        <v>33311.834999999999</v>
      </c>
    </row>
    <row r="476" spans="1:33" x14ac:dyDescent="0.2">
      <c r="A476" s="11">
        <f t="shared" si="86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77"/>
        <v>20000</v>
      </c>
      <c r="L476" s="25">
        <f>MAX(0,J476*(1+inputs!$B$33)-MAX(0,inputs!$B$31*(K476-inputs!$B$30)))</f>
        <v>47184.304999999986</v>
      </c>
      <c r="M476" s="26">
        <f t="shared" si="78"/>
        <v>23044.444444444445</v>
      </c>
      <c r="N476" s="25">
        <f>MAX(0,L476*(1+inputs!$B$33)-MAX(0,inputs!$B$31*(M476-inputs!$B$30)))</f>
        <v>47634.629574999977</v>
      </c>
      <c r="O476" s="26">
        <f t="shared" si="79"/>
        <v>26088.888888888891</v>
      </c>
      <c r="P476" s="25">
        <f>MAX(0,N476*(1+inputs!$B$33)-MAX(0,inputs!$B$31*(O476-inputs!$B$30)))</f>
        <v>47817.70901862497</v>
      </c>
      <c r="Q476" s="26">
        <f t="shared" si="80"/>
        <v>29133.333333333336</v>
      </c>
      <c r="R476" s="25">
        <f>MAX(0,P476*(1+inputs!$B$33)-MAX(0,inputs!$B$31*(Q476-inputs!$B$30)))</f>
        <v>47729.534653904338</v>
      </c>
      <c r="S476" s="26">
        <f t="shared" si="81"/>
        <v>32177.777777777777</v>
      </c>
      <c r="T476" s="25">
        <f>MAX(0,R476*(1+inputs!$B$33)-MAX(0,inputs!$B$31*(S476-inputs!$B$30)))</f>
        <v>47366.037673712897</v>
      </c>
      <c r="U476" s="26">
        <f t="shared" si="82"/>
        <v>35222.222222222219</v>
      </c>
      <c r="V476" s="25">
        <f>MAX(0,T476*(1+inputs!$B$33)-MAX(0,inputs!$B$31*(U476-inputs!$B$30)))</f>
        <v>46723.088238818586</v>
      </c>
      <c r="W476" s="26">
        <f t="shared" si="83"/>
        <v>38266.666666666672</v>
      </c>
      <c r="X476" s="25">
        <f>MAX(0,V476*(1+inputs!$B$33)-MAX(0,inputs!$B$31*(W476-inputs!$B$30)))</f>
        <v>45796.494562400854</v>
      </c>
      <c r="Y476" s="26">
        <f t="shared" si="84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85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2449.44</v>
      </c>
      <c r="AE476" s="3">
        <f>SUM(C476:G476)+AD476-H476</f>
        <v>14030.415000000001</v>
      </c>
      <c r="AF476" s="1">
        <f t="shared" si="87"/>
        <v>0.42249999999999999</v>
      </c>
      <c r="AG476" s="8">
        <f>A476-AE476</f>
        <v>33369.584999999999</v>
      </c>
    </row>
    <row r="477" spans="1:33" x14ac:dyDescent="0.2">
      <c r="A477" s="11">
        <f t="shared" si="86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77"/>
        <v>20000</v>
      </c>
      <c r="L477" s="25">
        <f>MAX(0,J477*(1+inputs!$B$33)-MAX(0,inputs!$B$31*(K477-inputs!$B$30)))</f>
        <v>47184.304999999986</v>
      </c>
      <c r="M477" s="26">
        <f t="shared" si="78"/>
        <v>23055.555555555555</v>
      </c>
      <c r="N477" s="25">
        <f>MAX(0,L477*(1+inputs!$B$33)-MAX(0,inputs!$B$31*(M477-inputs!$B$30)))</f>
        <v>47633.629574999977</v>
      </c>
      <c r="O477" s="26">
        <f t="shared" si="79"/>
        <v>26111.111111111109</v>
      </c>
      <c r="P477" s="25">
        <f>MAX(0,N477*(1+inputs!$B$33)-MAX(0,inputs!$B$31*(O477-inputs!$B$30)))</f>
        <v>47814.69401862497</v>
      </c>
      <c r="Q477" s="26">
        <f t="shared" si="80"/>
        <v>29166.666666666664</v>
      </c>
      <c r="R477" s="25">
        <f>MAX(0,P477*(1+inputs!$B$33)-MAX(0,inputs!$B$31*(Q477-inputs!$B$30)))</f>
        <v>47723.474428904337</v>
      </c>
      <c r="S477" s="26">
        <f t="shared" si="81"/>
        <v>32222.222222222223</v>
      </c>
      <c r="T477" s="25">
        <f>MAX(0,R477*(1+inputs!$B$33)-MAX(0,inputs!$B$31*(S477-inputs!$B$30)))</f>
        <v>47355.886545337897</v>
      </c>
      <c r="U477" s="26">
        <f t="shared" si="82"/>
        <v>35277.777777777781</v>
      </c>
      <c r="V477" s="25">
        <f>MAX(0,T477*(1+inputs!$B$33)-MAX(0,inputs!$B$31*(U477-inputs!$B$30)))</f>
        <v>46707.784843517955</v>
      </c>
      <c r="W477" s="26">
        <f t="shared" si="83"/>
        <v>38333.333333333328</v>
      </c>
      <c r="X477" s="25">
        <f>MAX(0,V477*(1+inputs!$B$33)-MAX(0,inputs!$B$31*(W477-inputs!$B$30)))</f>
        <v>45774.961616170716</v>
      </c>
      <c r="Y477" s="26">
        <f t="shared" si="84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85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2458.44</v>
      </c>
      <c r="AE477" s="3">
        <f>SUM(C477:G477)+AD477-H477</f>
        <v>14072.665000000001</v>
      </c>
      <c r="AF477" s="1">
        <f t="shared" si="87"/>
        <v>0.42249999999999999</v>
      </c>
      <c r="AG477" s="8">
        <f>A477-AE477</f>
        <v>33427.334999999999</v>
      </c>
    </row>
    <row r="478" spans="1:33" x14ac:dyDescent="0.2">
      <c r="A478" s="11">
        <f t="shared" si="86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77"/>
        <v>20000</v>
      </c>
      <c r="L478" s="25">
        <f>MAX(0,J478*(1+inputs!$B$33)-MAX(0,inputs!$B$31*(K478-inputs!$B$30)))</f>
        <v>47184.304999999986</v>
      </c>
      <c r="M478" s="26">
        <f t="shared" si="78"/>
        <v>23066.666666666668</v>
      </c>
      <c r="N478" s="25">
        <f>MAX(0,L478*(1+inputs!$B$33)-MAX(0,inputs!$B$31*(M478-inputs!$B$30)))</f>
        <v>47632.629574999977</v>
      </c>
      <c r="O478" s="26">
        <f t="shared" si="79"/>
        <v>26133.333333333332</v>
      </c>
      <c r="P478" s="25">
        <f>MAX(0,N478*(1+inputs!$B$33)-MAX(0,inputs!$B$31*(O478-inputs!$B$30)))</f>
        <v>47811.679018624971</v>
      </c>
      <c r="Q478" s="26">
        <f t="shared" si="80"/>
        <v>29200</v>
      </c>
      <c r="R478" s="25">
        <f>MAX(0,P478*(1+inputs!$B$33)-MAX(0,inputs!$B$31*(Q478-inputs!$B$30)))</f>
        <v>47717.414203904336</v>
      </c>
      <c r="S478" s="26">
        <f t="shared" si="81"/>
        <v>32266.666666666664</v>
      </c>
      <c r="T478" s="25">
        <f>MAX(0,R478*(1+inputs!$B$33)-MAX(0,inputs!$B$31*(S478-inputs!$B$30)))</f>
        <v>47345.735416962896</v>
      </c>
      <c r="U478" s="26">
        <f t="shared" si="82"/>
        <v>35333.333333333336</v>
      </c>
      <c r="V478" s="25">
        <f>MAX(0,T478*(1+inputs!$B$33)-MAX(0,inputs!$B$31*(U478-inputs!$B$30)))</f>
        <v>46692.481448217331</v>
      </c>
      <c r="W478" s="26">
        <f t="shared" si="83"/>
        <v>38400</v>
      </c>
      <c r="X478" s="25">
        <f>MAX(0,V478*(1+inputs!$B$33)-MAX(0,inputs!$B$31*(W478-inputs!$B$30)))</f>
        <v>45753.428669940586</v>
      </c>
      <c r="Y478" s="26">
        <f t="shared" si="84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85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2467.44</v>
      </c>
      <c r="AE478" s="3">
        <f>SUM(C478:G478)+AD478-H478</f>
        <v>14114.915000000001</v>
      </c>
      <c r="AF478" s="1">
        <f t="shared" si="87"/>
        <v>0.42249999999999999</v>
      </c>
      <c r="AG478" s="8">
        <f>A478-AE478</f>
        <v>33485.084999999999</v>
      </c>
    </row>
    <row r="479" spans="1:33" x14ac:dyDescent="0.2">
      <c r="A479" s="11">
        <f t="shared" si="86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77"/>
        <v>20000</v>
      </c>
      <c r="L479" s="25">
        <f>MAX(0,J479*(1+inputs!$B$33)-MAX(0,inputs!$B$31*(K479-inputs!$B$30)))</f>
        <v>47184.304999999986</v>
      </c>
      <c r="M479" s="26">
        <f t="shared" si="78"/>
        <v>23077.777777777777</v>
      </c>
      <c r="N479" s="25">
        <f>MAX(0,L479*(1+inputs!$B$33)-MAX(0,inputs!$B$31*(M479-inputs!$B$30)))</f>
        <v>47631.629574999977</v>
      </c>
      <c r="O479" s="26">
        <f t="shared" si="79"/>
        <v>26155.555555555555</v>
      </c>
      <c r="P479" s="25">
        <f>MAX(0,N479*(1+inputs!$B$33)-MAX(0,inputs!$B$31*(O479-inputs!$B$30)))</f>
        <v>47808.664018624972</v>
      </c>
      <c r="Q479" s="26">
        <f t="shared" si="80"/>
        <v>29233.333333333336</v>
      </c>
      <c r="R479" s="25">
        <f>MAX(0,P479*(1+inputs!$B$33)-MAX(0,inputs!$B$31*(Q479-inputs!$B$30)))</f>
        <v>47711.353978904343</v>
      </c>
      <c r="S479" s="26">
        <f t="shared" si="81"/>
        <v>32311.111111111109</v>
      </c>
      <c r="T479" s="25">
        <f>MAX(0,R479*(1+inputs!$B$33)-MAX(0,inputs!$B$31*(S479-inputs!$B$30)))</f>
        <v>47335.584288587903</v>
      </c>
      <c r="U479" s="26">
        <f t="shared" si="82"/>
        <v>35388.888888888891</v>
      </c>
      <c r="V479" s="25">
        <f>MAX(0,T479*(1+inputs!$B$33)-MAX(0,inputs!$B$31*(U479-inputs!$B$30)))</f>
        <v>46677.178052916715</v>
      </c>
      <c r="W479" s="26">
        <f t="shared" si="83"/>
        <v>38466.666666666672</v>
      </c>
      <c r="X479" s="25">
        <f>MAX(0,V479*(1+inputs!$B$33)-MAX(0,inputs!$B$31*(W479-inputs!$B$30)))</f>
        <v>45731.895723710462</v>
      </c>
      <c r="Y479" s="26">
        <f t="shared" si="84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85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2476.44</v>
      </c>
      <c r="AE479" s="3">
        <f>SUM(C479:G479)+AD479-H479</f>
        <v>14157.165000000001</v>
      </c>
      <c r="AF479" s="1">
        <f t="shared" si="87"/>
        <v>0.42249999999999999</v>
      </c>
      <c r="AG479" s="8">
        <f>A479-AE479</f>
        <v>33542.834999999999</v>
      </c>
    </row>
    <row r="480" spans="1:33" x14ac:dyDescent="0.2">
      <c r="A480" s="11">
        <f t="shared" si="86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77"/>
        <v>20000</v>
      </c>
      <c r="L480" s="25">
        <f>MAX(0,J480*(1+inputs!$B$33)-MAX(0,inputs!$B$31*(K480-inputs!$B$30)))</f>
        <v>47184.304999999986</v>
      </c>
      <c r="M480" s="26">
        <f t="shared" si="78"/>
        <v>23088.888888888891</v>
      </c>
      <c r="N480" s="25">
        <f>MAX(0,L480*(1+inputs!$B$33)-MAX(0,inputs!$B$31*(M480-inputs!$B$30)))</f>
        <v>47630.629574999977</v>
      </c>
      <c r="O480" s="26">
        <f t="shared" si="79"/>
        <v>26177.777777777777</v>
      </c>
      <c r="P480" s="25">
        <f>MAX(0,N480*(1+inputs!$B$33)-MAX(0,inputs!$B$31*(O480-inputs!$B$30)))</f>
        <v>47805.649018624972</v>
      </c>
      <c r="Q480" s="26">
        <f t="shared" si="80"/>
        <v>29266.666666666664</v>
      </c>
      <c r="R480" s="25">
        <f>MAX(0,P480*(1+inputs!$B$33)-MAX(0,inputs!$B$31*(Q480-inputs!$B$30)))</f>
        <v>47705.293753904341</v>
      </c>
      <c r="S480" s="26">
        <f t="shared" si="81"/>
        <v>32355.555555555555</v>
      </c>
      <c r="T480" s="25">
        <f>MAX(0,R480*(1+inputs!$B$33)-MAX(0,inputs!$B$31*(S480-inputs!$B$30)))</f>
        <v>47325.433160212902</v>
      </c>
      <c r="U480" s="26">
        <f t="shared" si="82"/>
        <v>35444.444444444445</v>
      </c>
      <c r="V480" s="25">
        <f>MAX(0,T480*(1+inputs!$B$33)-MAX(0,inputs!$B$31*(U480-inputs!$B$30)))</f>
        <v>46661.874657616092</v>
      </c>
      <c r="W480" s="26">
        <f t="shared" si="83"/>
        <v>38533.333333333328</v>
      </c>
      <c r="X480" s="25">
        <f>MAX(0,V480*(1+inputs!$B$33)-MAX(0,inputs!$B$31*(W480-inputs!$B$30)))</f>
        <v>45710.362777480324</v>
      </c>
      <c r="Y480" s="26">
        <f t="shared" si="84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85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2485.44</v>
      </c>
      <c r="AE480" s="3">
        <f>SUM(C480:G480)+AD480-H480</f>
        <v>14199.415000000001</v>
      </c>
      <c r="AF480" s="1">
        <f t="shared" si="87"/>
        <v>0.42249999999999999</v>
      </c>
      <c r="AG480" s="8">
        <f>A480-AE480</f>
        <v>33600.584999999999</v>
      </c>
    </row>
    <row r="481" spans="1:33" x14ac:dyDescent="0.2">
      <c r="A481" s="11">
        <f t="shared" si="86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77"/>
        <v>20000</v>
      </c>
      <c r="L481" s="25">
        <f>MAX(0,J481*(1+inputs!$B$33)-MAX(0,inputs!$B$31*(K481-inputs!$B$30)))</f>
        <v>47184.304999999986</v>
      </c>
      <c r="M481" s="26">
        <f t="shared" si="78"/>
        <v>23100</v>
      </c>
      <c r="N481" s="25">
        <f>MAX(0,L481*(1+inputs!$B$33)-MAX(0,inputs!$B$31*(M481-inputs!$B$30)))</f>
        <v>47629.629574999977</v>
      </c>
      <c r="O481" s="26">
        <f t="shared" si="79"/>
        <v>26200</v>
      </c>
      <c r="P481" s="25">
        <f>MAX(0,N481*(1+inputs!$B$33)-MAX(0,inputs!$B$31*(O481-inputs!$B$30)))</f>
        <v>47802.634018624973</v>
      </c>
      <c r="Q481" s="26">
        <f t="shared" si="80"/>
        <v>29300</v>
      </c>
      <c r="R481" s="25">
        <f>MAX(0,P481*(1+inputs!$B$33)-MAX(0,inputs!$B$31*(Q481-inputs!$B$30)))</f>
        <v>47699.23352890434</v>
      </c>
      <c r="S481" s="26">
        <f t="shared" si="81"/>
        <v>32400</v>
      </c>
      <c r="T481" s="25">
        <f>MAX(0,R481*(1+inputs!$B$33)-MAX(0,inputs!$B$31*(S481-inputs!$B$30)))</f>
        <v>47315.282031837902</v>
      </c>
      <c r="U481" s="26">
        <f t="shared" si="82"/>
        <v>35500</v>
      </c>
      <c r="V481" s="25">
        <f>MAX(0,T481*(1+inputs!$B$33)-MAX(0,inputs!$B$31*(U481-inputs!$B$30)))</f>
        <v>46646.571262315461</v>
      </c>
      <c r="W481" s="26">
        <f t="shared" si="83"/>
        <v>38600</v>
      </c>
      <c r="X481" s="25">
        <f>MAX(0,V481*(1+inputs!$B$33)-MAX(0,inputs!$B$31*(W481-inputs!$B$30)))</f>
        <v>45688.829831250187</v>
      </c>
      <c r="Y481" s="26">
        <f t="shared" si="84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85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2494.44</v>
      </c>
      <c r="AE481" s="3">
        <f>SUM(C481:G481)+AD481-H481</f>
        <v>14241.665000000001</v>
      </c>
      <c r="AF481" s="1">
        <f t="shared" si="87"/>
        <v>0.42249999999999999</v>
      </c>
      <c r="AG481" s="8">
        <f>A481-AE481</f>
        <v>33658.334999999999</v>
      </c>
    </row>
    <row r="482" spans="1:33" x14ac:dyDescent="0.2">
      <c r="A482" s="11">
        <f t="shared" si="86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77"/>
        <v>20000</v>
      </c>
      <c r="L482" s="25">
        <f>MAX(0,J482*(1+inputs!$B$33)-MAX(0,inputs!$B$31*(K482-inputs!$B$30)))</f>
        <v>47184.304999999986</v>
      </c>
      <c r="M482" s="26">
        <f t="shared" si="78"/>
        <v>23111.111111111109</v>
      </c>
      <c r="N482" s="25">
        <f>MAX(0,L482*(1+inputs!$B$33)-MAX(0,inputs!$B$31*(M482-inputs!$B$30)))</f>
        <v>47628.629574999977</v>
      </c>
      <c r="O482" s="26">
        <f t="shared" si="79"/>
        <v>26222.222222222223</v>
      </c>
      <c r="P482" s="25">
        <f>MAX(0,N482*(1+inputs!$B$33)-MAX(0,inputs!$B$31*(O482-inputs!$B$30)))</f>
        <v>47799.619018624973</v>
      </c>
      <c r="Q482" s="26">
        <f t="shared" si="80"/>
        <v>29333.333333333336</v>
      </c>
      <c r="R482" s="25">
        <f>MAX(0,P482*(1+inputs!$B$33)-MAX(0,inputs!$B$31*(Q482-inputs!$B$30)))</f>
        <v>47693.173303904339</v>
      </c>
      <c r="S482" s="26">
        <f t="shared" si="81"/>
        <v>32444.444444444445</v>
      </c>
      <c r="T482" s="25">
        <f>MAX(0,R482*(1+inputs!$B$33)-MAX(0,inputs!$B$31*(S482-inputs!$B$30)))</f>
        <v>47305.130903462894</v>
      </c>
      <c r="U482" s="26">
        <f t="shared" si="82"/>
        <v>35555.555555555555</v>
      </c>
      <c r="V482" s="25">
        <f>MAX(0,T482*(1+inputs!$B$33)-MAX(0,inputs!$B$31*(U482-inputs!$B$30)))</f>
        <v>46631.267867014831</v>
      </c>
      <c r="W482" s="26">
        <f t="shared" si="83"/>
        <v>38666.666666666672</v>
      </c>
      <c r="X482" s="25">
        <f>MAX(0,V482*(1+inputs!$B$33)-MAX(0,inputs!$B$31*(W482-inputs!$B$30)))</f>
        <v>45667.296885020049</v>
      </c>
      <c r="Y482" s="26">
        <f t="shared" si="84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85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2503.44</v>
      </c>
      <c r="AE482" s="3">
        <f>SUM(C482:G482)+AD482-H482</f>
        <v>14283.915000000001</v>
      </c>
      <c r="AF482" s="1">
        <f t="shared" si="87"/>
        <v>0.42249999999999999</v>
      </c>
      <c r="AG482" s="8">
        <f>A482-AE482</f>
        <v>33716.084999999999</v>
      </c>
    </row>
    <row r="483" spans="1:33" x14ac:dyDescent="0.2">
      <c r="A483" s="11">
        <f t="shared" si="86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77"/>
        <v>20000</v>
      </c>
      <c r="L483" s="25">
        <f>MAX(0,J483*(1+inputs!$B$33)-MAX(0,inputs!$B$31*(K483-inputs!$B$30)))</f>
        <v>47184.304999999986</v>
      </c>
      <c r="M483" s="26">
        <f t="shared" si="78"/>
        <v>23122.222222222223</v>
      </c>
      <c r="N483" s="25">
        <f>MAX(0,L483*(1+inputs!$B$33)-MAX(0,inputs!$B$31*(M483-inputs!$B$30)))</f>
        <v>47627.629574999977</v>
      </c>
      <c r="O483" s="26">
        <f t="shared" si="79"/>
        <v>26244.444444444445</v>
      </c>
      <c r="P483" s="25">
        <f>MAX(0,N483*(1+inputs!$B$33)-MAX(0,inputs!$B$31*(O483-inputs!$B$30)))</f>
        <v>47796.604018624967</v>
      </c>
      <c r="Q483" s="26">
        <f t="shared" si="80"/>
        <v>29366.666666666664</v>
      </c>
      <c r="R483" s="25">
        <f>MAX(0,P483*(1+inputs!$B$33)-MAX(0,inputs!$B$31*(Q483-inputs!$B$30)))</f>
        <v>47687.113078904331</v>
      </c>
      <c r="S483" s="26">
        <f t="shared" si="81"/>
        <v>32488.888888888891</v>
      </c>
      <c r="T483" s="25">
        <f>MAX(0,R483*(1+inputs!$B$33)-MAX(0,inputs!$B$31*(S483-inputs!$B$30)))</f>
        <v>47294.979775087886</v>
      </c>
      <c r="U483" s="26">
        <f t="shared" si="82"/>
        <v>35611.111111111109</v>
      </c>
      <c r="V483" s="25">
        <f>MAX(0,T483*(1+inputs!$B$33)-MAX(0,inputs!$B$31*(U483-inputs!$B$30)))</f>
        <v>46615.9644717142</v>
      </c>
      <c r="W483" s="26">
        <f t="shared" si="83"/>
        <v>38733.333333333328</v>
      </c>
      <c r="X483" s="25">
        <f>MAX(0,V483*(1+inputs!$B$33)-MAX(0,inputs!$B$31*(W483-inputs!$B$30)))</f>
        <v>45645.763938789903</v>
      </c>
      <c r="Y483" s="26">
        <f t="shared" si="84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85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2512.44</v>
      </c>
      <c r="AE483" s="3">
        <f>SUM(C483:G483)+AD483-H483</f>
        <v>14326.165000000001</v>
      </c>
      <c r="AF483" s="1">
        <f t="shared" si="87"/>
        <v>0.42249999999999999</v>
      </c>
      <c r="AG483" s="8">
        <f>A483-AE483</f>
        <v>33773.834999999999</v>
      </c>
    </row>
    <row r="484" spans="1:33" x14ac:dyDescent="0.2">
      <c r="A484" s="11">
        <f t="shared" si="86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77"/>
        <v>20000</v>
      </c>
      <c r="L484" s="25">
        <f>MAX(0,J484*(1+inputs!$B$33)-MAX(0,inputs!$B$31*(K484-inputs!$B$30)))</f>
        <v>47184.304999999986</v>
      </c>
      <c r="M484" s="26">
        <f t="shared" si="78"/>
        <v>23133.333333333332</v>
      </c>
      <c r="N484" s="25">
        <f>MAX(0,L484*(1+inputs!$B$33)-MAX(0,inputs!$B$31*(M484-inputs!$B$30)))</f>
        <v>47626.629574999977</v>
      </c>
      <c r="O484" s="26">
        <f t="shared" si="79"/>
        <v>26266.666666666668</v>
      </c>
      <c r="P484" s="25">
        <f>MAX(0,N484*(1+inputs!$B$33)-MAX(0,inputs!$B$31*(O484-inputs!$B$30)))</f>
        <v>47793.589018624967</v>
      </c>
      <c r="Q484" s="26">
        <f t="shared" si="80"/>
        <v>29400</v>
      </c>
      <c r="R484" s="25">
        <f>MAX(0,P484*(1+inputs!$B$33)-MAX(0,inputs!$B$31*(Q484-inputs!$B$30)))</f>
        <v>47681.052853904337</v>
      </c>
      <c r="S484" s="26">
        <f t="shared" si="81"/>
        <v>32533.333333333336</v>
      </c>
      <c r="T484" s="25">
        <f>MAX(0,R484*(1+inputs!$B$33)-MAX(0,inputs!$B$31*(S484-inputs!$B$30)))</f>
        <v>47284.828646712893</v>
      </c>
      <c r="U484" s="26">
        <f t="shared" si="82"/>
        <v>35666.666666666664</v>
      </c>
      <c r="V484" s="25">
        <f>MAX(0,T484*(1+inputs!$B$33)-MAX(0,inputs!$B$31*(U484-inputs!$B$30)))</f>
        <v>46600.661076413577</v>
      </c>
      <c r="W484" s="26">
        <f t="shared" si="83"/>
        <v>38800</v>
      </c>
      <c r="X484" s="25">
        <f>MAX(0,V484*(1+inputs!$B$33)-MAX(0,inputs!$B$31*(W484-inputs!$B$30)))</f>
        <v>45624.230992559773</v>
      </c>
      <c r="Y484" s="26">
        <f t="shared" si="84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85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2521.44</v>
      </c>
      <c r="AE484" s="3">
        <f>SUM(C484:G484)+AD484-H484</f>
        <v>14368.415000000001</v>
      </c>
      <c r="AF484" s="1">
        <f t="shared" si="87"/>
        <v>0.42249999999999999</v>
      </c>
      <c r="AG484" s="8">
        <f>A484-AE484</f>
        <v>33831.584999999999</v>
      </c>
    </row>
    <row r="485" spans="1:33" x14ac:dyDescent="0.2">
      <c r="A485" s="11">
        <f t="shared" si="86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77"/>
        <v>20000</v>
      </c>
      <c r="L485" s="25">
        <f>MAX(0,J485*(1+inputs!$B$33)-MAX(0,inputs!$B$31*(K485-inputs!$B$30)))</f>
        <v>47184.304999999986</v>
      </c>
      <c r="M485" s="26">
        <f t="shared" si="78"/>
        <v>23144.444444444445</v>
      </c>
      <c r="N485" s="25">
        <f>MAX(0,L485*(1+inputs!$B$33)-MAX(0,inputs!$B$31*(M485-inputs!$B$30)))</f>
        <v>47625.629574999977</v>
      </c>
      <c r="O485" s="26">
        <f t="shared" si="79"/>
        <v>26288.888888888891</v>
      </c>
      <c r="P485" s="25">
        <f>MAX(0,N485*(1+inputs!$B$33)-MAX(0,inputs!$B$31*(O485-inputs!$B$30)))</f>
        <v>47790.574018624968</v>
      </c>
      <c r="Q485" s="26">
        <f t="shared" si="80"/>
        <v>29433.333333333336</v>
      </c>
      <c r="R485" s="25">
        <f>MAX(0,P485*(1+inputs!$B$33)-MAX(0,inputs!$B$31*(Q485-inputs!$B$30)))</f>
        <v>47674.992628904336</v>
      </c>
      <c r="S485" s="26">
        <f t="shared" si="81"/>
        <v>32577.777777777777</v>
      </c>
      <c r="T485" s="25">
        <f>MAX(0,R485*(1+inputs!$B$33)-MAX(0,inputs!$B$31*(S485-inputs!$B$30)))</f>
        <v>47274.677518337892</v>
      </c>
      <c r="U485" s="26">
        <f t="shared" si="82"/>
        <v>35722.222222222219</v>
      </c>
      <c r="V485" s="25">
        <f>MAX(0,T485*(1+inputs!$B$33)-MAX(0,inputs!$B$31*(U485-inputs!$B$30)))</f>
        <v>46585.357681112953</v>
      </c>
      <c r="W485" s="26">
        <f t="shared" si="83"/>
        <v>38866.666666666672</v>
      </c>
      <c r="X485" s="25">
        <f>MAX(0,V485*(1+inputs!$B$33)-MAX(0,inputs!$B$31*(W485-inputs!$B$30)))</f>
        <v>45602.698046329642</v>
      </c>
      <c r="Y485" s="26">
        <f t="shared" si="84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85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2530.44</v>
      </c>
      <c r="AE485" s="3">
        <f>SUM(C485:G485)+AD485-H485</f>
        <v>14410.665000000001</v>
      </c>
      <c r="AF485" s="1">
        <f t="shared" si="87"/>
        <v>0.42249999999999999</v>
      </c>
      <c r="AG485" s="8">
        <f>A485-AE485</f>
        <v>33889.334999999999</v>
      </c>
    </row>
    <row r="486" spans="1:33" x14ac:dyDescent="0.2">
      <c r="A486" s="11">
        <f t="shared" si="86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77"/>
        <v>20000</v>
      </c>
      <c r="L486" s="25">
        <f>MAX(0,J486*(1+inputs!$B$33)-MAX(0,inputs!$B$31*(K486-inputs!$B$30)))</f>
        <v>47184.304999999986</v>
      </c>
      <c r="M486" s="26">
        <f t="shared" si="78"/>
        <v>23155.555555555555</v>
      </c>
      <c r="N486" s="25">
        <f>MAX(0,L486*(1+inputs!$B$33)-MAX(0,inputs!$B$31*(M486-inputs!$B$30)))</f>
        <v>47624.629574999977</v>
      </c>
      <c r="O486" s="26">
        <f t="shared" si="79"/>
        <v>26311.111111111109</v>
      </c>
      <c r="P486" s="25">
        <f>MAX(0,N486*(1+inputs!$B$33)-MAX(0,inputs!$B$31*(O486-inputs!$B$30)))</f>
        <v>47787.559018624968</v>
      </c>
      <c r="Q486" s="26">
        <f t="shared" si="80"/>
        <v>29466.666666666664</v>
      </c>
      <c r="R486" s="25">
        <f>MAX(0,P486*(1+inputs!$B$33)-MAX(0,inputs!$B$31*(Q486-inputs!$B$30)))</f>
        <v>47668.932403904335</v>
      </c>
      <c r="S486" s="26">
        <f t="shared" si="81"/>
        <v>32622.222222222223</v>
      </c>
      <c r="T486" s="25">
        <f>MAX(0,R486*(1+inputs!$B$33)-MAX(0,inputs!$B$31*(S486-inputs!$B$30)))</f>
        <v>47264.526389962892</v>
      </c>
      <c r="U486" s="26">
        <f t="shared" si="82"/>
        <v>35777.777777777781</v>
      </c>
      <c r="V486" s="25">
        <f>MAX(0,T486*(1+inputs!$B$33)-MAX(0,inputs!$B$31*(U486-inputs!$B$30)))</f>
        <v>46570.05428581233</v>
      </c>
      <c r="W486" s="26">
        <f t="shared" si="83"/>
        <v>38933.333333333328</v>
      </c>
      <c r="X486" s="25">
        <f>MAX(0,V486*(1+inputs!$B$33)-MAX(0,inputs!$B$31*(W486-inputs!$B$30)))</f>
        <v>45581.165100099504</v>
      </c>
      <c r="Y486" s="26">
        <f t="shared" si="84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85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2539.44</v>
      </c>
      <c r="AE486" s="3">
        <f>SUM(C486:G486)+AD486-H486</f>
        <v>14452.915000000001</v>
      </c>
      <c r="AF486" s="1">
        <f t="shared" si="87"/>
        <v>0.42249999999999999</v>
      </c>
      <c r="AG486" s="8">
        <f>A486-AE486</f>
        <v>33947.084999999999</v>
      </c>
    </row>
    <row r="487" spans="1:33" x14ac:dyDescent="0.2">
      <c r="A487" s="11">
        <f t="shared" si="86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77"/>
        <v>20000</v>
      </c>
      <c r="L487" s="25">
        <f>MAX(0,J487*(1+inputs!$B$33)-MAX(0,inputs!$B$31*(K487-inputs!$B$30)))</f>
        <v>47184.304999999986</v>
      </c>
      <c r="M487" s="26">
        <f t="shared" si="78"/>
        <v>23166.666666666668</v>
      </c>
      <c r="N487" s="25">
        <f>MAX(0,L487*(1+inputs!$B$33)-MAX(0,inputs!$B$31*(M487-inputs!$B$30)))</f>
        <v>47623.629574999977</v>
      </c>
      <c r="O487" s="26">
        <f t="shared" si="79"/>
        <v>26333.333333333332</v>
      </c>
      <c r="P487" s="25">
        <f>MAX(0,N487*(1+inputs!$B$33)-MAX(0,inputs!$B$31*(O487-inputs!$B$30)))</f>
        <v>47784.544018624969</v>
      </c>
      <c r="Q487" s="26">
        <f t="shared" si="80"/>
        <v>29500</v>
      </c>
      <c r="R487" s="25">
        <f>MAX(0,P487*(1+inputs!$B$33)-MAX(0,inputs!$B$31*(Q487-inputs!$B$30)))</f>
        <v>47662.872178904334</v>
      </c>
      <c r="S487" s="26">
        <f t="shared" si="81"/>
        <v>32666.666666666664</v>
      </c>
      <c r="T487" s="25">
        <f>MAX(0,R487*(1+inputs!$B$33)-MAX(0,inputs!$B$31*(S487-inputs!$B$30)))</f>
        <v>47254.375261587891</v>
      </c>
      <c r="U487" s="26">
        <f t="shared" si="82"/>
        <v>35833.333333333336</v>
      </c>
      <c r="V487" s="25">
        <f>MAX(0,T487*(1+inputs!$B$33)-MAX(0,inputs!$B$31*(U487-inputs!$B$30)))</f>
        <v>46554.750890511699</v>
      </c>
      <c r="W487" s="26">
        <f t="shared" si="83"/>
        <v>39000</v>
      </c>
      <c r="X487" s="25">
        <f>MAX(0,V487*(1+inputs!$B$33)-MAX(0,inputs!$B$31*(W487-inputs!$B$30)))</f>
        <v>45559.632153869366</v>
      </c>
      <c r="Y487" s="26">
        <f t="shared" si="84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85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2548.44</v>
      </c>
      <c r="AE487" s="3">
        <f>SUM(C487:G487)+AD487-H487</f>
        <v>14495.165000000001</v>
      </c>
      <c r="AF487" s="1">
        <f t="shared" si="87"/>
        <v>0.42249999999999999</v>
      </c>
      <c r="AG487" s="8">
        <f>A487-AE487</f>
        <v>34004.834999999999</v>
      </c>
    </row>
    <row r="488" spans="1:33" x14ac:dyDescent="0.2">
      <c r="A488" s="11">
        <f t="shared" si="86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77"/>
        <v>20000</v>
      </c>
      <c r="L488" s="25">
        <f>MAX(0,J488*(1+inputs!$B$33)-MAX(0,inputs!$B$31*(K488-inputs!$B$30)))</f>
        <v>47184.304999999986</v>
      </c>
      <c r="M488" s="26">
        <f t="shared" si="78"/>
        <v>23177.777777777777</v>
      </c>
      <c r="N488" s="25">
        <f>MAX(0,L488*(1+inputs!$B$33)-MAX(0,inputs!$B$31*(M488-inputs!$B$30)))</f>
        <v>47622.629574999977</v>
      </c>
      <c r="O488" s="26">
        <f t="shared" si="79"/>
        <v>26355.555555555555</v>
      </c>
      <c r="P488" s="25">
        <f>MAX(0,N488*(1+inputs!$B$33)-MAX(0,inputs!$B$31*(O488-inputs!$B$30)))</f>
        <v>47781.529018624969</v>
      </c>
      <c r="Q488" s="26">
        <f t="shared" si="80"/>
        <v>29533.333333333336</v>
      </c>
      <c r="R488" s="25">
        <f>MAX(0,P488*(1+inputs!$B$33)-MAX(0,inputs!$B$31*(Q488-inputs!$B$30)))</f>
        <v>47656.81195390434</v>
      </c>
      <c r="S488" s="26">
        <f t="shared" si="81"/>
        <v>32711.111111111109</v>
      </c>
      <c r="T488" s="25">
        <f>MAX(0,R488*(1+inputs!$B$33)-MAX(0,inputs!$B$31*(S488-inputs!$B$30)))</f>
        <v>47244.224133212898</v>
      </c>
      <c r="U488" s="26">
        <f t="shared" si="82"/>
        <v>35888.888888888891</v>
      </c>
      <c r="V488" s="25">
        <f>MAX(0,T488*(1+inputs!$B$33)-MAX(0,inputs!$B$31*(U488-inputs!$B$30)))</f>
        <v>46539.447495211083</v>
      </c>
      <c r="W488" s="26">
        <f t="shared" si="83"/>
        <v>39066.666666666672</v>
      </c>
      <c r="X488" s="25">
        <f>MAX(0,V488*(1+inputs!$B$33)-MAX(0,inputs!$B$31*(W488-inputs!$B$30)))</f>
        <v>45538.099207639243</v>
      </c>
      <c r="Y488" s="26">
        <f t="shared" si="84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85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2557.44</v>
      </c>
      <c r="AE488" s="3">
        <f>SUM(C488:G488)+AD488-H488</f>
        <v>14537.415000000001</v>
      </c>
      <c r="AF488" s="1">
        <f t="shared" si="87"/>
        <v>0.42249999999999999</v>
      </c>
      <c r="AG488" s="8">
        <f>A488-AE488</f>
        <v>34062.584999999999</v>
      </c>
    </row>
    <row r="489" spans="1:33" x14ac:dyDescent="0.2">
      <c r="A489" s="11">
        <f t="shared" si="86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77"/>
        <v>20000</v>
      </c>
      <c r="L489" s="25">
        <f>MAX(0,J489*(1+inputs!$B$33)-MAX(0,inputs!$B$31*(K489-inputs!$B$30)))</f>
        <v>47184.304999999986</v>
      </c>
      <c r="M489" s="26">
        <f t="shared" si="78"/>
        <v>23188.888888888891</v>
      </c>
      <c r="N489" s="25">
        <f>MAX(0,L489*(1+inputs!$B$33)-MAX(0,inputs!$B$31*(M489-inputs!$B$30)))</f>
        <v>47621.629574999977</v>
      </c>
      <c r="O489" s="26">
        <f t="shared" si="79"/>
        <v>26377.777777777777</v>
      </c>
      <c r="P489" s="25">
        <f>MAX(0,N489*(1+inputs!$B$33)-MAX(0,inputs!$B$31*(O489-inputs!$B$30)))</f>
        <v>47778.51401862497</v>
      </c>
      <c r="Q489" s="26">
        <f t="shared" si="80"/>
        <v>29566.666666666664</v>
      </c>
      <c r="R489" s="25">
        <f>MAX(0,P489*(1+inputs!$B$33)-MAX(0,inputs!$B$31*(Q489-inputs!$B$30)))</f>
        <v>47650.751728904339</v>
      </c>
      <c r="S489" s="26">
        <f t="shared" si="81"/>
        <v>32755.555555555555</v>
      </c>
      <c r="T489" s="25">
        <f>MAX(0,R489*(1+inputs!$B$33)-MAX(0,inputs!$B$31*(S489-inputs!$B$30)))</f>
        <v>47234.073004837897</v>
      </c>
      <c r="U489" s="26">
        <f t="shared" si="82"/>
        <v>35944.444444444445</v>
      </c>
      <c r="V489" s="25">
        <f>MAX(0,T489*(1+inputs!$B$33)-MAX(0,inputs!$B$31*(U489-inputs!$B$30)))</f>
        <v>46524.14409991046</v>
      </c>
      <c r="W489" s="26">
        <f t="shared" si="83"/>
        <v>39133.333333333328</v>
      </c>
      <c r="X489" s="25">
        <f>MAX(0,V489*(1+inputs!$B$33)-MAX(0,inputs!$B$31*(W489-inputs!$B$30)))</f>
        <v>45516.566261409112</v>
      </c>
      <c r="Y489" s="26">
        <f t="shared" si="84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85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2566.44</v>
      </c>
      <c r="AE489" s="3">
        <f>SUM(C489:G489)+AD489-H489</f>
        <v>14579.665000000001</v>
      </c>
      <c r="AF489" s="1">
        <f t="shared" si="87"/>
        <v>0.42249999999999999</v>
      </c>
      <c r="AG489" s="8">
        <f>A489-AE489</f>
        <v>34120.334999999999</v>
      </c>
    </row>
    <row r="490" spans="1:33" x14ac:dyDescent="0.2">
      <c r="A490" s="11">
        <f t="shared" si="86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77"/>
        <v>20000</v>
      </c>
      <c r="L490" s="25">
        <f>MAX(0,J490*(1+inputs!$B$33)-MAX(0,inputs!$B$31*(K490-inputs!$B$30)))</f>
        <v>47184.304999999986</v>
      </c>
      <c r="M490" s="26">
        <f t="shared" si="78"/>
        <v>23200</v>
      </c>
      <c r="N490" s="25">
        <f>MAX(0,L490*(1+inputs!$B$33)-MAX(0,inputs!$B$31*(M490-inputs!$B$30)))</f>
        <v>47620.629574999977</v>
      </c>
      <c r="O490" s="26">
        <f t="shared" si="79"/>
        <v>26400</v>
      </c>
      <c r="P490" s="25">
        <f>MAX(0,N490*(1+inputs!$B$33)-MAX(0,inputs!$B$31*(O490-inputs!$B$30)))</f>
        <v>47775.499018624971</v>
      </c>
      <c r="Q490" s="26">
        <f t="shared" si="80"/>
        <v>29600</v>
      </c>
      <c r="R490" s="25">
        <f>MAX(0,P490*(1+inputs!$B$33)-MAX(0,inputs!$B$31*(Q490-inputs!$B$30)))</f>
        <v>47644.691503904338</v>
      </c>
      <c r="S490" s="26">
        <f t="shared" si="81"/>
        <v>32800</v>
      </c>
      <c r="T490" s="25">
        <f>MAX(0,R490*(1+inputs!$B$33)-MAX(0,inputs!$B$31*(S490-inputs!$B$30)))</f>
        <v>47223.921876462897</v>
      </c>
      <c r="U490" s="26">
        <f t="shared" si="82"/>
        <v>36000</v>
      </c>
      <c r="V490" s="25">
        <f>MAX(0,T490*(1+inputs!$B$33)-MAX(0,inputs!$B$31*(U490-inputs!$B$30)))</f>
        <v>46508.840704609836</v>
      </c>
      <c r="W490" s="26">
        <f t="shared" si="83"/>
        <v>39200</v>
      </c>
      <c r="X490" s="25">
        <f>MAX(0,V490*(1+inputs!$B$33)-MAX(0,inputs!$B$31*(W490-inputs!$B$30)))</f>
        <v>45495.033315178975</v>
      </c>
      <c r="Y490" s="26">
        <f t="shared" si="84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85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2575.44</v>
      </c>
      <c r="AE490" s="3">
        <f>SUM(C490:G490)+AD490-H490</f>
        <v>14621.915000000001</v>
      </c>
      <c r="AF490" s="1">
        <f t="shared" si="87"/>
        <v>0.42249999999999999</v>
      </c>
      <c r="AG490" s="8">
        <f>A490-AE490</f>
        <v>34178.084999999999</v>
      </c>
    </row>
    <row r="491" spans="1:33" x14ac:dyDescent="0.2">
      <c r="A491" s="11">
        <f t="shared" si="86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77"/>
        <v>20000</v>
      </c>
      <c r="L491" s="25">
        <f>MAX(0,J491*(1+inputs!$B$33)-MAX(0,inputs!$B$31*(K491-inputs!$B$30)))</f>
        <v>47184.304999999986</v>
      </c>
      <c r="M491" s="26">
        <f t="shared" si="78"/>
        <v>23211.111111111109</v>
      </c>
      <c r="N491" s="25">
        <f>MAX(0,L491*(1+inputs!$B$33)-MAX(0,inputs!$B$31*(M491-inputs!$B$30)))</f>
        <v>47619.629574999977</v>
      </c>
      <c r="O491" s="26">
        <f t="shared" si="79"/>
        <v>26422.222222222223</v>
      </c>
      <c r="P491" s="25">
        <f>MAX(0,N491*(1+inputs!$B$33)-MAX(0,inputs!$B$31*(O491-inputs!$B$30)))</f>
        <v>47772.484018624971</v>
      </c>
      <c r="Q491" s="26">
        <f t="shared" si="80"/>
        <v>29633.333333333336</v>
      </c>
      <c r="R491" s="25">
        <f>MAX(0,P491*(1+inputs!$B$33)-MAX(0,inputs!$B$31*(Q491-inputs!$B$30)))</f>
        <v>47638.631278904337</v>
      </c>
      <c r="S491" s="26">
        <f t="shared" si="81"/>
        <v>32844.444444444445</v>
      </c>
      <c r="T491" s="25">
        <f>MAX(0,R491*(1+inputs!$B$33)-MAX(0,inputs!$B$31*(S491-inputs!$B$30)))</f>
        <v>47213.770748087896</v>
      </c>
      <c r="U491" s="26">
        <f t="shared" si="82"/>
        <v>36055.555555555555</v>
      </c>
      <c r="V491" s="25">
        <f>MAX(0,T491*(1+inputs!$B$33)-MAX(0,inputs!$B$31*(U491-inputs!$B$30)))</f>
        <v>46493.537309309206</v>
      </c>
      <c r="W491" s="26">
        <f t="shared" si="83"/>
        <v>39266.666666666672</v>
      </c>
      <c r="X491" s="25">
        <f>MAX(0,V491*(1+inputs!$B$33)-MAX(0,inputs!$B$31*(W491-inputs!$B$30)))</f>
        <v>45473.500368948837</v>
      </c>
      <c r="Y491" s="26">
        <f t="shared" si="84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85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2584.44</v>
      </c>
      <c r="AE491" s="3">
        <f>SUM(C491:G491)+AD491-H491</f>
        <v>14664.165000000001</v>
      </c>
      <c r="AF491" s="1">
        <f t="shared" si="87"/>
        <v>0.42249999999999999</v>
      </c>
      <c r="AG491" s="8">
        <f>A491-AE491</f>
        <v>34235.834999999999</v>
      </c>
    </row>
    <row r="492" spans="1:33" x14ac:dyDescent="0.2">
      <c r="A492" s="11">
        <f t="shared" si="86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77"/>
        <v>20000</v>
      </c>
      <c r="L492" s="25">
        <f>MAX(0,J492*(1+inputs!$B$33)-MAX(0,inputs!$B$31*(K492-inputs!$B$30)))</f>
        <v>47184.304999999986</v>
      </c>
      <c r="M492" s="26">
        <f t="shared" si="78"/>
        <v>23222.222222222223</v>
      </c>
      <c r="N492" s="25">
        <f>MAX(0,L492*(1+inputs!$B$33)-MAX(0,inputs!$B$31*(M492-inputs!$B$30)))</f>
        <v>47618.629574999977</v>
      </c>
      <c r="O492" s="26">
        <f t="shared" si="79"/>
        <v>26444.444444444445</v>
      </c>
      <c r="P492" s="25">
        <f>MAX(0,N492*(1+inputs!$B$33)-MAX(0,inputs!$B$31*(O492-inputs!$B$30)))</f>
        <v>47769.469018624972</v>
      </c>
      <c r="Q492" s="26">
        <f t="shared" si="80"/>
        <v>29666.666666666664</v>
      </c>
      <c r="R492" s="25">
        <f>MAX(0,P492*(1+inputs!$B$33)-MAX(0,inputs!$B$31*(Q492-inputs!$B$30)))</f>
        <v>47632.571053904343</v>
      </c>
      <c r="S492" s="26">
        <f t="shared" si="81"/>
        <v>32888.888888888891</v>
      </c>
      <c r="T492" s="25">
        <f>MAX(0,R492*(1+inputs!$B$33)-MAX(0,inputs!$B$31*(S492-inputs!$B$30)))</f>
        <v>47203.619619712903</v>
      </c>
      <c r="U492" s="26">
        <f t="shared" si="82"/>
        <v>36111.111111111109</v>
      </c>
      <c r="V492" s="25">
        <f>MAX(0,T492*(1+inputs!$B$33)-MAX(0,inputs!$B$31*(U492-inputs!$B$30)))</f>
        <v>46478.23391400859</v>
      </c>
      <c r="W492" s="26">
        <f t="shared" si="83"/>
        <v>39333.333333333328</v>
      </c>
      <c r="X492" s="25">
        <f>MAX(0,V492*(1+inputs!$B$33)-MAX(0,inputs!$B$31*(W492-inputs!$B$30)))</f>
        <v>45451.967422718713</v>
      </c>
      <c r="Y492" s="26">
        <f t="shared" si="84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85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2593.44</v>
      </c>
      <c r="AE492" s="3">
        <f>SUM(C492:G492)+AD492-H492</f>
        <v>14706.415000000001</v>
      </c>
      <c r="AF492" s="1">
        <f t="shared" si="87"/>
        <v>0.42249999999999999</v>
      </c>
      <c r="AG492" s="8">
        <f>A492-AE492</f>
        <v>34293.584999999999</v>
      </c>
    </row>
    <row r="493" spans="1:33" x14ac:dyDescent="0.2">
      <c r="A493" s="11">
        <f t="shared" si="86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77"/>
        <v>20000</v>
      </c>
      <c r="L493" s="25">
        <f>MAX(0,J493*(1+inputs!$B$33)-MAX(0,inputs!$B$31*(K493-inputs!$B$30)))</f>
        <v>47184.304999999986</v>
      </c>
      <c r="M493" s="26">
        <f t="shared" si="78"/>
        <v>23233.333333333332</v>
      </c>
      <c r="N493" s="25">
        <f>MAX(0,L493*(1+inputs!$B$33)-MAX(0,inputs!$B$31*(M493-inputs!$B$30)))</f>
        <v>47617.629574999977</v>
      </c>
      <c r="O493" s="26">
        <f t="shared" si="79"/>
        <v>26466.666666666668</v>
      </c>
      <c r="P493" s="25">
        <f>MAX(0,N493*(1+inputs!$B$33)-MAX(0,inputs!$B$31*(O493-inputs!$B$30)))</f>
        <v>47766.454018624972</v>
      </c>
      <c r="Q493" s="26">
        <f t="shared" si="80"/>
        <v>29700</v>
      </c>
      <c r="R493" s="25">
        <f>MAX(0,P493*(1+inputs!$B$33)-MAX(0,inputs!$B$31*(Q493-inputs!$B$30)))</f>
        <v>47626.510828904342</v>
      </c>
      <c r="S493" s="26">
        <f t="shared" si="81"/>
        <v>32933.333333333336</v>
      </c>
      <c r="T493" s="25">
        <f>MAX(0,R493*(1+inputs!$B$33)-MAX(0,inputs!$B$31*(S493-inputs!$B$30)))</f>
        <v>47193.468491337902</v>
      </c>
      <c r="U493" s="26">
        <f t="shared" si="82"/>
        <v>36166.666666666664</v>
      </c>
      <c r="V493" s="25">
        <f>MAX(0,T493*(1+inputs!$B$33)-MAX(0,inputs!$B$31*(U493-inputs!$B$30)))</f>
        <v>46462.930518707966</v>
      </c>
      <c r="W493" s="26">
        <f t="shared" si="83"/>
        <v>39400</v>
      </c>
      <c r="X493" s="25">
        <f>MAX(0,V493*(1+inputs!$B$33)-MAX(0,inputs!$B$31*(W493-inputs!$B$30)))</f>
        <v>45430.434476488575</v>
      </c>
      <c r="Y493" s="26">
        <f t="shared" si="84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85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2602.44</v>
      </c>
      <c r="AE493" s="3">
        <f>SUM(C493:G493)+AD493-H493</f>
        <v>14748.665000000001</v>
      </c>
      <c r="AF493" s="1">
        <f t="shared" si="87"/>
        <v>0.42249999999999999</v>
      </c>
      <c r="AG493" s="8">
        <f>A493-AE493</f>
        <v>34351.334999999999</v>
      </c>
    </row>
    <row r="494" spans="1:33" x14ac:dyDescent="0.2">
      <c r="A494" s="11">
        <f t="shared" si="86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77"/>
        <v>20000</v>
      </c>
      <c r="L494" s="25">
        <f>MAX(0,J494*(1+inputs!$B$33)-MAX(0,inputs!$B$31*(K494-inputs!$B$30)))</f>
        <v>47184.304999999986</v>
      </c>
      <c r="M494" s="26">
        <f t="shared" si="78"/>
        <v>23244.444444444445</v>
      </c>
      <c r="N494" s="25">
        <f>MAX(0,L494*(1+inputs!$B$33)-MAX(0,inputs!$B$31*(M494-inputs!$B$30)))</f>
        <v>47616.629574999977</v>
      </c>
      <c r="O494" s="26">
        <f t="shared" si="79"/>
        <v>26488.888888888891</v>
      </c>
      <c r="P494" s="25">
        <f>MAX(0,N494*(1+inputs!$B$33)-MAX(0,inputs!$B$31*(O494-inputs!$B$30)))</f>
        <v>47763.439018624973</v>
      </c>
      <c r="Q494" s="26">
        <f t="shared" si="80"/>
        <v>29733.333333333336</v>
      </c>
      <c r="R494" s="25">
        <f>MAX(0,P494*(1+inputs!$B$33)-MAX(0,inputs!$B$31*(Q494-inputs!$B$30)))</f>
        <v>47620.450603904341</v>
      </c>
      <c r="S494" s="26">
        <f t="shared" si="81"/>
        <v>32977.777777777781</v>
      </c>
      <c r="T494" s="25">
        <f>MAX(0,R494*(1+inputs!$B$33)-MAX(0,inputs!$B$31*(S494-inputs!$B$30)))</f>
        <v>47183.317362962902</v>
      </c>
      <c r="U494" s="26">
        <f t="shared" si="82"/>
        <v>36222.222222222219</v>
      </c>
      <c r="V494" s="25">
        <f>MAX(0,T494*(1+inputs!$B$33)-MAX(0,inputs!$B$31*(U494-inputs!$B$30)))</f>
        <v>46447.627123407336</v>
      </c>
      <c r="W494" s="26">
        <f t="shared" si="83"/>
        <v>39466.666666666672</v>
      </c>
      <c r="X494" s="25">
        <f>MAX(0,V494*(1+inputs!$B$33)-MAX(0,inputs!$B$31*(W494-inputs!$B$30)))</f>
        <v>45408.901530258438</v>
      </c>
      <c r="Y494" s="26">
        <f t="shared" si="84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85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2611.44</v>
      </c>
      <c r="AE494" s="3">
        <f>SUM(C494:G494)+AD494-H494</f>
        <v>14790.915000000001</v>
      </c>
      <c r="AF494" s="1">
        <f t="shared" si="87"/>
        <v>0.42249999999999999</v>
      </c>
      <c r="AG494" s="8">
        <f>A494-AE494</f>
        <v>34409.084999999999</v>
      </c>
    </row>
    <row r="495" spans="1:33" x14ac:dyDescent="0.2">
      <c r="A495" s="11">
        <f t="shared" si="86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77"/>
        <v>20000</v>
      </c>
      <c r="L495" s="25">
        <f>MAX(0,J495*(1+inputs!$B$33)-MAX(0,inputs!$B$31*(K495-inputs!$B$30)))</f>
        <v>47184.304999999986</v>
      </c>
      <c r="M495" s="26">
        <f t="shared" si="78"/>
        <v>23255.555555555555</v>
      </c>
      <c r="N495" s="25">
        <f>MAX(0,L495*(1+inputs!$B$33)-MAX(0,inputs!$B$31*(M495-inputs!$B$30)))</f>
        <v>47615.629574999977</v>
      </c>
      <c r="O495" s="26">
        <f t="shared" si="79"/>
        <v>26511.111111111109</v>
      </c>
      <c r="P495" s="25">
        <f>MAX(0,N495*(1+inputs!$B$33)-MAX(0,inputs!$B$31*(O495-inputs!$B$30)))</f>
        <v>47760.424018624966</v>
      </c>
      <c r="Q495" s="26">
        <f t="shared" si="80"/>
        <v>29766.666666666664</v>
      </c>
      <c r="R495" s="25">
        <f>MAX(0,P495*(1+inputs!$B$33)-MAX(0,inputs!$B$31*(Q495-inputs!$B$30)))</f>
        <v>47614.390378904332</v>
      </c>
      <c r="S495" s="26">
        <f t="shared" si="81"/>
        <v>33022.222222222219</v>
      </c>
      <c r="T495" s="25">
        <f>MAX(0,R495*(1+inputs!$B$33)-MAX(0,inputs!$B$31*(S495-inputs!$B$30)))</f>
        <v>47173.166234587894</v>
      </c>
      <c r="U495" s="26">
        <f t="shared" si="82"/>
        <v>36277.777777777781</v>
      </c>
      <c r="V495" s="25">
        <f>MAX(0,T495*(1+inputs!$B$33)-MAX(0,inputs!$B$31*(U495-inputs!$B$30)))</f>
        <v>46432.323728106705</v>
      </c>
      <c r="W495" s="26">
        <f t="shared" si="83"/>
        <v>39533.333333333328</v>
      </c>
      <c r="X495" s="25">
        <f>MAX(0,V495*(1+inputs!$B$33)-MAX(0,inputs!$B$31*(W495-inputs!$B$30)))</f>
        <v>45387.3685840283</v>
      </c>
      <c r="Y495" s="26">
        <f t="shared" si="84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85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2620.44</v>
      </c>
      <c r="AE495" s="3">
        <f>SUM(C495:G495)+AD495-H495</f>
        <v>14833.165000000001</v>
      </c>
      <c r="AF495" s="1">
        <f t="shared" si="87"/>
        <v>0.42249999999999999</v>
      </c>
      <c r="AG495" s="8">
        <f>A495-AE495</f>
        <v>34466.834999999999</v>
      </c>
    </row>
    <row r="496" spans="1:33" x14ac:dyDescent="0.2">
      <c r="A496" s="11">
        <f t="shared" si="86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77"/>
        <v>20000</v>
      </c>
      <c r="L496" s="25">
        <f>MAX(0,J496*(1+inputs!$B$33)-MAX(0,inputs!$B$31*(K496-inputs!$B$30)))</f>
        <v>47184.304999999986</v>
      </c>
      <c r="M496" s="26">
        <f t="shared" si="78"/>
        <v>23266.666666666668</v>
      </c>
      <c r="N496" s="25">
        <f>MAX(0,L496*(1+inputs!$B$33)-MAX(0,inputs!$B$31*(M496-inputs!$B$30)))</f>
        <v>47614.629574999977</v>
      </c>
      <c r="O496" s="26">
        <f t="shared" si="79"/>
        <v>26533.333333333332</v>
      </c>
      <c r="P496" s="25">
        <f>MAX(0,N496*(1+inputs!$B$33)-MAX(0,inputs!$B$31*(O496-inputs!$B$30)))</f>
        <v>47757.409018624967</v>
      </c>
      <c r="Q496" s="26">
        <f t="shared" si="80"/>
        <v>29800</v>
      </c>
      <c r="R496" s="25">
        <f>MAX(0,P496*(1+inputs!$B$33)-MAX(0,inputs!$B$31*(Q496-inputs!$B$30)))</f>
        <v>47608.330153904331</v>
      </c>
      <c r="S496" s="26">
        <f t="shared" si="81"/>
        <v>33066.666666666664</v>
      </c>
      <c r="T496" s="25">
        <f>MAX(0,R496*(1+inputs!$B$33)-MAX(0,inputs!$B$31*(S496-inputs!$B$30)))</f>
        <v>47163.015106212886</v>
      </c>
      <c r="U496" s="26">
        <f t="shared" si="82"/>
        <v>36333.333333333336</v>
      </c>
      <c r="V496" s="25">
        <f>MAX(0,T496*(1+inputs!$B$33)-MAX(0,inputs!$B$31*(U496-inputs!$B$30)))</f>
        <v>46417.020332806074</v>
      </c>
      <c r="W496" s="26">
        <f t="shared" si="83"/>
        <v>39600</v>
      </c>
      <c r="X496" s="25">
        <f>MAX(0,V496*(1+inputs!$B$33)-MAX(0,inputs!$B$31*(W496-inputs!$B$30)))</f>
        <v>45365.835637798162</v>
      </c>
      <c r="Y496" s="26">
        <f t="shared" si="84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85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2629.44</v>
      </c>
      <c r="AE496" s="3">
        <f>SUM(C496:G496)+AD496-H496</f>
        <v>14875.415000000001</v>
      </c>
      <c r="AF496" s="1">
        <f t="shared" si="87"/>
        <v>0.42249999999999999</v>
      </c>
      <c r="AG496" s="8">
        <f>A496-AE496</f>
        <v>34524.584999999999</v>
      </c>
    </row>
    <row r="497" spans="1:33" x14ac:dyDescent="0.2">
      <c r="A497" s="11">
        <f t="shared" si="86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77"/>
        <v>20000</v>
      </c>
      <c r="L497" s="25">
        <f>MAX(0,J497*(1+inputs!$B$33)-MAX(0,inputs!$B$31*(K497-inputs!$B$30)))</f>
        <v>47184.304999999986</v>
      </c>
      <c r="M497" s="26">
        <f t="shared" si="78"/>
        <v>23277.777777777777</v>
      </c>
      <c r="N497" s="25">
        <f>MAX(0,L497*(1+inputs!$B$33)-MAX(0,inputs!$B$31*(M497-inputs!$B$30)))</f>
        <v>47613.629574999977</v>
      </c>
      <c r="O497" s="26">
        <f t="shared" si="79"/>
        <v>26555.555555555555</v>
      </c>
      <c r="P497" s="25">
        <f>MAX(0,N497*(1+inputs!$B$33)-MAX(0,inputs!$B$31*(O497-inputs!$B$30)))</f>
        <v>47754.394018624967</v>
      </c>
      <c r="Q497" s="26">
        <f t="shared" si="80"/>
        <v>29833.333333333336</v>
      </c>
      <c r="R497" s="25">
        <f>MAX(0,P497*(1+inputs!$B$33)-MAX(0,inputs!$B$31*(Q497-inputs!$B$30)))</f>
        <v>47602.269928904338</v>
      </c>
      <c r="S497" s="26">
        <f t="shared" si="81"/>
        <v>33111.111111111109</v>
      </c>
      <c r="T497" s="25">
        <f>MAX(0,R497*(1+inputs!$B$33)-MAX(0,inputs!$B$31*(S497-inputs!$B$30)))</f>
        <v>47152.863977837893</v>
      </c>
      <c r="U497" s="26">
        <f t="shared" si="82"/>
        <v>36388.888888888891</v>
      </c>
      <c r="V497" s="25">
        <f>MAX(0,T497*(1+inputs!$B$33)-MAX(0,inputs!$B$31*(U497-inputs!$B$30)))</f>
        <v>46401.716937505451</v>
      </c>
      <c r="W497" s="26">
        <f t="shared" si="83"/>
        <v>39666.666666666672</v>
      </c>
      <c r="X497" s="25">
        <f>MAX(0,V497*(1+inputs!$B$33)-MAX(0,inputs!$B$31*(W497-inputs!$B$30)))</f>
        <v>45344.302691568024</v>
      </c>
      <c r="Y497" s="26">
        <f t="shared" si="84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85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2638.44</v>
      </c>
      <c r="AE497" s="3">
        <f>SUM(C497:G497)+AD497-H497</f>
        <v>14917.665000000001</v>
      </c>
      <c r="AF497" s="1">
        <f t="shared" si="87"/>
        <v>0.42249999999999999</v>
      </c>
      <c r="AG497" s="8">
        <f>A497-AE497</f>
        <v>34582.334999999999</v>
      </c>
    </row>
    <row r="498" spans="1:33" x14ac:dyDescent="0.2">
      <c r="A498" s="11">
        <f t="shared" si="86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77"/>
        <v>20000</v>
      </c>
      <c r="L498" s="25">
        <f>MAX(0,J498*(1+inputs!$B$33)-MAX(0,inputs!$B$31*(K498-inputs!$B$30)))</f>
        <v>47184.304999999986</v>
      </c>
      <c r="M498" s="26">
        <f t="shared" si="78"/>
        <v>23288.888888888891</v>
      </c>
      <c r="N498" s="25">
        <f>MAX(0,L498*(1+inputs!$B$33)-MAX(0,inputs!$B$31*(M498-inputs!$B$30)))</f>
        <v>47612.629574999977</v>
      </c>
      <c r="O498" s="26">
        <f t="shared" si="79"/>
        <v>26577.777777777777</v>
      </c>
      <c r="P498" s="25">
        <f>MAX(0,N498*(1+inputs!$B$33)-MAX(0,inputs!$B$31*(O498-inputs!$B$30)))</f>
        <v>47751.379018624968</v>
      </c>
      <c r="Q498" s="26">
        <f t="shared" si="80"/>
        <v>29866.666666666664</v>
      </c>
      <c r="R498" s="25">
        <f>MAX(0,P498*(1+inputs!$B$33)-MAX(0,inputs!$B$31*(Q498-inputs!$B$30)))</f>
        <v>47596.209703904336</v>
      </c>
      <c r="S498" s="26">
        <f t="shared" si="81"/>
        <v>33155.555555555555</v>
      </c>
      <c r="T498" s="25">
        <f>MAX(0,R498*(1+inputs!$B$33)-MAX(0,inputs!$B$31*(S498-inputs!$B$30)))</f>
        <v>47142.712849462892</v>
      </c>
      <c r="U498" s="26">
        <f t="shared" si="82"/>
        <v>36444.444444444445</v>
      </c>
      <c r="V498" s="25">
        <f>MAX(0,T498*(1+inputs!$B$33)-MAX(0,inputs!$B$31*(U498-inputs!$B$30)))</f>
        <v>46386.413542204828</v>
      </c>
      <c r="W498" s="26">
        <f t="shared" si="83"/>
        <v>39733.333333333328</v>
      </c>
      <c r="X498" s="25">
        <f>MAX(0,V498*(1+inputs!$B$33)-MAX(0,inputs!$B$31*(W498-inputs!$B$30)))</f>
        <v>45322.769745337893</v>
      </c>
      <c r="Y498" s="26">
        <f t="shared" si="84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85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2647.44</v>
      </c>
      <c r="AE498" s="3">
        <f>SUM(C498:G498)+AD498-H498</f>
        <v>14959.915000000001</v>
      </c>
      <c r="AF498" s="1">
        <f t="shared" si="87"/>
        <v>0.42249999999999999</v>
      </c>
      <c r="AG498" s="8">
        <f>A498-AE498</f>
        <v>34640.084999999999</v>
      </c>
    </row>
    <row r="499" spans="1:33" x14ac:dyDescent="0.2">
      <c r="A499" s="11">
        <f t="shared" si="86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77"/>
        <v>20000</v>
      </c>
      <c r="L499" s="25">
        <f>MAX(0,J499*(1+inputs!$B$33)-MAX(0,inputs!$B$31*(K499-inputs!$B$30)))</f>
        <v>47184.304999999986</v>
      </c>
      <c r="M499" s="26">
        <f t="shared" si="78"/>
        <v>23300</v>
      </c>
      <c r="N499" s="25">
        <f>MAX(0,L499*(1+inputs!$B$33)-MAX(0,inputs!$B$31*(M499-inputs!$B$30)))</f>
        <v>47611.629574999977</v>
      </c>
      <c r="O499" s="26">
        <f t="shared" si="79"/>
        <v>26600</v>
      </c>
      <c r="P499" s="25">
        <f>MAX(0,N499*(1+inputs!$B$33)-MAX(0,inputs!$B$31*(O499-inputs!$B$30)))</f>
        <v>47748.364018624969</v>
      </c>
      <c r="Q499" s="26">
        <f t="shared" si="80"/>
        <v>29900</v>
      </c>
      <c r="R499" s="25">
        <f>MAX(0,P499*(1+inputs!$B$33)-MAX(0,inputs!$B$31*(Q499-inputs!$B$30)))</f>
        <v>47590.149478904335</v>
      </c>
      <c r="S499" s="26">
        <f t="shared" si="81"/>
        <v>33200</v>
      </c>
      <c r="T499" s="25">
        <f>MAX(0,R499*(1+inputs!$B$33)-MAX(0,inputs!$B$31*(S499-inputs!$B$30)))</f>
        <v>47132.561721087892</v>
      </c>
      <c r="U499" s="26">
        <f t="shared" si="82"/>
        <v>36500</v>
      </c>
      <c r="V499" s="25">
        <f>MAX(0,T499*(1+inputs!$B$33)-MAX(0,inputs!$B$31*(U499-inputs!$B$30)))</f>
        <v>46371.110146904204</v>
      </c>
      <c r="W499" s="26">
        <f t="shared" si="83"/>
        <v>39800</v>
      </c>
      <c r="X499" s="25">
        <f>MAX(0,V499*(1+inputs!$B$33)-MAX(0,inputs!$B$31*(W499-inputs!$B$30)))</f>
        <v>45301.236799107763</v>
      </c>
      <c r="Y499" s="26">
        <f t="shared" si="84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85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2656.44</v>
      </c>
      <c r="AE499" s="3">
        <f>SUM(C499:G499)+AD499-H499</f>
        <v>15002.165000000001</v>
      </c>
      <c r="AF499" s="1">
        <f t="shared" si="87"/>
        <v>0.42249999999999999</v>
      </c>
      <c r="AG499" s="8">
        <f>A499-AE499</f>
        <v>34697.834999999999</v>
      </c>
    </row>
    <row r="500" spans="1:33" x14ac:dyDescent="0.2">
      <c r="A500" s="11">
        <f t="shared" si="86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77"/>
        <v>20000</v>
      </c>
      <c r="L500" s="25">
        <f>MAX(0,J500*(1+inputs!$B$33)-MAX(0,inputs!$B$31*(K500-inputs!$B$30)))</f>
        <v>47184.304999999986</v>
      </c>
      <c r="M500" s="26">
        <f t="shared" si="78"/>
        <v>23311.111111111109</v>
      </c>
      <c r="N500" s="25">
        <f>MAX(0,L500*(1+inputs!$B$33)-MAX(0,inputs!$B$31*(M500-inputs!$B$30)))</f>
        <v>47610.629574999977</v>
      </c>
      <c r="O500" s="26">
        <f t="shared" si="79"/>
        <v>26622.222222222223</v>
      </c>
      <c r="P500" s="25">
        <f>MAX(0,N500*(1+inputs!$B$33)-MAX(0,inputs!$B$31*(O500-inputs!$B$30)))</f>
        <v>47745.349018624969</v>
      </c>
      <c r="Q500" s="26">
        <f t="shared" si="80"/>
        <v>29933.333333333336</v>
      </c>
      <c r="R500" s="25">
        <f>MAX(0,P500*(1+inputs!$B$33)-MAX(0,inputs!$B$31*(Q500-inputs!$B$30)))</f>
        <v>47584.089253904334</v>
      </c>
      <c r="S500" s="26">
        <f t="shared" si="81"/>
        <v>33244.444444444445</v>
      </c>
      <c r="T500" s="25">
        <f>MAX(0,R500*(1+inputs!$B$33)-MAX(0,inputs!$B$31*(S500-inputs!$B$30)))</f>
        <v>47122.410592712891</v>
      </c>
      <c r="U500" s="26">
        <f t="shared" si="82"/>
        <v>36555.555555555555</v>
      </c>
      <c r="V500" s="25">
        <f>MAX(0,T500*(1+inputs!$B$33)-MAX(0,inputs!$B$31*(U500-inputs!$B$30)))</f>
        <v>46355.806751603581</v>
      </c>
      <c r="W500" s="26">
        <f t="shared" si="83"/>
        <v>39866.666666666672</v>
      </c>
      <c r="X500" s="25">
        <f>MAX(0,V500*(1+inputs!$B$33)-MAX(0,inputs!$B$31*(W500-inputs!$B$30)))</f>
        <v>45279.703852877625</v>
      </c>
      <c r="Y500" s="26">
        <f t="shared" si="84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85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2665.44</v>
      </c>
      <c r="AE500" s="3">
        <f>SUM(C500:G500)+AD500-H500</f>
        <v>15044.415000000001</v>
      </c>
      <c r="AF500" s="1">
        <f t="shared" si="87"/>
        <v>0.42249999999999999</v>
      </c>
      <c r="AG500" s="8">
        <f>A500-AE500</f>
        <v>34755.584999999999</v>
      </c>
    </row>
    <row r="501" spans="1:33" x14ac:dyDescent="0.2">
      <c r="A501" s="11">
        <f t="shared" si="86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77"/>
        <v>20000</v>
      </c>
      <c r="L501" s="25">
        <f>MAX(0,J501*(1+inputs!$B$33)-MAX(0,inputs!$B$31*(K501-inputs!$B$30)))</f>
        <v>47184.304999999986</v>
      </c>
      <c r="M501" s="26">
        <f t="shared" si="78"/>
        <v>23322.222222222223</v>
      </c>
      <c r="N501" s="25">
        <f>MAX(0,L501*(1+inputs!$B$33)-MAX(0,inputs!$B$31*(M501-inputs!$B$30)))</f>
        <v>47609.629574999977</v>
      </c>
      <c r="O501" s="26">
        <f t="shared" si="79"/>
        <v>26644.444444444445</v>
      </c>
      <c r="P501" s="25">
        <f>MAX(0,N501*(1+inputs!$B$33)-MAX(0,inputs!$B$31*(O501-inputs!$B$30)))</f>
        <v>47742.33401862497</v>
      </c>
      <c r="Q501" s="26">
        <f t="shared" si="80"/>
        <v>29966.666666666664</v>
      </c>
      <c r="R501" s="25">
        <f>MAX(0,P501*(1+inputs!$B$33)-MAX(0,inputs!$B$31*(Q501-inputs!$B$30)))</f>
        <v>47578.029028904341</v>
      </c>
      <c r="S501" s="26">
        <f t="shared" si="81"/>
        <v>33288.888888888891</v>
      </c>
      <c r="T501" s="25">
        <f>MAX(0,R501*(1+inputs!$B$33)-MAX(0,inputs!$B$31*(S501-inputs!$B$30)))</f>
        <v>47112.259464337898</v>
      </c>
      <c r="U501" s="26">
        <f t="shared" si="82"/>
        <v>36611.111111111109</v>
      </c>
      <c r="V501" s="25">
        <f>MAX(0,T501*(1+inputs!$B$33)-MAX(0,inputs!$B$31*(U501-inputs!$B$30)))</f>
        <v>46340.503356302957</v>
      </c>
      <c r="W501" s="26">
        <f t="shared" si="83"/>
        <v>39933.333333333328</v>
      </c>
      <c r="X501" s="25">
        <f>MAX(0,V501*(1+inputs!$B$33)-MAX(0,inputs!$B$31*(W501-inputs!$B$30)))</f>
        <v>45258.170906647494</v>
      </c>
      <c r="Y501" s="26">
        <f t="shared" si="84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85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2674.44</v>
      </c>
      <c r="AE501" s="3">
        <f>SUM(C501:G501)+AD501-H501</f>
        <v>15086.665000000001</v>
      </c>
      <c r="AF501" s="1">
        <f t="shared" si="87"/>
        <v>0.42249999999999999</v>
      </c>
      <c r="AG501" s="8">
        <f>A501-AE501</f>
        <v>34813.334999999999</v>
      </c>
    </row>
    <row r="502" spans="1:33" x14ac:dyDescent="0.2">
      <c r="A502" s="11">
        <f t="shared" si="86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77"/>
        <v>20000</v>
      </c>
      <c r="L502" s="25">
        <f>MAX(0,J502*(1+inputs!$B$33)-MAX(0,inputs!$B$31*(K502-inputs!$B$30)))</f>
        <v>47184.304999999986</v>
      </c>
      <c r="M502" s="26">
        <f t="shared" si="78"/>
        <v>23333.333333333332</v>
      </c>
      <c r="N502" s="25">
        <f>MAX(0,L502*(1+inputs!$B$33)-MAX(0,inputs!$B$31*(M502-inputs!$B$30)))</f>
        <v>47608.629574999977</v>
      </c>
      <c r="O502" s="26">
        <f t="shared" si="79"/>
        <v>26666.666666666668</v>
      </c>
      <c r="P502" s="25">
        <f>MAX(0,N502*(1+inputs!$B$33)-MAX(0,inputs!$B$31*(O502-inputs!$B$30)))</f>
        <v>47739.31901862497</v>
      </c>
      <c r="Q502" s="26">
        <f t="shared" si="80"/>
        <v>30000</v>
      </c>
      <c r="R502" s="25">
        <f>MAX(0,P502*(1+inputs!$B$33)-MAX(0,inputs!$B$31*(Q502-inputs!$B$30)))</f>
        <v>47571.968803904339</v>
      </c>
      <c r="S502" s="26">
        <f t="shared" si="81"/>
        <v>33333.333333333336</v>
      </c>
      <c r="T502" s="25">
        <f>MAX(0,R502*(1+inputs!$B$33)-MAX(0,inputs!$B$31*(S502-inputs!$B$30)))</f>
        <v>47102.108335962897</v>
      </c>
      <c r="U502" s="26">
        <f t="shared" si="82"/>
        <v>36666.666666666672</v>
      </c>
      <c r="V502" s="25">
        <f>MAX(0,T502*(1+inputs!$B$33)-MAX(0,inputs!$B$31*(U502-inputs!$B$30)))</f>
        <v>46325.199961002334</v>
      </c>
      <c r="W502" s="26">
        <f t="shared" si="83"/>
        <v>40000</v>
      </c>
      <c r="X502" s="25">
        <f>MAX(0,V502*(1+inputs!$B$33)-MAX(0,inputs!$B$31*(W502-inputs!$B$30)))</f>
        <v>45236.637960417364</v>
      </c>
      <c r="Y502" s="26">
        <f t="shared" si="84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85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2683.44</v>
      </c>
      <c r="AE502" s="3">
        <f>SUM(C502:G502)+AD502-H502</f>
        <v>15128.915000000001</v>
      </c>
      <c r="AF502" s="1">
        <f t="shared" si="87"/>
        <v>0.68613999999999575</v>
      </c>
      <c r="AG502" s="8">
        <f>A502-AE502</f>
        <v>34871.084999999999</v>
      </c>
    </row>
    <row r="503" spans="1:33" x14ac:dyDescent="0.2">
      <c r="A503" s="11">
        <f t="shared" si="86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77"/>
        <v>20000</v>
      </c>
      <c r="L503" s="25">
        <f>MAX(0,J503*(1+inputs!$B$33)-MAX(0,inputs!$B$31*(K503-inputs!$B$30)))</f>
        <v>47184.304999999986</v>
      </c>
      <c r="M503" s="26">
        <f t="shared" si="78"/>
        <v>23344.444444444445</v>
      </c>
      <c r="N503" s="25">
        <f>MAX(0,L503*(1+inputs!$B$33)-MAX(0,inputs!$B$31*(M503-inputs!$B$30)))</f>
        <v>47607.629574999977</v>
      </c>
      <c r="O503" s="26">
        <f t="shared" si="79"/>
        <v>26688.888888888891</v>
      </c>
      <c r="P503" s="25">
        <f>MAX(0,N503*(1+inputs!$B$33)-MAX(0,inputs!$B$31*(O503-inputs!$B$30)))</f>
        <v>47736.304018624971</v>
      </c>
      <c r="Q503" s="26">
        <f t="shared" si="80"/>
        <v>30033.333333333336</v>
      </c>
      <c r="R503" s="25">
        <f>MAX(0,P503*(1+inputs!$B$33)-MAX(0,inputs!$B$31*(Q503-inputs!$B$30)))</f>
        <v>47565.908578904338</v>
      </c>
      <c r="S503" s="26">
        <f t="shared" si="81"/>
        <v>33377.777777777781</v>
      </c>
      <c r="T503" s="25">
        <f>MAX(0,R503*(1+inputs!$B$33)-MAX(0,inputs!$B$31*(S503-inputs!$B$30)))</f>
        <v>47091.957207587897</v>
      </c>
      <c r="U503" s="26">
        <f t="shared" si="82"/>
        <v>36722.222222222219</v>
      </c>
      <c r="V503" s="25">
        <f>MAX(0,T503*(1+inputs!$B$33)-MAX(0,inputs!$B$31*(U503-inputs!$B$30)))</f>
        <v>46309.896565701711</v>
      </c>
      <c r="W503" s="26">
        <f t="shared" si="83"/>
        <v>40066.666666666672</v>
      </c>
      <c r="X503" s="25">
        <f>MAX(0,V503*(1+inputs!$B$33)-MAX(0,inputs!$B$31*(W503-inputs!$B$30)))</f>
        <v>45215.105014187233</v>
      </c>
      <c r="Y503" s="26">
        <f t="shared" si="84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85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2692.44</v>
      </c>
      <c r="AE503" s="3">
        <f>SUM(C503:G503)+AD503-H503</f>
        <v>15197.529</v>
      </c>
      <c r="AF503" s="1">
        <f t="shared" si="87"/>
        <v>0.68613999999999575</v>
      </c>
      <c r="AG503" s="8">
        <f>A503-AE503</f>
        <v>34902.470999999998</v>
      </c>
    </row>
    <row r="504" spans="1:33" x14ac:dyDescent="0.2">
      <c r="A504" s="11">
        <f t="shared" si="86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77"/>
        <v>20000</v>
      </c>
      <c r="L504" s="25">
        <f>MAX(0,J504*(1+inputs!$B$33)-MAX(0,inputs!$B$31*(K504-inputs!$B$30)))</f>
        <v>47184.304999999986</v>
      </c>
      <c r="M504" s="26">
        <f t="shared" si="78"/>
        <v>23355.555555555555</v>
      </c>
      <c r="N504" s="25">
        <f>MAX(0,L504*(1+inputs!$B$33)-MAX(0,inputs!$B$31*(M504-inputs!$B$30)))</f>
        <v>47606.629574999977</v>
      </c>
      <c r="O504" s="26">
        <f t="shared" si="79"/>
        <v>26711.111111111109</v>
      </c>
      <c r="P504" s="25">
        <f>MAX(0,N504*(1+inputs!$B$33)-MAX(0,inputs!$B$31*(O504-inputs!$B$30)))</f>
        <v>47733.289018624972</v>
      </c>
      <c r="Q504" s="26">
        <f t="shared" si="80"/>
        <v>30066.666666666664</v>
      </c>
      <c r="R504" s="25">
        <f>MAX(0,P504*(1+inputs!$B$33)-MAX(0,inputs!$B$31*(Q504-inputs!$B$30)))</f>
        <v>47559.848353904337</v>
      </c>
      <c r="S504" s="26">
        <f t="shared" si="81"/>
        <v>33422.222222222219</v>
      </c>
      <c r="T504" s="25">
        <f>MAX(0,R504*(1+inputs!$B$33)-MAX(0,inputs!$B$31*(S504-inputs!$B$30)))</f>
        <v>47081.806079212896</v>
      </c>
      <c r="U504" s="26">
        <f t="shared" si="82"/>
        <v>36777.777777777781</v>
      </c>
      <c r="V504" s="25">
        <f>MAX(0,T504*(1+inputs!$B$33)-MAX(0,inputs!$B$31*(U504-inputs!$B$30)))</f>
        <v>46294.59317040108</v>
      </c>
      <c r="W504" s="26">
        <f t="shared" si="83"/>
        <v>40133.333333333328</v>
      </c>
      <c r="X504" s="25">
        <f>MAX(0,V504*(1+inputs!$B$33)-MAX(0,inputs!$B$31*(W504-inputs!$B$30)))</f>
        <v>45193.572067957088</v>
      </c>
      <c r="Y504" s="26">
        <f t="shared" si="84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85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2701.44</v>
      </c>
      <c r="AE504" s="3">
        <f>SUM(C504:G504)+AD504-H504</f>
        <v>15266.143</v>
      </c>
      <c r="AF504" s="1">
        <f t="shared" si="87"/>
        <v>0.71239000000001396</v>
      </c>
      <c r="AG504" s="11">
        <f>A504-AE504</f>
        <v>34933.857000000004</v>
      </c>
    </row>
    <row r="505" spans="1:33" x14ac:dyDescent="0.2">
      <c r="A505" s="11">
        <f t="shared" si="86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</v>
      </c>
      <c r="D505" s="16">
        <f>MAX(0,(MIN(A505,inputs!$C$5)-(inputs!$C$4+B505))*inputs!$B$4)</f>
        <v>12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77"/>
        <v>20000</v>
      </c>
      <c r="L505" s="25">
        <f>MAX(0,J505*(1+inputs!$B$33)-MAX(0,inputs!$B$31*(K505-inputs!$B$30)))</f>
        <v>47184.304999999986</v>
      </c>
      <c r="M505" s="26">
        <f t="shared" si="78"/>
        <v>23366.666666666668</v>
      </c>
      <c r="N505" s="25">
        <f>MAX(0,L505*(1+inputs!$B$33)-MAX(0,inputs!$B$31*(M505-inputs!$B$30)))</f>
        <v>47605.629574999977</v>
      </c>
      <c r="O505" s="26">
        <f t="shared" si="79"/>
        <v>26733.333333333332</v>
      </c>
      <c r="P505" s="25">
        <f>MAX(0,N505*(1+inputs!$B$33)-MAX(0,inputs!$B$31*(O505-inputs!$B$30)))</f>
        <v>47730.274018624972</v>
      </c>
      <c r="Q505" s="26">
        <f t="shared" si="80"/>
        <v>30100</v>
      </c>
      <c r="R505" s="25">
        <f>MAX(0,P505*(1+inputs!$B$33)-MAX(0,inputs!$B$31*(Q505-inputs!$B$30)))</f>
        <v>47553.788128904336</v>
      </c>
      <c r="S505" s="26">
        <f t="shared" si="81"/>
        <v>33466.666666666664</v>
      </c>
      <c r="T505" s="25">
        <f>MAX(0,R505*(1+inputs!$B$33)-MAX(0,inputs!$B$31*(S505-inputs!$B$30)))</f>
        <v>47071.654950837896</v>
      </c>
      <c r="U505" s="26">
        <f t="shared" si="82"/>
        <v>36833.333333333328</v>
      </c>
      <c r="V505" s="25">
        <f>MAX(0,T505*(1+inputs!$B$33)-MAX(0,inputs!$B$31*(U505-inputs!$B$30)))</f>
        <v>46279.289775100457</v>
      </c>
      <c r="W505" s="26">
        <f t="shared" si="83"/>
        <v>40200</v>
      </c>
      <c r="X505" s="25">
        <f>MAX(0,V505*(1+inputs!$B$33)-MAX(0,inputs!$B$31*(W505-inputs!$B$30)))</f>
        <v>45172.039121726957</v>
      </c>
      <c r="Y505" s="26">
        <f t="shared" si="84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85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2710.44</v>
      </c>
      <c r="AE505" s="3">
        <f>SUM(C505:G505)+AD505-H505</f>
        <v>15337.382000000001</v>
      </c>
      <c r="AF505" s="1">
        <f t="shared" si="87"/>
        <v>0.77363999999999578</v>
      </c>
      <c r="AG505" s="8">
        <f>A505-AE505</f>
        <v>34962.618000000002</v>
      </c>
    </row>
    <row r="506" spans="1:33" x14ac:dyDescent="0.2">
      <c r="A506" s="11">
        <f t="shared" si="86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</v>
      </c>
      <c r="D506" s="16">
        <f>MAX(0,(MIN(A506,inputs!$C$5)-(inputs!$C$4+B506))*inputs!$B$4)</f>
        <v>52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77"/>
        <v>20000</v>
      </c>
      <c r="L506" s="25">
        <f>MAX(0,J506*(1+inputs!$B$33)-MAX(0,inputs!$B$31*(K506-inputs!$B$30)))</f>
        <v>47184.304999999986</v>
      </c>
      <c r="M506" s="26">
        <f t="shared" si="78"/>
        <v>23377.777777777777</v>
      </c>
      <c r="N506" s="25">
        <f>MAX(0,L506*(1+inputs!$B$33)-MAX(0,inputs!$B$31*(M506-inputs!$B$30)))</f>
        <v>47604.629574999977</v>
      </c>
      <c r="O506" s="26">
        <f t="shared" si="79"/>
        <v>26755.555555555555</v>
      </c>
      <c r="P506" s="25">
        <f>MAX(0,N506*(1+inputs!$B$33)-MAX(0,inputs!$B$31*(O506-inputs!$B$30)))</f>
        <v>47727.259018624973</v>
      </c>
      <c r="Q506" s="26">
        <f t="shared" si="80"/>
        <v>30133.333333333336</v>
      </c>
      <c r="R506" s="25">
        <f>MAX(0,P506*(1+inputs!$B$33)-MAX(0,inputs!$B$31*(Q506-inputs!$B$30)))</f>
        <v>47547.727903904342</v>
      </c>
      <c r="S506" s="26">
        <f t="shared" si="81"/>
        <v>33511.111111111109</v>
      </c>
      <c r="T506" s="25">
        <f>MAX(0,R506*(1+inputs!$B$33)-MAX(0,inputs!$B$31*(S506-inputs!$B$30)))</f>
        <v>47061.503822462902</v>
      </c>
      <c r="U506" s="26">
        <f t="shared" si="82"/>
        <v>36888.888888888891</v>
      </c>
      <c r="V506" s="25">
        <f>MAX(0,T506*(1+inputs!$B$33)-MAX(0,inputs!$B$31*(U506-inputs!$B$30)))</f>
        <v>46263.986379799841</v>
      </c>
      <c r="W506" s="26">
        <f t="shared" si="83"/>
        <v>40266.666666666672</v>
      </c>
      <c r="X506" s="25">
        <f>MAX(0,V506*(1+inputs!$B$33)-MAX(0,inputs!$B$31*(W506-inputs!$B$30)))</f>
        <v>45150.506175496834</v>
      </c>
      <c r="Y506" s="26">
        <f t="shared" si="84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85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2719.44</v>
      </c>
      <c r="AE506" s="3">
        <f>SUM(C506:G506)+AD506-H506</f>
        <v>15414.746000000001</v>
      </c>
      <c r="AF506" s="1">
        <f t="shared" si="87"/>
        <v>0.77363999999999578</v>
      </c>
      <c r="AG506" s="8">
        <f>A506-AE506</f>
        <v>34985.254000000001</v>
      </c>
    </row>
    <row r="507" spans="1:33" x14ac:dyDescent="0.2">
      <c r="A507" s="11">
        <f t="shared" si="86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</v>
      </c>
      <c r="D507" s="16">
        <f>MAX(0,(MIN(A507,inputs!$C$5)-(inputs!$C$4+B507))*inputs!$B$4)</f>
        <v>92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77"/>
        <v>20000</v>
      </c>
      <c r="L507" s="25">
        <f>MAX(0,J507*(1+inputs!$B$33)-MAX(0,inputs!$B$31*(K507-inputs!$B$30)))</f>
        <v>47184.304999999986</v>
      </c>
      <c r="M507" s="26">
        <f t="shared" si="78"/>
        <v>23388.888888888891</v>
      </c>
      <c r="N507" s="25">
        <f>MAX(0,L507*(1+inputs!$B$33)-MAX(0,inputs!$B$31*(M507-inputs!$B$30)))</f>
        <v>47603.629574999977</v>
      </c>
      <c r="O507" s="26">
        <f t="shared" si="79"/>
        <v>26777.777777777777</v>
      </c>
      <c r="P507" s="25">
        <f>MAX(0,N507*(1+inputs!$B$33)-MAX(0,inputs!$B$31*(O507-inputs!$B$30)))</f>
        <v>47724.244018624973</v>
      </c>
      <c r="Q507" s="26">
        <f t="shared" si="80"/>
        <v>30166.666666666664</v>
      </c>
      <c r="R507" s="25">
        <f>MAX(0,P507*(1+inputs!$B$33)-MAX(0,inputs!$B$31*(Q507-inputs!$B$30)))</f>
        <v>47541.667678904341</v>
      </c>
      <c r="S507" s="26">
        <f t="shared" si="81"/>
        <v>33555.555555555555</v>
      </c>
      <c r="T507" s="25">
        <f>MAX(0,R507*(1+inputs!$B$33)-MAX(0,inputs!$B$31*(S507-inputs!$B$30)))</f>
        <v>47051.352694087902</v>
      </c>
      <c r="U507" s="26">
        <f t="shared" si="82"/>
        <v>36944.444444444445</v>
      </c>
      <c r="V507" s="25">
        <f>MAX(0,T507*(1+inputs!$B$33)-MAX(0,inputs!$B$31*(U507-inputs!$B$30)))</f>
        <v>46248.682984499217</v>
      </c>
      <c r="W507" s="26">
        <f t="shared" si="83"/>
        <v>40333.333333333328</v>
      </c>
      <c r="X507" s="25">
        <f>MAX(0,V507*(1+inputs!$B$33)-MAX(0,inputs!$B$31*(W507-inputs!$B$30)))</f>
        <v>45128.973229266696</v>
      </c>
      <c r="Y507" s="26">
        <f t="shared" si="84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85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2728.44</v>
      </c>
      <c r="AE507" s="3">
        <f>SUM(C507:G507)+AD507-H507</f>
        <v>15492.11</v>
      </c>
      <c r="AF507" s="1">
        <f t="shared" si="87"/>
        <v>0.77363999999999578</v>
      </c>
      <c r="AG507" s="8">
        <f>A507-AE507</f>
        <v>35007.89</v>
      </c>
    </row>
    <row r="508" spans="1:33" x14ac:dyDescent="0.2">
      <c r="A508" s="11">
        <f t="shared" si="86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</v>
      </c>
      <c r="D508" s="16">
        <f>MAX(0,(MIN(A508,inputs!$C$5)-(inputs!$C$4+B508))*inputs!$B$4)</f>
        <v>132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77"/>
        <v>20000</v>
      </c>
      <c r="L508" s="25">
        <f>MAX(0,J508*(1+inputs!$B$33)-MAX(0,inputs!$B$31*(K508-inputs!$B$30)))</f>
        <v>47184.304999999986</v>
      </c>
      <c r="M508" s="26">
        <f t="shared" si="78"/>
        <v>23400</v>
      </c>
      <c r="N508" s="25">
        <f>MAX(0,L508*(1+inputs!$B$33)-MAX(0,inputs!$B$31*(M508-inputs!$B$30)))</f>
        <v>47602.629574999977</v>
      </c>
      <c r="O508" s="26">
        <f t="shared" si="79"/>
        <v>26800</v>
      </c>
      <c r="P508" s="25">
        <f>MAX(0,N508*(1+inputs!$B$33)-MAX(0,inputs!$B$31*(O508-inputs!$B$30)))</f>
        <v>47721.229018624967</v>
      </c>
      <c r="Q508" s="26">
        <f t="shared" si="80"/>
        <v>30200</v>
      </c>
      <c r="R508" s="25">
        <f>MAX(0,P508*(1+inputs!$B$33)-MAX(0,inputs!$B$31*(Q508-inputs!$B$30)))</f>
        <v>47535.607453904333</v>
      </c>
      <c r="S508" s="26">
        <f t="shared" si="81"/>
        <v>33600</v>
      </c>
      <c r="T508" s="25">
        <f>MAX(0,R508*(1+inputs!$B$33)-MAX(0,inputs!$B$31*(S508-inputs!$B$30)))</f>
        <v>47041.201565712894</v>
      </c>
      <c r="U508" s="26">
        <f t="shared" si="82"/>
        <v>37000</v>
      </c>
      <c r="V508" s="25">
        <f>MAX(0,T508*(1+inputs!$B$33)-MAX(0,inputs!$B$31*(U508-inputs!$B$30)))</f>
        <v>46233.379589198579</v>
      </c>
      <c r="W508" s="26">
        <f t="shared" si="83"/>
        <v>40400</v>
      </c>
      <c r="X508" s="25">
        <f>MAX(0,V508*(1+inputs!$B$33)-MAX(0,inputs!$B$31*(W508-inputs!$B$30)))</f>
        <v>45107.440283036551</v>
      </c>
      <c r="Y508" s="26">
        <f t="shared" si="84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85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2737.44</v>
      </c>
      <c r="AE508" s="3">
        <f>SUM(C508:G508)+AD508-H508</f>
        <v>15569.474</v>
      </c>
      <c r="AF508" s="1">
        <f t="shared" si="87"/>
        <v>0.77364000000001398</v>
      </c>
      <c r="AG508" s="8">
        <f>A508-AE508</f>
        <v>35030.525999999998</v>
      </c>
    </row>
    <row r="509" spans="1:33" x14ac:dyDescent="0.2">
      <c r="A509" s="11">
        <f t="shared" si="86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</v>
      </c>
      <c r="D509" s="16">
        <f>MAX(0,(MIN(A509,inputs!$C$5)-(inputs!$C$4+B509))*inputs!$B$4)</f>
        <v>172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77"/>
        <v>20000</v>
      </c>
      <c r="L509" s="25">
        <f>MAX(0,J509*(1+inputs!$B$33)-MAX(0,inputs!$B$31*(K509-inputs!$B$30)))</f>
        <v>47184.304999999986</v>
      </c>
      <c r="M509" s="26">
        <f t="shared" si="78"/>
        <v>23411.111111111109</v>
      </c>
      <c r="N509" s="25">
        <f>MAX(0,L509*(1+inputs!$B$33)-MAX(0,inputs!$B$31*(M509-inputs!$B$30)))</f>
        <v>47601.629574999977</v>
      </c>
      <c r="O509" s="26">
        <f t="shared" si="79"/>
        <v>26822.222222222223</v>
      </c>
      <c r="P509" s="25">
        <f>MAX(0,N509*(1+inputs!$B$33)-MAX(0,inputs!$B$31*(O509-inputs!$B$30)))</f>
        <v>47718.214018624967</v>
      </c>
      <c r="Q509" s="26">
        <f t="shared" si="80"/>
        <v>30233.333333333336</v>
      </c>
      <c r="R509" s="25">
        <f>MAX(0,P509*(1+inputs!$B$33)-MAX(0,inputs!$B$31*(Q509-inputs!$B$30)))</f>
        <v>47529.547228904332</v>
      </c>
      <c r="S509" s="26">
        <f t="shared" si="81"/>
        <v>33644.444444444445</v>
      </c>
      <c r="T509" s="25">
        <f>MAX(0,R509*(1+inputs!$B$33)-MAX(0,inputs!$B$31*(S509-inputs!$B$30)))</f>
        <v>47031.050437337886</v>
      </c>
      <c r="U509" s="26">
        <f t="shared" si="82"/>
        <v>37055.555555555555</v>
      </c>
      <c r="V509" s="25">
        <f>MAX(0,T509*(1+inputs!$B$33)-MAX(0,inputs!$B$31*(U509-inputs!$B$30)))</f>
        <v>46218.076193897949</v>
      </c>
      <c r="W509" s="26">
        <f t="shared" si="83"/>
        <v>40466.666666666672</v>
      </c>
      <c r="X509" s="25">
        <f>MAX(0,V509*(1+inputs!$B$33)-MAX(0,inputs!$B$31*(W509-inputs!$B$30)))</f>
        <v>45085.907336806413</v>
      </c>
      <c r="Y509" s="26">
        <f t="shared" si="84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85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2746.44</v>
      </c>
      <c r="AE509" s="3">
        <f>SUM(C509:G509)+AD509-H509</f>
        <v>15646.838000000002</v>
      </c>
      <c r="AF509" s="1">
        <f t="shared" si="87"/>
        <v>0.77363999999999578</v>
      </c>
      <c r="AG509" s="8">
        <f>A509-AE509</f>
        <v>35053.161999999997</v>
      </c>
    </row>
    <row r="510" spans="1:33" x14ac:dyDescent="0.2">
      <c r="A510" s="11">
        <f t="shared" si="86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</v>
      </c>
      <c r="D510" s="16">
        <f>MAX(0,(MIN(A510,inputs!$C$5)-(inputs!$C$4+B510))*inputs!$B$4)</f>
        <v>212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77"/>
        <v>20000</v>
      </c>
      <c r="L510" s="25">
        <f>MAX(0,J510*(1+inputs!$B$33)-MAX(0,inputs!$B$31*(K510-inputs!$B$30)))</f>
        <v>47184.304999999986</v>
      </c>
      <c r="M510" s="26">
        <f t="shared" si="78"/>
        <v>23422.222222222223</v>
      </c>
      <c r="N510" s="25">
        <f>MAX(0,L510*(1+inputs!$B$33)-MAX(0,inputs!$B$31*(M510-inputs!$B$30)))</f>
        <v>47600.629574999977</v>
      </c>
      <c r="O510" s="26">
        <f t="shared" si="79"/>
        <v>26844.444444444445</v>
      </c>
      <c r="P510" s="25">
        <f>MAX(0,N510*(1+inputs!$B$33)-MAX(0,inputs!$B$31*(O510-inputs!$B$30)))</f>
        <v>47715.199018624968</v>
      </c>
      <c r="Q510" s="26">
        <f t="shared" si="80"/>
        <v>30266.666666666664</v>
      </c>
      <c r="R510" s="25">
        <f>MAX(0,P510*(1+inputs!$B$33)-MAX(0,inputs!$B$31*(Q510-inputs!$B$30)))</f>
        <v>47523.487003904338</v>
      </c>
      <c r="S510" s="26">
        <f t="shared" si="81"/>
        <v>33688.888888888891</v>
      </c>
      <c r="T510" s="25">
        <f>MAX(0,R510*(1+inputs!$B$33)-MAX(0,inputs!$B$31*(S510-inputs!$B$30)))</f>
        <v>47020.899308962893</v>
      </c>
      <c r="U510" s="26">
        <f t="shared" si="82"/>
        <v>37111.111111111109</v>
      </c>
      <c r="V510" s="25">
        <f>MAX(0,T510*(1+inputs!$B$33)-MAX(0,inputs!$B$31*(U510-inputs!$B$30)))</f>
        <v>46202.772798597332</v>
      </c>
      <c r="W510" s="26">
        <f t="shared" si="83"/>
        <v>40533.333333333328</v>
      </c>
      <c r="X510" s="25">
        <f>MAX(0,V510*(1+inputs!$B$33)-MAX(0,inputs!$B$31*(W510-inputs!$B$30)))</f>
        <v>45064.374390576282</v>
      </c>
      <c r="Y510" s="26">
        <f t="shared" si="84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85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2755.44</v>
      </c>
      <c r="AE510" s="3">
        <f>SUM(C510:G510)+AD510-H510</f>
        <v>15724.202000000001</v>
      </c>
      <c r="AF510" s="1">
        <f t="shared" si="87"/>
        <v>0.77363999999999578</v>
      </c>
      <c r="AG510" s="8">
        <f>A510-AE510</f>
        <v>35075.797999999995</v>
      </c>
    </row>
    <row r="511" spans="1:33" x14ac:dyDescent="0.2">
      <c r="A511" s="11">
        <f t="shared" si="86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</v>
      </c>
      <c r="D511" s="16">
        <f>MAX(0,(MIN(A511,inputs!$C$5)-(inputs!$C$4+B511))*inputs!$B$4)</f>
        <v>252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77"/>
        <v>20000</v>
      </c>
      <c r="L511" s="25">
        <f>MAX(0,J511*(1+inputs!$B$33)-MAX(0,inputs!$B$31*(K511-inputs!$B$30)))</f>
        <v>47184.304999999986</v>
      </c>
      <c r="M511" s="26">
        <f t="shared" si="78"/>
        <v>23433.333333333332</v>
      </c>
      <c r="N511" s="25">
        <f>MAX(0,L511*(1+inputs!$B$33)-MAX(0,inputs!$B$31*(M511-inputs!$B$30)))</f>
        <v>47599.629574999977</v>
      </c>
      <c r="O511" s="26">
        <f t="shared" si="79"/>
        <v>26866.666666666668</v>
      </c>
      <c r="P511" s="25">
        <f>MAX(0,N511*(1+inputs!$B$33)-MAX(0,inputs!$B$31*(O511-inputs!$B$30)))</f>
        <v>47712.184018624968</v>
      </c>
      <c r="Q511" s="26">
        <f t="shared" si="80"/>
        <v>30300</v>
      </c>
      <c r="R511" s="25">
        <f>MAX(0,P511*(1+inputs!$B$33)-MAX(0,inputs!$B$31*(Q511-inputs!$B$30)))</f>
        <v>47517.426778904337</v>
      </c>
      <c r="S511" s="26">
        <f t="shared" si="81"/>
        <v>33733.333333333336</v>
      </c>
      <c r="T511" s="25">
        <f>MAX(0,R511*(1+inputs!$B$33)-MAX(0,inputs!$B$31*(S511-inputs!$B$30)))</f>
        <v>47010.748180587892</v>
      </c>
      <c r="U511" s="26">
        <f t="shared" si="82"/>
        <v>37166.666666666672</v>
      </c>
      <c r="V511" s="25">
        <f>MAX(0,T511*(1+inputs!$B$33)-MAX(0,inputs!$B$31*(U511-inputs!$B$30)))</f>
        <v>46187.469403296702</v>
      </c>
      <c r="W511" s="26">
        <f t="shared" si="83"/>
        <v>40600</v>
      </c>
      <c r="X511" s="25">
        <f>MAX(0,V511*(1+inputs!$B$33)-MAX(0,inputs!$B$31*(W511-inputs!$B$30)))</f>
        <v>45042.841444346144</v>
      </c>
      <c r="Y511" s="26">
        <f t="shared" si="84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85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2764.44</v>
      </c>
      <c r="AE511" s="3">
        <f>SUM(C511:G511)+AD511-H511</f>
        <v>15801.566000000001</v>
      </c>
      <c r="AF511" s="1">
        <f t="shared" si="87"/>
        <v>0.77363999999999578</v>
      </c>
      <c r="AG511" s="8">
        <f>A511-AE511</f>
        <v>35098.434000000001</v>
      </c>
    </row>
    <row r="512" spans="1:33" x14ac:dyDescent="0.2">
      <c r="A512" s="11">
        <f t="shared" si="86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</v>
      </c>
      <c r="D512" s="16">
        <f>MAX(0,(MIN(A512,inputs!$C$5)-(inputs!$C$4+B512))*inputs!$B$4)</f>
        <v>292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77"/>
        <v>20000</v>
      </c>
      <c r="L512" s="25">
        <f>MAX(0,J512*(1+inputs!$B$33)-MAX(0,inputs!$B$31*(K512-inputs!$B$30)))</f>
        <v>47184.304999999986</v>
      </c>
      <c r="M512" s="26">
        <f t="shared" si="78"/>
        <v>23444.444444444445</v>
      </c>
      <c r="N512" s="25">
        <f>MAX(0,L512*(1+inputs!$B$33)-MAX(0,inputs!$B$31*(M512-inputs!$B$30)))</f>
        <v>47598.629574999977</v>
      </c>
      <c r="O512" s="26">
        <f t="shared" si="79"/>
        <v>26888.888888888891</v>
      </c>
      <c r="P512" s="25">
        <f>MAX(0,N512*(1+inputs!$B$33)-MAX(0,inputs!$B$31*(O512-inputs!$B$30)))</f>
        <v>47709.169018624969</v>
      </c>
      <c r="Q512" s="26">
        <f t="shared" si="80"/>
        <v>30333.333333333336</v>
      </c>
      <c r="R512" s="25">
        <f>MAX(0,P512*(1+inputs!$B$33)-MAX(0,inputs!$B$31*(Q512-inputs!$B$30)))</f>
        <v>47511.366553904336</v>
      </c>
      <c r="S512" s="26">
        <f t="shared" si="81"/>
        <v>33777.777777777781</v>
      </c>
      <c r="T512" s="25">
        <f>MAX(0,R512*(1+inputs!$B$33)-MAX(0,inputs!$B$31*(S512-inputs!$B$30)))</f>
        <v>47000.597052212892</v>
      </c>
      <c r="U512" s="26">
        <f t="shared" si="82"/>
        <v>37222.222222222219</v>
      </c>
      <c r="V512" s="25">
        <f>MAX(0,T512*(1+inputs!$B$33)-MAX(0,inputs!$B$31*(U512-inputs!$B$30)))</f>
        <v>46172.166007996078</v>
      </c>
      <c r="W512" s="26">
        <f t="shared" si="83"/>
        <v>40666.666666666672</v>
      </c>
      <c r="X512" s="25">
        <f>MAX(0,V512*(1+inputs!$B$33)-MAX(0,inputs!$B$31*(W512-inputs!$B$30)))</f>
        <v>45021.308498116014</v>
      </c>
      <c r="Y512" s="26">
        <f t="shared" si="84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85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2773.44</v>
      </c>
      <c r="AE512" s="3">
        <f>SUM(C512:G512)+AD512-H512</f>
        <v>15878.93</v>
      </c>
      <c r="AF512" s="1">
        <f t="shared" si="87"/>
        <v>0.77364000000001398</v>
      </c>
      <c r="AG512" s="8">
        <f>A512-AE512</f>
        <v>35121.07</v>
      </c>
    </row>
    <row r="513" spans="1:33" x14ac:dyDescent="0.2">
      <c r="A513" s="11">
        <f t="shared" si="86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</v>
      </c>
      <c r="D513" s="16">
        <f>MAX(0,(MIN(A513,inputs!$C$5)-(inputs!$C$4+B513))*inputs!$B$4)</f>
        <v>332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77"/>
        <v>20000</v>
      </c>
      <c r="L513" s="25">
        <f>MAX(0,J513*(1+inputs!$B$33)-MAX(0,inputs!$B$31*(K513-inputs!$B$30)))</f>
        <v>47184.304999999986</v>
      </c>
      <c r="M513" s="26">
        <f t="shared" si="78"/>
        <v>23455.555555555555</v>
      </c>
      <c r="N513" s="25">
        <f>MAX(0,L513*(1+inputs!$B$33)-MAX(0,inputs!$B$31*(M513-inputs!$B$30)))</f>
        <v>47597.629574999977</v>
      </c>
      <c r="O513" s="26">
        <f t="shared" si="79"/>
        <v>26911.111111111109</v>
      </c>
      <c r="P513" s="25">
        <f>MAX(0,N513*(1+inputs!$B$33)-MAX(0,inputs!$B$31*(O513-inputs!$B$30)))</f>
        <v>47706.154018624969</v>
      </c>
      <c r="Q513" s="26">
        <f t="shared" si="80"/>
        <v>30366.666666666664</v>
      </c>
      <c r="R513" s="25">
        <f>MAX(0,P513*(1+inputs!$B$33)-MAX(0,inputs!$B$31*(Q513-inputs!$B$30)))</f>
        <v>47505.306328904335</v>
      </c>
      <c r="S513" s="26">
        <f t="shared" si="81"/>
        <v>33822.222222222219</v>
      </c>
      <c r="T513" s="25">
        <f>MAX(0,R513*(1+inputs!$B$33)-MAX(0,inputs!$B$31*(S513-inputs!$B$30)))</f>
        <v>46990.445923837891</v>
      </c>
      <c r="U513" s="26">
        <f t="shared" si="82"/>
        <v>37277.777777777781</v>
      </c>
      <c r="V513" s="25">
        <f>MAX(0,T513*(1+inputs!$B$33)-MAX(0,inputs!$B$31*(U513-inputs!$B$30)))</f>
        <v>46156.862612695455</v>
      </c>
      <c r="W513" s="26">
        <f t="shared" si="83"/>
        <v>40733.333333333328</v>
      </c>
      <c r="X513" s="25">
        <f>MAX(0,V513*(1+inputs!$B$33)-MAX(0,inputs!$B$31*(W513-inputs!$B$30)))</f>
        <v>44999.775551885883</v>
      </c>
      <c r="Y513" s="26">
        <f t="shared" si="84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85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2782.44</v>
      </c>
      <c r="AE513" s="3">
        <f>SUM(C513:G513)+AD513-H513</f>
        <v>15956.294000000002</v>
      </c>
      <c r="AF513" s="1">
        <f t="shared" si="87"/>
        <v>0.77363999999999578</v>
      </c>
      <c r="AG513" s="8">
        <f>A513-AE513</f>
        <v>35143.705999999998</v>
      </c>
    </row>
    <row r="514" spans="1:33" x14ac:dyDescent="0.2">
      <c r="A514" s="11">
        <f t="shared" si="86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</v>
      </c>
      <c r="D514" s="16">
        <f>MAX(0,(MIN(A514,inputs!$C$5)-(inputs!$C$4+B514))*inputs!$B$4)</f>
        <v>372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88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89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90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91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92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93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94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95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96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2791.44</v>
      </c>
      <c r="AE514" s="3">
        <f>SUM(C514:G514)+AD514-H514</f>
        <v>16033.658000000001</v>
      </c>
      <c r="AF514" s="1">
        <f t="shared" si="87"/>
        <v>0.77363999999999578</v>
      </c>
      <c r="AG514" s="8">
        <f>A514-AE514</f>
        <v>35166.341999999997</v>
      </c>
    </row>
    <row r="515" spans="1:33" x14ac:dyDescent="0.2">
      <c r="A515" s="11">
        <f t="shared" ref="A515:A578" si="97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</v>
      </c>
      <c r="D515" s="16">
        <f>MAX(0,(MIN(A515,inputs!$C$5)-(inputs!$C$4+B515))*inputs!$B$4)</f>
        <v>412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88"/>
        <v>20000</v>
      </c>
      <c r="L515" s="25">
        <f>MAX(0,J515*(1+inputs!$B$33)-MAX(0,inputs!$B$31*(K515-inputs!$B$30)))</f>
        <v>47184.304999999986</v>
      </c>
      <c r="M515" s="26">
        <f t="shared" si="89"/>
        <v>23477.777777777777</v>
      </c>
      <c r="N515" s="25">
        <f>MAX(0,L515*(1+inputs!$B$33)-MAX(0,inputs!$B$31*(M515-inputs!$B$30)))</f>
        <v>47595.629574999977</v>
      </c>
      <c r="O515" s="26">
        <f t="shared" si="90"/>
        <v>26955.555555555555</v>
      </c>
      <c r="P515" s="25">
        <f>MAX(0,N515*(1+inputs!$B$33)-MAX(0,inputs!$B$31*(O515-inputs!$B$30)))</f>
        <v>47700.124018624971</v>
      </c>
      <c r="Q515" s="26">
        <f t="shared" si="91"/>
        <v>30433.333333333336</v>
      </c>
      <c r="R515" s="25">
        <f>MAX(0,P515*(1+inputs!$B$33)-MAX(0,inputs!$B$31*(Q515-inputs!$B$30)))</f>
        <v>47493.18587890434</v>
      </c>
      <c r="S515" s="26">
        <f t="shared" si="92"/>
        <v>33911.111111111109</v>
      </c>
      <c r="T515" s="25">
        <f>MAX(0,R515*(1+inputs!$B$33)-MAX(0,inputs!$B$31*(S515-inputs!$B$30)))</f>
        <v>46970.143667087897</v>
      </c>
      <c r="U515" s="26">
        <f t="shared" si="93"/>
        <v>37388.888888888891</v>
      </c>
      <c r="V515" s="25">
        <f>MAX(0,T515*(1+inputs!$B$33)-MAX(0,inputs!$B$31*(U515-inputs!$B$30)))</f>
        <v>46126.255822094208</v>
      </c>
      <c r="W515" s="26">
        <f t="shared" si="94"/>
        <v>40866.666666666672</v>
      </c>
      <c r="X515" s="25">
        <f>MAX(0,V515*(1+inputs!$B$33)-MAX(0,inputs!$B$31*(W515-inputs!$B$30)))</f>
        <v>44956.709659425615</v>
      </c>
      <c r="Y515" s="26">
        <f t="shared" si="95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96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2800.44</v>
      </c>
      <c r="AE515" s="3">
        <f>SUM(C515:G515)+AD515-H515</f>
        <v>16111.022000000001</v>
      </c>
      <c r="AF515" s="1">
        <f t="shared" ref="AF515:AF578" si="98">(AE516-AE515)/100</f>
        <v>0.77363999999999578</v>
      </c>
      <c r="AG515" s="8">
        <f>A515-AE515</f>
        <v>35188.978000000003</v>
      </c>
    </row>
    <row r="516" spans="1:33" x14ac:dyDescent="0.2">
      <c r="A516" s="11">
        <f t="shared" si="97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</v>
      </c>
      <c r="D516" s="16">
        <f>MAX(0,(MIN(A516,inputs!$C$5)-(inputs!$C$4+B516))*inputs!$B$4)</f>
        <v>452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88"/>
        <v>20000</v>
      </c>
      <c r="L516" s="25">
        <f>MAX(0,J516*(1+inputs!$B$33)-MAX(0,inputs!$B$31*(K516-inputs!$B$30)))</f>
        <v>47184.304999999986</v>
      </c>
      <c r="M516" s="26">
        <f t="shared" si="89"/>
        <v>23488.888888888891</v>
      </c>
      <c r="N516" s="25">
        <f>MAX(0,L516*(1+inputs!$B$33)-MAX(0,inputs!$B$31*(M516-inputs!$B$30)))</f>
        <v>47594.629574999977</v>
      </c>
      <c r="O516" s="26">
        <f t="shared" si="90"/>
        <v>26977.777777777777</v>
      </c>
      <c r="P516" s="25">
        <f>MAX(0,N516*(1+inputs!$B$33)-MAX(0,inputs!$B$31*(O516-inputs!$B$30)))</f>
        <v>47697.109018624971</v>
      </c>
      <c r="Q516" s="26">
        <f t="shared" si="91"/>
        <v>30466.666666666664</v>
      </c>
      <c r="R516" s="25">
        <f>MAX(0,P516*(1+inputs!$B$33)-MAX(0,inputs!$B$31*(Q516-inputs!$B$30)))</f>
        <v>47487.125653904339</v>
      </c>
      <c r="S516" s="26">
        <f t="shared" si="92"/>
        <v>33955.555555555555</v>
      </c>
      <c r="T516" s="25">
        <f>MAX(0,R516*(1+inputs!$B$33)-MAX(0,inputs!$B$31*(S516-inputs!$B$30)))</f>
        <v>46959.992538712897</v>
      </c>
      <c r="U516" s="26">
        <f t="shared" si="93"/>
        <v>37444.444444444445</v>
      </c>
      <c r="V516" s="25">
        <f>MAX(0,T516*(1+inputs!$B$33)-MAX(0,inputs!$B$31*(U516-inputs!$B$30)))</f>
        <v>46110.952426793585</v>
      </c>
      <c r="W516" s="26">
        <f t="shared" si="94"/>
        <v>40933.333333333328</v>
      </c>
      <c r="X516" s="25">
        <f>MAX(0,V516*(1+inputs!$B$33)-MAX(0,inputs!$B$31*(W516-inputs!$B$30)))</f>
        <v>44935.176713195484</v>
      </c>
      <c r="Y516" s="26">
        <f t="shared" si="95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96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2809.44</v>
      </c>
      <c r="AE516" s="3">
        <f>SUM(C516:G516)+AD516-H516</f>
        <v>16188.386</v>
      </c>
      <c r="AF516" s="1">
        <f t="shared" si="98"/>
        <v>0.77363999999999578</v>
      </c>
      <c r="AG516" s="8">
        <f>A516-AE516</f>
        <v>35211.614000000001</v>
      </c>
    </row>
    <row r="517" spans="1:33" x14ac:dyDescent="0.2">
      <c r="A517" s="11">
        <f t="shared" si="97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</v>
      </c>
      <c r="D517" s="16">
        <f>MAX(0,(MIN(A517,inputs!$C$5)-(inputs!$C$4+B517))*inputs!$B$4)</f>
        <v>492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88"/>
        <v>20000</v>
      </c>
      <c r="L517" s="25">
        <f>MAX(0,J517*(1+inputs!$B$33)-MAX(0,inputs!$B$31*(K517-inputs!$B$30)))</f>
        <v>47184.304999999986</v>
      </c>
      <c r="M517" s="26">
        <f t="shared" si="89"/>
        <v>23500</v>
      </c>
      <c r="N517" s="25">
        <f>MAX(0,L517*(1+inputs!$B$33)-MAX(0,inputs!$B$31*(M517-inputs!$B$30)))</f>
        <v>47593.629574999977</v>
      </c>
      <c r="O517" s="26">
        <f t="shared" si="90"/>
        <v>27000</v>
      </c>
      <c r="P517" s="25">
        <f>MAX(0,N517*(1+inputs!$B$33)-MAX(0,inputs!$B$31*(O517-inputs!$B$30)))</f>
        <v>47694.094018624972</v>
      </c>
      <c r="Q517" s="26">
        <f t="shared" si="91"/>
        <v>30500</v>
      </c>
      <c r="R517" s="25">
        <f>MAX(0,P517*(1+inputs!$B$33)-MAX(0,inputs!$B$31*(Q517-inputs!$B$30)))</f>
        <v>47481.065428904338</v>
      </c>
      <c r="S517" s="26">
        <f t="shared" si="92"/>
        <v>34000</v>
      </c>
      <c r="T517" s="25">
        <f>MAX(0,R517*(1+inputs!$B$33)-MAX(0,inputs!$B$31*(S517-inputs!$B$30)))</f>
        <v>46949.841410337896</v>
      </c>
      <c r="U517" s="26">
        <f t="shared" si="93"/>
        <v>37500</v>
      </c>
      <c r="V517" s="25">
        <f>MAX(0,T517*(1+inputs!$B$33)-MAX(0,inputs!$B$31*(U517-inputs!$B$30)))</f>
        <v>46095.649031492962</v>
      </c>
      <c r="W517" s="26">
        <f t="shared" si="94"/>
        <v>41000</v>
      </c>
      <c r="X517" s="25">
        <f>MAX(0,V517*(1+inputs!$B$33)-MAX(0,inputs!$B$31*(W517-inputs!$B$30)))</f>
        <v>44913.643766965346</v>
      </c>
      <c r="Y517" s="26">
        <f t="shared" si="95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96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2818.44</v>
      </c>
      <c r="AE517" s="3">
        <f>SUM(C517:G517)+AD517-H517</f>
        <v>16265.75</v>
      </c>
      <c r="AF517" s="1">
        <f t="shared" si="98"/>
        <v>0.77364000000001398</v>
      </c>
      <c r="AG517" s="8">
        <f>A517-AE517</f>
        <v>35234.25</v>
      </c>
    </row>
    <row r="518" spans="1:33" x14ac:dyDescent="0.2">
      <c r="A518" s="11">
        <f t="shared" si="97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</v>
      </c>
      <c r="D518" s="16">
        <f>MAX(0,(MIN(A518,inputs!$C$5)-(inputs!$C$4+B518))*inputs!$B$4)</f>
        <v>532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88"/>
        <v>20000</v>
      </c>
      <c r="L518" s="25">
        <f>MAX(0,J518*(1+inputs!$B$33)-MAX(0,inputs!$B$31*(K518-inputs!$B$30)))</f>
        <v>47184.304999999986</v>
      </c>
      <c r="M518" s="26">
        <f t="shared" si="89"/>
        <v>23511.111111111109</v>
      </c>
      <c r="N518" s="25">
        <f>MAX(0,L518*(1+inputs!$B$33)-MAX(0,inputs!$B$31*(M518-inputs!$B$30)))</f>
        <v>47592.629574999977</v>
      </c>
      <c r="O518" s="26">
        <f t="shared" si="90"/>
        <v>27022.222222222223</v>
      </c>
      <c r="P518" s="25">
        <f>MAX(0,N518*(1+inputs!$B$33)-MAX(0,inputs!$B$31*(O518-inputs!$B$30)))</f>
        <v>47691.079018624972</v>
      </c>
      <c r="Q518" s="26">
        <f t="shared" si="91"/>
        <v>30533.333333333336</v>
      </c>
      <c r="R518" s="25">
        <f>MAX(0,P518*(1+inputs!$B$33)-MAX(0,inputs!$B$31*(Q518-inputs!$B$30)))</f>
        <v>47475.005203904337</v>
      </c>
      <c r="S518" s="26">
        <f t="shared" si="92"/>
        <v>34044.444444444445</v>
      </c>
      <c r="T518" s="25">
        <f>MAX(0,R518*(1+inputs!$B$33)-MAX(0,inputs!$B$31*(S518-inputs!$B$30)))</f>
        <v>46939.690281962896</v>
      </c>
      <c r="U518" s="26">
        <f t="shared" si="93"/>
        <v>37555.555555555555</v>
      </c>
      <c r="V518" s="25">
        <f>MAX(0,T518*(1+inputs!$B$33)-MAX(0,inputs!$B$31*(U518-inputs!$B$30)))</f>
        <v>46080.345636192331</v>
      </c>
      <c r="W518" s="26">
        <f t="shared" si="94"/>
        <v>41066.666666666672</v>
      </c>
      <c r="X518" s="25">
        <f>MAX(0,V518*(1+inputs!$B$33)-MAX(0,inputs!$B$31*(W518-inputs!$B$30)))</f>
        <v>44892.110820735208</v>
      </c>
      <c r="Y518" s="26">
        <f t="shared" si="95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96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2827.44</v>
      </c>
      <c r="AE518" s="3">
        <f>SUM(C518:G518)+AD518-H518</f>
        <v>16343.114000000001</v>
      </c>
      <c r="AF518" s="1">
        <f t="shared" si="98"/>
        <v>0.77363999999997757</v>
      </c>
      <c r="AG518" s="8">
        <f>A518-AE518</f>
        <v>35256.885999999999</v>
      </c>
    </row>
    <row r="519" spans="1:33" x14ac:dyDescent="0.2">
      <c r="A519" s="11">
        <f t="shared" si="97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</v>
      </c>
      <c r="D519" s="16">
        <f>MAX(0,(MIN(A519,inputs!$C$5)-(inputs!$C$4+B519))*inputs!$B$4)</f>
        <v>572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88"/>
        <v>20000</v>
      </c>
      <c r="L519" s="25">
        <f>MAX(0,J519*(1+inputs!$B$33)-MAX(0,inputs!$B$31*(K519-inputs!$B$30)))</f>
        <v>47184.304999999986</v>
      </c>
      <c r="M519" s="26">
        <f t="shared" si="89"/>
        <v>23522.222222222223</v>
      </c>
      <c r="N519" s="25">
        <f>MAX(0,L519*(1+inputs!$B$33)-MAX(0,inputs!$B$31*(M519-inputs!$B$30)))</f>
        <v>47591.629574999977</v>
      </c>
      <c r="O519" s="26">
        <f t="shared" si="90"/>
        <v>27044.444444444445</v>
      </c>
      <c r="P519" s="25">
        <f>MAX(0,N519*(1+inputs!$B$33)-MAX(0,inputs!$B$31*(O519-inputs!$B$30)))</f>
        <v>47688.064018624973</v>
      </c>
      <c r="Q519" s="26">
        <f t="shared" si="91"/>
        <v>30566.666666666664</v>
      </c>
      <c r="R519" s="25">
        <f>MAX(0,P519*(1+inputs!$B$33)-MAX(0,inputs!$B$31*(Q519-inputs!$B$30)))</f>
        <v>47468.944978904343</v>
      </c>
      <c r="S519" s="26">
        <f t="shared" si="92"/>
        <v>34088.888888888891</v>
      </c>
      <c r="T519" s="25">
        <f>MAX(0,R519*(1+inputs!$B$33)-MAX(0,inputs!$B$31*(S519-inputs!$B$30)))</f>
        <v>46929.539153587903</v>
      </c>
      <c r="U519" s="26">
        <f t="shared" si="93"/>
        <v>37611.111111111109</v>
      </c>
      <c r="V519" s="25">
        <f>MAX(0,T519*(1+inputs!$B$33)-MAX(0,inputs!$B$31*(U519-inputs!$B$30)))</f>
        <v>46065.042240891715</v>
      </c>
      <c r="W519" s="26">
        <f t="shared" si="94"/>
        <v>41133.333333333328</v>
      </c>
      <c r="X519" s="25">
        <f>MAX(0,V519*(1+inputs!$B$33)-MAX(0,inputs!$B$31*(W519-inputs!$B$30)))</f>
        <v>44870.577874505085</v>
      </c>
      <c r="Y519" s="26">
        <f t="shared" si="95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96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2836.44</v>
      </c>
      <c r="AE519" s="3">
        <f>SUM(C519:G519)+AD519-H519</f>
        <v>16420.477999999999</v>
      </c>
      <c r="AF519" s="1">
        <f t="shared" si="98"/>
        <v>0.77364000000001398</v>
      </c>
      <c r="AG519" s="8">
        <f>A519-AE519</f>
        <v>35279.521999999997</v>
      </c>
    </row>
    <row r="520" spans="1:33" x14ac:dyDescent="0.2">
      <c r="A520" s="11">
        <f t="shared" si="97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</v>
      </c>
      <c r="D520" s="16">
        <f>MAX(0,(MIN(A520,inputs!$C$5)-(inputs!$C$4+B520))*inputs!$B$4)</f>
        <v>612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88"/>
        <v>20000</v>
      </c>
      <c r="L520" s="25">
        <f>MAX(0,J520*(1+inputs!$B$33)-MAX(0,inputs!$B$31*(K520-inputs!$B$30)))</f>
        <v>47184.304999999986</v>
      </c>
      <c r="M520" s="26">
        <f t="shared" si="89"/>
        <v>23533.333333333332</v>
      </c>
      <c r="N520" s="25">
        <f>MAX(0,L520*(1+inputs!$B$33)-MAX(0,inputs!$B$31*(M520-inputs!$B$30)))</f>
        <v>47590.629574999977</v>
      </c>
      <c r="O520" s="26">
        <f t="shared" si="90"/>
        <v>27066.666666666668</v>
      </c>
      <c r="P520" s="25">
        <f>MAX(0,N520*(1+inputs!$B$33)-MAX(0,inputs!$B$31*(O520-inputs!$B$30)))</f>
        <v>47685.049018624966</v>
      </c>
      <c r="Q520" s="26">
        <f t="shared" si="91"/>
        <v>30600</v>
      </c>
      <c r="R520" s="25">
        <f>MAX(0,P520*(1+inputs!$B$33)-MAX(0,inputs!$B$31*(Q520-inputs!$B$30)))</f>
        <v>47462.884753904335</v>
      </c>
      <c r="S520" s="26">
        <f t="shared" si="92"/>
        <v>34133.333333333336</v>
      </c>
      <c r="T520" s="25">
        <f>MAX(0,R520*(1+inputs!$B$33)-MAX(0,inputs!$B$31*(S520-inputs!$B$30)))</f>
        <v>46919.388025212895</v>
      </c>
      <c r="U520" s="26">
        <f t="shared" si="93"/>
        <v>37666.666666666672</v>
      </c>
      <c r="V520" s="25">
        <f>MAX(0,T520*(1+inputs!$B$33)-MAX(0,inputs!$B$31*(U520-inputs!$B$30)))</f>
        <v>46049.738845591084</v>
      </c>
      <c r="W520" s="26">
        <f t="shared" si="94"/>
        <v>41200</v>
      </c>
      <c r="X520" s="25">
        <f>MAX(0,V520*(1+inputs!$B$33)-MAX(0,inputs!$B$31*(W520-inputs!$B$30)))</f>
        <v>44849.044928274947</v>
      </c>
      <c r="Y520" s="26">
        <f t="shared" si="95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96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2845.44</v>
      </c>
      <c r="AE520" s="3">
        <f>SUM(C520:G520)+AD520-H520</f>
        <v>16497.842000000001</v>
      </c>
      <c r="AF520" s="1">
        <f t="shared" si="98"/>
        <v>0.77363999999997757</v>
      </c>
      <c r="AG520" s="8">
        <f>A520-AE520</f>
        <v>35302.157999999996</v>
      </c>
    </row>
    <row r="521" spans="1:33" x14ac:dyDescent="0.2">
      <c r="A521" s="11">
        <f t="shared" si="97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</v>
      </c>
      <c r="D521" s="16">
        <f>MAX(0,(MIN(A521,inputs!$C$5)-(inputs!$C$4+B521))*inputs!$B$4)</f>
        <v>652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88"/>
        <v>20000</v>
      </c>
      <c r="L521" s="25">
        <f>MAX(0,J521*(1+inputs!$B$33)-MAX(0,inputs!$B$31*(K521-inputs!$B$30)))</f>
        <v>47184.304999999986</v>
      </c>
      <c r="M521" s="26">
        <f t="shared" si="89"/>
        <v>23544.444444444445</v>
      </c>
      <c r="N521" s="25">
        <f>MAX(0,L521*(1+inputs!$B$33)-MAX(0,inputs!$B$31*(M521-inputs!$B$30)))</f>
        <v>47589.629574999977</v>
      </c>
      <c r="O521" s="26">
        <f t="shared" si="90"/>
        <v>27088.888888888891</v>
      </c>
      <c r="P521" s="25">
        <f>MAX(0,N521*(1+inputs!$B$33)-MAX(0,inputs!$B$31*(O521-inputs!$B$30)))</f>
        <v>47682.034018624967</v>
      </c>
      <c r="Q521" s="26">
        <f t="shared" si="91"/>
        <v>30633.333333333336</v>
      </c>
      <c r="R521" s="25">
        <f>MAX(0,P521*(1+inputs!$B$33)-MAX(0,inputs!$B$31*(Q521-inputs!$B$30)))</f>
        <v>47456.824528904333</v>
      </c>
      <c r="S521" s="26">
        <f t="shared" si="92"/>
        <v>34177.777777777781</v>
      </c>
      <c r="T521" s="25">
        <f>MAX(0,R521*(1+inputs!$B$33)-MAX(0,inputs!$B$31*(S521-inputs!$B$30)))</f>
        <v>46909.236896837894</v>
      </c>
      <c r="U521" s="26">
        <f t="shared" si="93"/>
        <v>37722.222222222219</v>
      </c>
      <c r="V521" s="25">
        <f>MAX(0,T521*(1+inputs!$B$33)-MAX(0,inputs!$B$31*(U521-inputs!$B$30)))</f>
        <v>46034.435450290453</v>
      </c>
      <c r="W521" s="26">
        <f t="shared" si="94"/>
        <v>41266.666666666672</v>
      </c>
      <c r="X521" s="25">
        <f>MAX(0,V521*(1+inputs!$B$33)-MAX(0,inputs!$B$31*(W521-inputs!$B$30)))</f>
        <v>44827.511982044802</v>
      </c>
      <c r="Y521" s="26">
        <f t="shared" si="95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96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2854.44</v>
      </c>
      <c r="AE521" s="3">
        <f>SUM(C521:G521)+AD521-H521</f>
        <v>16575.205999999998</v>
      </c>
      <c r="AF521" s="1">
        <f t="shared" si="98"/>
        <v>0.77364000000001398</v>
      </c>
      <c r="AG521" s="8">
        <f>A521-AE521</f>
        <v>35324.794000000002</v>
      </c>
    </row>
    <row r="522" spans="1:33" x14ac:dyDescent="0.2">
      <c r="A522" s="11">
        <f t="shared" si="97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</v>
      </c>
      <c r="D522" s="16">
        <f>MAX(0,(MIN(A522,inputs!$C$5)-(inputs!$C$4+B522))*inputs!$B$4)</f>
        <v>692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88"/>
        <v>20000</v>
      </c>
      <c r="L522" s="25">
        <f>MAX(0,J522*(1+inputs!$B$33)-MAX(0,inputs!$B$31*(K522-inputs!$B$30)))</f>
        <v>47184.304999999986</v>
      </c>
      <c r="M522" s="26">
        <f t="shared" si="89"/>
        <v>23555.555555555555</v>
      </c>
      <c r="N522" s="25">
        <f>MAX(0,L522*(1+inputs!$B$33)-MAX(0,inputs!$B$31*(M522-inputs!$B$30)))</f>
        <v>47588.629574999977</v>
      </c>
      <c r="O522" s="26">
        <f t="shared" si="90"/>
        <v>27111.111111111109</v>
      </c>
      <c r="P522" s="25">
        <f>MAX(0,N522*(1+inputs!$B$33)-MAX(0,inputs!$B$31*(O522-inputs!$B$30)))</f>
        <v>47679.019018624967</v>
      </c>
      <c r="Q522" s="26">
        <f t="shared" si="91"/>
        <v>30666.666666666664</v>
      </c>
      <c r="R522" s="25">
        <f>MAX(0,P522*(1+inputs!$B$33)-MAX(0,inputs!$B$31*(Q522-inputs!$B$30)))</f>
        <v>47450.764303904332</v>
      </c>
      <c r="S522" s="26">
        <f t="shared" si="92"/>
        <v>34222.222222222219</v>
      </c>
      <c r="T522" s="25">
        <f>MAX(0,R522*(1+inputs!$B$33)-MAX(0,inputs!$B$31*(S522-inputs!$B$30)))</f>
        <v>46899.085768462894</v>
      </c>
      <c r="U522" s="26">
        <f t="shared" si="93"/>
        <v>37777.777777777781</v>
      </c>
      <c r="V522" s="25">
        <f>MAX(0,T522*(1+inputs!$B$33)-MAX(0,inputs!$B$31*(U522-inputs!$B$30)))</f>
        <v>46019.13205498983</v>
      </c>
      <c r="W522" s="26">
        <f t="shared" si="94"/>
        <v>41333.333333333328</v>
      </c>
      <c r="X522" s="25">
        <f>MAX(0,V522*(1+inputs!$B$33)-MAX(0,inputs!$B$31*(W522-inputs!$B$30)))</f>
        <v>44805.979035814671</v>
      </c>
      <c r="Y522" s="26">
        <f t="shared" si="95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96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2863.44</v>
      </c>
      <c r="AE522" s="3">
        <f>SUM(C522:G522)+AD522-H522</f>
        <v>16652.57</v>
      </c>
      <c r="AF522" s="1">
        <f t="shared" si="98"/>
        <v>0.77364000000001398</v>
      </c>
      <c r="AG522" s="8">
        <f>A522-AE522</f>
        <v>35347.43</v>
      </c>
    </row>
    <row r="523" spans="1:33" x14ac:dyDescent="0.2">
      <c r="A523" s="11">
        <f t="shared" si="97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</v>
      </c>
      <c r="D523" s="16">
        <f>MAX(0,(MIN(A523,inputs!$C$5)-(inputs!$C$4+B523))*inputs!$B$4)</f>
        <v>732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88"/>
        <v>20000</v>
      </c>
      <c r="L523" s="25">
        <f>MAX(0,J523*(1+inputs!$B$33)-MAX(0,inputs!$B$31*(K523-inputs!$B$30)))</f>
        <v>47184.304999999986</v>
      </c>
      <c r="M523" s="26">
        <f t="shared" si="89"/>
        <v>23566.666666666668</v>
      </c>
      <c r="N523" s="25">
        <f>MAX(0,L523*(1+inputs!$B$33)-MAX(0,inputs!$B$31*(M523-inputs!$B$30)))</f>
        <v>47587.629574999977</v>
      </c>
      <c r="O523" s="26">
        <f t="shared" si="90"/>
        <v>27133.333333333332</v>
      </c>
      <c r="P523" s="25">
        <f>MAX(0,N523*(1+inputs!$B$33)-MAX(0,inputs!$B$31*(O523-inputs!$B$30)))</f>
        <v>47676.004018624968</v>
      </c>
      <c r="Q523" s="26">
        <f t="shared" si="91"/>
        <v>30700</v>
      </c>
      <c r="R523" s="25">
        <f>MAX(0,P523*(1+inputs!$B$33)-MAX(0,inputs!$B$31*(Q523-inputs!$B$30)))</f>
        <v>47444.704078904339</v>
      </c>
      <c r="S523" s="26">
        <f t="shared" si="92"/>
        <v>34266.666666666664</v>
      </c>
      <c r="T523" s="25">
        <f>MAX(0,R523*(1+inputs!$B$33)-MAX(0,inputs!$B$31*(S523-inputs!$B$30)))</f>
        <v>46888.934640087893</v>
      </c>
      <c r="U523" s="26">
        <f t="shared" si="93"/>
        <v>37833.333333333328</v>
      </c>
      <c r="V523" s="25">
        <f>MAX(0,T523*(1+inputs!$B$33)-MAX(0,inputs!$B$31*(U523-inputs!$B$30)))</f>
        <v>46003.828659689207</v>
      </c>
      <c r="W523" s="26">
        <f t="shared" si="94"/>
        <v>41400</v>
      </c>
      <c r="X523" s="25">
        <f>MAX(0,V523*(1+inputs!$B$33)-MAX(0,inputs!$B$31*(W523-inputs!$B$30)))</f>
        <v>44784.44608958454</v>
      </c>
      <c r="Y523" s="26">
        <f t="shared" si="95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96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2872.44</v>
      </c>
      <c r="AE523" s="3">
        <f>SUM(C523:G523)+AD523-H523</f>
        <v>16729.934000000001</v>
      </c>
      <c r="AF523" s="1">
        <f t="shared" si="98"/>
        <v>0.77363999999997757</v>
      </c>
      <c r="AG523" s="8">
        <f>A523-AE523</f>
        <v>35370.065999999999</v>
      </c>
    </row>
    <row r="524" spans="1:33" x14ac:dyDescent="0.2">
      <c r="A524" s="11">
        <f t="shared" si="97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</v>
      </c>
      <c r="D524" s="16">
        <f>MAX(0,(MIN(A524,inputs!$C$5)-(inputs!$C$4+B524))*inputs!$B$4)</f>
        <v>772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88"/>
        <v>20000</v>
      </c>
      <c r="L524" s="25">
        <f>MAX(0,J524*(1+inputs!$B$33)-MAX(0,inputs!$B$31*(K524-inputs!$B$30)))</f>
        <v>47184.304999999986</v>
      </c>
      <c r="M524" s="26">
        <f t="shared" si="89"/>
        <v>23577.777777777777</v>
      </c>
      <c r="N524" s="25">
        <f>MAX(0,L524*(1+inputs!$B$33)-MAX(0,inputs!$B$31*(M524-inputs!$B$30)))</f>
        <v>47586.629574999977</v>
      </c>
      <c r="O524" s="26">
        <f t="shared" si="90"/>
        <v>27155.555555555555</v>
      </c>
      <c r="P524" s="25">
        <f>MAX(0,N524*(1+inputs!$B$33)-MAX(0,inputs!$B$31*(O524-inputs!$B$30)))</f>
        <v>47672.989018624969</v>
      </c>
      <c r="Q524" s="26">
        <f t="shared" si="91"/>
        <v>30733.333333333336</v>
      </c>
      <c r="R524" s="25">
        <f>MAX(0,P524*(1+inputs!$B$33)-MAX(0,inputs!$B$31*(Q524-inputs!$B$30)))</f>
        <v>47438.643853904337</v>
      </c>
      <c r="S524" s="26">
        <f t="shared" si="92"/>
        <v>34311.111111111109</v>
      </c>
      <c r="T524" s="25">
        <f>MAX(0,R524*(1+inputs!$B$33)-MAX(0,inputs!$B$31*(S524-inputs!$B$30)))</f>
        <v>46878.783511712893</v>
      </c>
      <c r="U524" s="26">
        <f t="shared" si="93"/>
        <v>37888.888888888891</v>
      </c>
      <c r="V524" s="25">
        <f>MAX(0,T524*(1+inputs!$B$33)-MAX(0,inputs!$B$31*(U524-inputs!$B$30)))</f>
        <v>45988.525264388576</v>
      </c>
      <c r="W524" s="26">
        <f t="shared" si="94"/>
        <v>41466.666666666672</v>
      </c>
      <c r="X524" s="25">
        <f>MAX(0,V524*(1+inputs!$B$33)-MAX(0,inputs!$B$31*(W524-inputs!$B$30)))</f>
        <v>44762.913143354395</v>
      </c>
      <c r="Y524" s="26">
        <f t="shared" si="95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96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2881.44</v>
      </c>
      <c r="AE524" s="3">
        <f>SUM(C524:G524)+AD524-H524</f>
        <v>16807.297999999999</v>
      </c>
      <c r="AF524" s="1">
        <f t="shared" si="98"/>
        <v>0.77364000000001398</v>
      </c>
      <c r="AG524" s="8">
        <f>A524-AE524</f>
        <v>35392.702000000005</v>
      </c>
    </row>
    <row r="525" spans="1:33" x14ac:dyDescent="0.2">
      <c r="A525" s="11">
        <f t="shared" si="97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</v>
      </c>
      <c r="D525" s="16">
        <f>MAX(0,(MIN(A525,inputs!$C$5)-(inputs!$C$4+B525))*inputs!$B$4)</f>
        <v>812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88"/>
        <v>20000</v>
      </c>
      <c r="L525" s="25">
        <f>MAX(0,J525*(1+inputs!$B$33)-MAX(0,inputs!$B$31*(K525-inputs!$B$30)))</f>
        <v>47184.304999999986</v>
      </c>
      <c r="M525" s="26">
        <f t="shared" si="89"/>
        <v>23588.888888888891</v>
      </c>
      <c r="N525" s="25">
        <f>MAX(0,L525*(1+inputs!$B$33)-MAX(0,inputs!$B$31*(M525-inputs!$B$30)))</f>
        <v>47585.629574999977</v>
      </c>
      <c r="O525" s="26">
        <f t="shared" si="90"/>
        <v>27177.777777777777</v>
      </c>
      <c r="P525" s="25">
        <f>MAX(0,N525*(1+inputs!$B$33)-MAX(0,inputs!$B$31*(O525-inputs!$B$30)))</f>
        <v>47669.974018624969</v>
      </c>
      <c r="Q525" s="26">
        <f t="shared" si="91"/>
        <v>30766.666666666664</v>
      </c>
      <c r="R525" s="25">
        <f>MAX(0,P525*(1+inputs!$B$33)-MAX(0,inputs!$B$31*(Q525-inputs!$B$30)))</f>
        <v>47432.583628904336</v>
      </c>
      <c r="S525" s="26">
        <f t="shared" si="92"/>
        <v>34355.555555555555</v>
      </c>
      <c r="T525" s="25">
        <f>MAX(0,R525*(1+inputs!$B$33)-MAX(0,inputs!$B$31*(S525-inputs!$B$30)))</f>
        <v>46868.632383337892</v>
      </c>
      <c r="U525" s="26">
        <f t="shared" si="93"/>
        <v>37944.444444444445</v>
      </c>
      <c r="V525" s="25">
        <f>MAX(0,T525*(1+inputs!$B$33)-MAX(0,inputs!$B$31*(U525-inputs!$B$30)))</f>
        <v>45973.221869087953</v>
      </c>
      <c r="W525" s="26">
        <f t="shared" si="94"/>
        <v>41533.333333333328</v>
      </c>
      <c r="X525" s="25">
        <f>MAX(0,V525*(1+inputs!$B$33)-MAX(0,inputs!$B$31*(W525-inputs!$B$30)))</f>
        <v>44741.380197124265</v>
      </c>
      <c r="Y525" s="26">
        <f t="shared" si="95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96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2890.44</v>
      </c>
      <c r="AE525" s="3">
        <f>SUM(C525:G525)+AD525-H525</f>
        <v>16884.662</v>
      </c>
      <c r="AF525" s="1">
        <f t="shared" si="98"/>
        <v>0.77364000000001398</v>
      </c>
      <c r="AG525" s="8">
        <f>A525-AE525</f>
        <v>35415.338000000003</v>
      </c>
    </row>
    <row r="526" spans="1:33" x14ac:dyDescent="0.2">
      <c r="A526" s="11">
        <f t="shared" si="97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</v>
      </c>
      <c r="D526" s="16">
        <f>MAX(0,(MIN(A526,inputs!$C$5)-(inputs!$C$4+B526))*inputs!$B$4)</f>
        <v>852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88"/>
        <v>20000</v>
      </c>
      <c r="L526" s="25">
        <f>MAX(0,J526*(1+inputs!$B$33)-MAX(0,inputs!$B$31*(K526-inputs!$B$30)))</f>
        <v>47184.304999999986</v>
      </c>
      <c r="M526" s="26">
        <f t="shared" si="89"/>
        <v>23600</v>
      </c>
      <c r="N526" s="25">
        <f>MAX(0,L526*(1+inputs!$B$33)-MAX(0,inputs!$B$31*(M526-inputs!$B$30)))</f>
        <v>47584.629574999977</v>
      </c>
      <c r="O526" s="26">
        <f t="shared" si="90"/>
        <v>27200</v>
      </c>
      <c r="P526" s="25">
        <f>MAX(0,N526*(1+inputs!$B$33)-MAX(0,inputs!$B$31*(O526-inputs!$B$30)))</f>
        <v>47666.95901862497</v>
      </c>
      <c r="Q526" s="26">
        <f t="shared" si="91"/>
        <v>30800</v>
      </c>
      <c r="R526" s="25">
        <f>MAX(0,P526*(1+inputs!$B$33)-MAX(0,inputs!$B$31*(Q526-inputs!$B$30)))</f>
        <v>47426.523403904335</v>
      </c>
      <c r="S526" s="26">
        <f t="shared" si="92"/>
        <v>34400</v>
      </c>
      <c r="T526" s="25">
        <f>MAX(0,R526*(1+inputs!$B$33)-MAX(0,inputs!$B$31*(S526-inputs!$B$30)))</f>
        <v>46858.481254962891</v>
      </c>
      <c r="U526" s="26">
        <f t="shared" si="93"/>
        <v>38000</v>
      </c>
      <c r="V526" s="25">
        <f>MAX(0,T526*(1+inputs!$B$33)-MAX(0,inputs!$B$31*(U526-inputs!$B$30)))</f>
        <v>45957.918473787329</v>
      </c>
      <c r="W526" s="26">
        <f t="shared" si="94"/>
        <v>41600</v>
      </c>
      <c r="X526" s="25">
        <f>MAX(0,V526*(1+inputs!$B$33)-MAX(0,inputs!$B$31*(W526-inputs!$B$30)))</f>
        <v>44719.847250894134</v>
      </c>
      <c r="Y526" s="26">
        <f t="shared" si="95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96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2899.44</v>
      </c>
      <c r="AE526" s="3">
        <f>SUM(C526:G526)+AD526-H526</f>
        <v>16962.026000000002</v>
      </c>
      <c r="AF526" s="1">
        <f t="shared" si="98"/>
        <v>0.77363999999997757</v>
      </c>
      <c r="AG526" s="8">
        <f>A526-AE526</f>
        <v>35437.974000000002</v>
      </c>
    </row>
    <row r="527" spans="1:33" x14ac:dyDescent="0.2">
      <c r="A527" s="11">
        <f t="shared" si="97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</v>
      </c>
      <c r="D527" s="16">
        <f>MAX(0,(MIN(A527,inputs!$C$5)-(inputs!$C$4+B527))*inputs!$B$4)</f>
        <v>892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88"/>
        <v>20000</v>
      </c>
      <c r="L527" s="25">
        <f>MAX(0,J527*(1+inputs!$B$33)-MAX(0,inputs!$B$31*(K527-inputs!$B$30)))</f>
        <v>47184.304999999986</v>
      </c>
      <c r="M527" s="26">
        <f t="shared" si="89"/>
        <v>23611.111111111109</v>
      </c>
      <c r="N527" s="25">
        <f>MAX(0,L527*(1+inputs!$B$33)-MAX(0,inputs!$B$31*(M527-inputs!$B$30)))</f>
        <v>47583.629574999977</v>
      </c>
      <c r="O527" s="26">
        <f t="shared" si="90"/>
        <v>27222.222222222223</v>
      </c>
      <c r="P527" s="25">
        <f>MAX(0,N527*(1+inputs!$B$33)-MAX(0,inputs!$B$31*(O527-inputs!$B$30)))</f>
        <v>47663.94401862497</v>
      </c>
      <c r="Q527" s="26">
        <f t="shared" si="91"/>
        <v>30833.333333333336</v>
      </c>
      <c r="R527" s="25">
        <f>MAX(0,P527*(1+inputs!$B$33)-MAX(0,inputs!$B$31*(Q527-inputs!$B$30)))</f>
        <v>47420.463178904341</v>
      </c>
      <c r="S527" s="26">
        <f t="shared" si="92"/>
        <v>34444.444444444445</v>
      </c>
      <c r="T527" s="25">
        <f>MAX(0,R527*(1+inputs!$B$33)-MAX(0,inputs!$B$31*(S527-inputs!$B$30)))</f>
        <v>46848.330126587898</v>
      </c>
      <c r="U527" s="26">
        <f t="shared" si="93"/>
        <v>38055.555555555555</v>
      </c>
      <c r="V527" s="25">
        <f>MAX(0,T527*(1+inputs!$B$33)-MAX(0,inputs!$B$31*(U527-inputs!$B$30)))</f>
        <v>45942.615078486713</v>
      </c>
      <c r="W527" s="26">
        <f t="shared" si="94"/>
        <v>41666.666666666672</v>
      </c>
      <c r="X527" s="25">
        <f>MAX(0,V527*(1+inputs!$B$33)-MAX(0,inputs!$B$31*(W527-inputs!$B$30)))</f>
        <v>44698.314304664003</v>
      </c>
      <c r="Y527" s="26">
        <f t="shared" si="95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96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2908.44</v>
      </c>
      <c r="AE527" s="3">
        <f>SUM(C527:G527)+AD527-H527</f>
        <v>17039.39</v>
      </c>
      <c r="AF527" s="1">
        <f t="shared" si="98"/>
        <v>0.77364000000001398</v>
      </c>
      <c r="AG527" s="8">
        <f>A527-AE527</f>
        <v>35460.61</v>
      </c>
    </row>
    <row r="528" spans="1:33" x14ac:dyDescent="0.2">
      <c r="A528" s="11">
        <f t="shared" si="97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</v>
      </c>
      <c r="D528" s="16">
        <f>MAX(0,(MIN(A528,inputs!$C$5)-(inputs!$C$4+B528))*inputs!$B$4)</f>
        <v>932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88"/>
        <v>20000</v>
      </c>
      <c r="L528" s="25">
        <f>MAX(0,J528*(1+inputs!$B$33)-MAX(0,inputs!$B$31*(K528-inputs!$B$30)))</f>
        <v>47184.304999999986</v>
      </c>
      <c r="M528" s="26">
        <f t="shared" si="89"/>
        <v>23622.222222222223</v>
      </c>
      <c r="N528" s="25">
        <f>MAX(0,L528*(1+inputs!$B$33)-MAX(0,inputs!$B$31*(M528-inputs!$B$30)))</f>
        <v>47582.629574999977</v>
      </c>
      <c r="O528" s="26">
        <f t="shared" si="90"/>
        <v>27244.444444444445</v>
      </c>
      <c r="P528" s="25">
        <f>MAX(0,N528*(1+inputs!$B$33)-MAX(0,inputs!$B$31*(O528-inputs!$B$30)))</f>
        <v>47660.929018624971</v>
      </c>
      <c r="Q528" s="26">
        <f t="shared" si="91"/>
        <v>30866.666666666664</v>
      </c>
      <c r="R528" s="25">
        <f>MAX(0,P528*(1+inputs!$B$33)-MAX(0,inputs!$B$31*(Q528-inputs!$B$30)))</f>
        <v>47414.40295390434</v>
      </c>
      <c r="S528" s="26">
        <f t="shared" si="92"/>
        <v>34488.888888888891</v>
      </c>
      <c r="T528" s="25">
        <f>MAX(0,R528*(1+inputs!$B$33)-MAX(0,inputs!$B$31*(S528-inputs!$B$30)))</f>
        <v>46838.178998212898</v>
      </c>
      <c r="U528" s="26">
        <f t="shared" si="93"/>
        <v>38111.111111111109</v>
      </c>
      <c r="V528" s="25">
        <f>MAX(0,T528*(1+inputs!$B$33)-MAX(0,inputs!$B$31*(U528-inputs!$B$30)))</f>
        <v>45927.311683186083</v>
      </c>
      <c r="W528" s="26">
        <f t="shared" si="94"/>
        <v>41733.333333333328</v>
      </c>
      <c r="X528" s="25">
        <f>MAX(0,V528*(1+inputs!$B$33)-MAX(0,inputs!$B$31*(W528-inputs!$B$30)))</f>
        <v>44676.781358433866</v>
      </c>
      <c r="Y528" s="26">
        <f t="shared" si="95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96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2917.44</v>
      </c>
      <c r="AE528" s="3">
        <f>SUM(C528:G528)+AD528-H528</f>
        <v>17116.754000000001</v>
      </c>
      <c r="AF528" s="1">
        <f t="shared" si="98"/>
        <v>0.77363999999997757</v>
      </c>
      <c r="AG528" s="8">
        <f>A528-AE528</f>
        <v>35483.245999999999</v>
      </c>
    </row>
    <row r="529" spans="1:33" x14ac:dyDescent="0.2">
      <c r="A529" s="11">
        <f t="shared" si="97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</v>
      </c>
      <c r="D529" s="16">
        <f>MAX(0,(MIN(A529,inputs!$C$5)-(inputs!$C$4+B529))*inputs!$B$4)</f>
        <v>972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88"/>
        <v>20000</v>
      </c>
      <c r="L529" s="25">
        <f>MAX(0,J529*(1+inputs!$B$33)-MAX(0,inputs!$B$31*(K529-inputs!$B$30)))</f>
        <v>47184.304999999986</v>
      </c>
      <c r="M529" s="26">
        <f t="shared" si="89"/>
        <v>23633.333333333332</v>
      </c>
      <c r="N529" s="25">
        <f>MAX(0,L529*(1+inputs!$B$33)-MAX(0,inputs!$B$31*(M529-inputs!$B$30)))</f>
        <v>47581.629574999977</v>
      </c>
      <c r="O529" s="26">
        <f t="shared" si="90"/>
        <v>27266.666666666668</v>
      </c>
      <c r="P529" s="25">
        <f>MAX(0,N529*(1+inputs!$B$33)-MAX(0,inputs!$B$31*(O529-inputs!$B$30)))</f>
        <v>47657.914018624972</v>
      </c>
      <c r="Q529" s="26">
        <f t="shared" si="91"/>
        <v>30900</v>
      </c>
      <c r="R529" s="25">
        <f>MAX(0,P529*(1+inputs!$B$33)-MAX(0,inputs!$B$31*(Q529-inputs!$B$30)))</f>
        <v>47408.342728904339</v>
      </c>
      <c r="S529" s="26">
        <f t="shared" si="92"/>
        <v>34533.333333333336</v>
      </c>
      <c r="T529" s="25">
        <f>MAX(0,R529*(1+inputs!$B$33)-MAX(0,inputs!$B$31*(S529-inputs!$B$30)))</f>
        <v>46828.027869837897</v>
      </c>
      <c r="U529" s="26">
        <f t="shared" si="93"/>
        <v>38166.666666666672</v>
      </c>
      <c r="V529" s="25">
        <f>MAX(0,T529*(1+inputs!$B$33)-MAX(0,inputs!$B$31*(U529-inputs!$B$30)))</f>
        <v>45912.008287885459</v>
      </c>
      <c r="W529" s="26">
        <f t="shared" si="94"/>
        <v>41800</v>
      </c>
      <c r="X529" s="25">
        <f>MAX(0,V529*(1+inputs!$B$33)-MAX(0,inputs!$B$31*(W529-inputs!$B$30)))</f>
        <v>44655.248412203735</v>
      </c>
      <c r="Y529" s="26">
        <f t="shared" si="95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96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2926.44</v>
      </c>
      <c r="AE529" s="3">
        <f>SUM(C529:G529)+AD529-H529</f>
        <v>17194.117999999999</v>
      </c>
      <c r="AF529" s="1">
        <f t="shared" si="98"/>
        <v>0.77364000000001398</v>
      </c>
      <c r="AG529" s="8">
        <f>A529-AE529</f>
        <v>35505.881999999998</v>
      </c>
    </row>
    <row r="530" spans="1:33" x14ac:dyDescent="0.2">
      <c r="A530" s="11">
        <f t="shared" si="97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</v>
      </c>
      <c r="D530" s="16">
        <f>MAX(0,(MIN(A530,inputs!$C$5)-(inputs!$C$4+B530))*inputs!$B$4)</f>
        <v>1012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88"/>
        <v>20000</v>
      </c>
      <c r="L530" s="25">
        <f>MAX(0,J530*(1+inputs!$B$33)-MAX(0,inputs!$B$31*(K530-inputs!$B$30)))</f>
        <v>47184.304999999986</v>
      </c>
      <c r="M530" s="26">
        <f t="shared" si="89"/>
        <v>23644.444444444445</v>
      </c>
      <c r="N530" s="25">
        <f>MAX(0,L530*(1+inputs!$B$33)-MAX(0,inputs!$B$31*(M530-inputs!$B$30)))</f>
        <v>47580.629574999977</v>
      </c>
      <c r="O530" s="26">
        <f t="shared" si="90"/>
        <v>27288.888888888891</v>
      </c>
      <c r="P530" s="25">
        <f>MAX(0,N530*(1+inputs!$B$33)-MAX(0,inputs!$B$31*(O530-inputs!$B$30)))</f>
        <v>47654.899018624972</v>
      </c>
      <c r="Q530" s="26">
        <f t="shared" si="91"/>
        <v>30933.333333333336</v>
      </c>
      <c r="R530" s="25">
        <f>MAX(0,P530*(1+inputs!$B$33)-MAX(0,inputs!$B$31*(Q530-inputs!$B$30)))</f>
        <v>47402.282503904338</v>
      </c>
      <c r="S530" s="26">
        <f t="shared" si="92"/>
        <v>34577.777777777781</v>
      </c>
      <c r="T530" s="25">
        <f>MAX(0,R530*(1+inputs!$B$33)-MAX(0,inputs!$B$31*(S530-inputs!$B$30)))</f>
        <v>46817.876741462896</v>
      </c>
      <c r="U530" s="26">
        <f t="shared" si="93"/>
        <v>38222.222222222219</v>
      </c>
      <c r="V530" s="25">
        <f>MAX(0,T530*(1+inputs!$B$33)-MAX(0,inputs!$B$31*(U530-inputs!$B$30)))</f>
        <v>45896.704892584836</v>
      </c>
      <c r="W530" s="26">
        <f t="shared" si="94"/>
        <v>41866.666666666672</v>
      </c>
      <c r="X530" s="25">
        <f>MAX(0,V530*(1+inputs!$B$33)-MAX(0,inputs!$B$31*(W530-inputs!$B$30)))</f>
        <v>44633.715465973604</v>
      </c>
      <c r="Y530" s="26">
        <f t="shared" si="95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96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2935.44</v>
      </c>
      <c r="AE530" s="3">
        <f>SUM(C530:G530)+AD530-H530</f>
        <v>17271.482</v>
      </c>
      <c r="AF530" s="1">
        <f t="shared" si="98"/>
        <v>0.77364000000001398</v>
      </c>
      <c r="AG530" s="8">
        <f>A530-AE530</f>
        <v>35528.517999999996</v>
      </c>
    </row>
    <row r="531" spans="1:33" x14ac:dyDescent="0.2">
      <c r="A531" s="11">
        <f t="shared" si="97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</v>
      </c>
      <c r="D531" s="16">
        <f>MAX(0,(MIN(A531,inputs!$C$5)-(inputs!$C$4+B531))*inputs!$B$4)</f>
        <v>1052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88"/>
        <v>20000</v>
      </c>
      <c r="L531" s="25">
        <f>MAX(0,J531*(1+inputs!$B$33)-MAX(0,inputs!$B$31*(K531-inputs!$B$30)))</f>
        <v>47184.304999999986</v>
      </c>
      <c r="M531" s="26">
        <f t="shared" si="89"/>
        <v>23655.555555555555</v>
      </c>
      <c r="N531" s="25">
        <f>MAX(0,L531*(1+inputs!$B$33)-MAX(0,inputs!$B$31*(M531-inputs!$B$30)))</f>
        <v>47579.629574999977</v>
      </c>
      <c r="O531" s="26">
        <f t="shared" si="90"/>
        <v>27311.111111111109</v>
      </c>
      <c r="P531" s="25">
        <f>MAX(0,N531*(1+inputs!$B$33)-MAX(0,inputs!$B$31*(O531-inputs!$B$30)))</f>
        <v>47651.884018624973</v>
      </c>
      <c r="Q531" s="26">
        <f t="shared" si="91"/>
        <v>30966.666666666664</v>
      </c>
      <c r="R531" s="25">
        <f>MAX(0,P531*(1+inputs!$B$33)-MAX(0,inputs!$B$31*(Q531-inputs!$B$30)))</f>
        <v>47396.222278904337</v>
      </c>
      <c r="S531" s="26">
        <f t="shared" si="92"/>
        <v>34622.222222222219</v>
      </c>
      <c r="T531" s="25">
        <f>MAX(0,R531*(1+inputs!$B$33)-MAX(0,inputs!$B$31*(S531-inputs!$B$30)))</f>
        <v>46807.725613087896</v>
      </c>
      <c r="U531" s="26">
        <f t="shared" si="93"/>
        <v>38277.777777777781</v>
      </c>
      <c r="V531" s="25">
        <f>MAX(0,T531*(1+inputs!$B$33)-MAX(0,inputs!$B$31*(U531-inputs!$B$30)))</f>
        <v>45881.401497284205</v>
      </c>
      <c r="W531" s="26">
        <f t="shared" si="94"/>
        <v>41933.333333333328</v>
      </c>
      <c r="X531" s="25">
        <f>MAX(0,V531*(1+inputs!$B$33)-MAX(0,inputs!$B$31*(W531-inputs!$B$30)))</f>
        <v>44612.182519743459</v>
      </c>
      <c r="Y531" s="26">
        <f t="shared" si="95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96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2944.44</v>
      </c>
      <c r="AE531" s="3">
        <f>SUM(C531:G531)+AD531-H531</f>
        <v>17348.846000000001</v>
      </c>
      <c r="AF531" s="1">
        <f t="shared" si="98"/>
        <v>0.77363999999997757</v>
      </c>
      <c r="AG531" s="8">
        <f>A531-AE531</f>
        <v>35551.153999999995</v>
      </c>
    </row>
    <row r="532" spans="1:33" x14ac:dyDescent="0.2">
      <c r="A532" s="11">
        <f t="shared" si="97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</v>
      </c>
      <c r="D532" s="16">
        <f>MAX(0,(MIN(A532,inputs!$C$5)-(inputs!$C$4+B532))*inputs!$B$4)</f>
        <v>1092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88"/>
        <v>20000</v>
      </c>
      <c r="L532" s="25">
        <f>MAX(0,J532*(1+inputs!$B$33)-MAX(0,inputs!$B$31*(K532-inputs!$B$30)))</f>
        <v>47184.304999999986</v>
      </c>
      <c r="M532" s="26">
        <f t="shared" si="89"/>
        <v>23666.666666666668</v>
      </c>
      <c r="N532" s="25">
        <f>MAX(0,L532*(1+inputs!$B$33)-MAX(0,inputs!$B$31*(M532-inputs!$B$30)))</f>
        <v>47578.629574999977</v>
      </c>
      <c r="O532" s="26">
        <f t="shared" si="90"/>
        <v>27333.333333333332</v>
      </c>
      <c r="P532" s="25">
        <f>MAX(0,N532*(1+inputs!$B$33)-MAX(0,inputs!$B$31*(O532-inputs!$B$30)))</f>
        <v>47648.869018624973</v>
      </c>
      <c r="Q532" s="26">
        <f t="shared" si="91"/>
        <v>31000</v>
      </c>
      <c r="R532" s="25">
        <f>MAX(0,P532*(1+inputs!$B$33)-MAX(0,inputs!$B$31*(Q532-inputs!$B$30)))</f>
        <v>47390.162053904343</v>
      </c>
      <c r="S532" s="26">
        <f t="shared" si="92"/>
        <v>34666.666666666664</v>
      </c>
      <c r="T532" s="25">
        <f>MAX(0,R532*(1+inputs!$B$33)-MAX(0,inputs!$B$31*(S532-inputs!$B$30)))</f>
        <v>46797.574484712903</v>
      </c>
      <c r="U532" s="26">
        <f t="shared" si="93"/>
        <v>38333.333333333328</v>
      </c>
      <c r="V532" s="25">
        <f>MAX(0,T532*(1+inputs!$B$33)-MAX(0,inputs!$B$31*(U532-inputs!$B$30)))</f>
        <v>45866.098101983589</v>
      </c>
      <c r="W532" s="26">
        <f t="shared" si="94"/>
        <v>42000</v>
      </c>
      <c r="X532" s="25">
        <f>MAX(0,V532*(1+inputs!$B$33)-MAX(0,inputs!$B$31*(W532-inputs!$B$30)))</f>
        <v>44590.649573513336</v>
      </c>
      <c r="Y532" s="26">
        <f t="shared" si="95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96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2953.44</v>
      </c>
      <c r="AE532" s="3">
        <f>SUM(C532:G532)+AD532-H532</f>
        <v>17426.21</v>
      </c>
      <c r="AF532" s="1">
        <f t="shared" si="98"/>
        <v>0.77364000000001398</v>
      </c>
      <c r="AG532" s="8">
        <f>A532-AE532</f>
        <v>35573.79</v>
      </c>
    </row>
    <row r="533" spans="1:33" x14ac:dyDescent="0.2">
      <c r="A533" s="11">
        <f t="shared" si="97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</v>
      </c>
      <c r="D533" s="16">
        <f>MAX(0,(MIN(A533,inputs!$C$5)-(inputs!$C$4+B533))*inputs!$B$4)</f>
        <v>1132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88"/>
        <v>20000</v>
      </c>
      <c r="L533" s="25">
        <f>MAX(0,J533*(1+inputs!$B$33)-MAX(0,inputs!$B$31*(K533-inputs!$B$30)))</f>
        <v>47184.304999999986</v>
      </c>
      <c r="M533" s="26">
        <f t="shared" si="89"/>
        <v>23677.777777777777</v>
      </c>
      <c r="N533" s="25">
        <f>MAX(0,L533*(1+inputs!$B$33)-MAX(0,inputs!$B$31*(M533-inputs!$B$30)))</f>
        <v>47577.629574999977</v>
      </c>
      <c r="O533" s="26">
        <f t="shared" si="90"/>
        <v>27355.555555555555</v>
      </c>
      <c r="P533" s="25">
        <f>MAX(0,N533*(1+inputs!$B$33)-MAX(0,inputs!$B$31*(O533-inputs!$B$30)))</f>
        <v>47645.854018624967</v>
      </c>
      <c r="Q533" s="26">
        <f t="shared" si="91"/>
        <v>31033.333333333336</v>
      </c>
      <c r="R533" s="25">
        <f>MAX(0,P533*(1+inputs!$B$33)-MAX(0,inputs!$B$31*(Q533-inputs!$B$30)))</f>
        <v>47384.101828904335</v>
      </c>
      <c r="S533" s="26">
        <f t="shared" si="92"/>
        <v>34711.111111111109</v>
      </c>
      <c r="T533" s="25">
        <f>MAX(0,R533*(1+inputs!$B$33)-MAX(0,inputs!$B$31*(S533-inputs!$B$30)))</f>
        <v>46787.423356337895</v>
      </c>
      <c r="U533" s="26">
        <f t="shared" si="93"/>
        <v>38388.888888888891</v>
      </c>
      <c r="V533" s="25">
        <f>MAX(0,T533*(1+inputs!$B$33)-MAX(0,inputs!$B$31*(U533-inputs!$B$30)))</f>
        <v>45850.794706682958</v>
      </c>
      <c r="W533" s="26">
        <f t="shared" si="94"/>
        <v>42066.666666666672</v>
      </c>
      <c r="X533" s="25">
        <f>MAX(0,V533*(1+inputs!$B$33)-MAX(0,inputs!$B$31*(W533-inputs!$B$30)))</f>
        <v>44569.116627283198</v>
      </c>
      <c r="Y533" s="26">
        <f t="shared" si="95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96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2962.44</v>
      </c>
      <c r="AE533" s="3">
        <f>SUM(C533:G533)+AD533-H533</f>
        <v>17503.574000000001</v>
      </c>
      <c r="AF533" s="1">
        <f t="shared" si="98"/>
        <v>0.77363999999997757</v>
      </c>
      <c r="AG533" s="8">
        <f>A533-AE533</f>
        <v>35596.425999999999</v>
      </c>
    </row>
    <row r="534" spans="1:33" x14ac:dyDescent="0.2">
      <c r="A534" s="11">
        <f t="shared" si="97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</v>
      </c>
      <c r="D534" s="16">
        <f>MAX(0,(MIN(A534,inputs!$C$5)-(inputs!$C$4+B534))*inputs!$B$4)</f>
        <v>1172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88"/>
        <v>20000</v>
      </c>
      <c r="L534" s="25">
        <f>MAX(0,J534*(1+inputs!$B$33)-MAX(0,inputs!$B$31*(K534-inputs!$B$30)))</f>
        <v>47184.304999999986</v>
      </c>
      <c r="M534" s="26">
        <f t="shared" si="89"/>
        <v>23688.888888888891</v>
      </c>
      <c r="N534" s="25">
        <f>MAX(0,L534*(1+inputs!$B$33)-MAX(0,inputs!$B$31*(M534-inputs!$B$30)))</f>
        <v>47576.629574999977</v>
      </c>
      <c r="O534" s="26">
        <f t="shared" si="90"/>
        <v>27377.777777777777</v>
      </c>
      <c r="P534" s="25">
        <f>MAX(0,N534*(1+inputs!$B$33)-MAX(0,inputs!$B$31*(O534-inputs!$B$30)))</f>
        <v>47642.839018624967</v>
      </c>
      <c r="Q534" s="26">
        <f t="shared" si="91"/>
        <v>31066.666666666664</v>
      </c>
      <c r="R534" s="25">
        <f>MAX(0,P534*(1+inputs!$B$33)-MAX(0,inputs!$B$31*(Q534-inputs!$B$30)))</f>
        <v>47378.041603904334</v>
      </c>
      <c r="S534" s="26">
        <f t="shared" si="92"/>
        <v>34755.555555555555</v>
      </c>
      <c r="T534" s="25">
        <f>MAX(0,R534*(1+inputs!$B$33)-MAX(0,inputs!$B$31*(S534-inputs!$B$30)))</f>
        <v>46777.272227962894</v>
      </c>
      <c r="U534" s="26">
        <f t="shared" si="93"/>
        <v>38444.444444444445</v>
      </c>
      <c r="V534" s="25">
        <f>MAX(0,T534*(1+inputs!$B$33)-MAX(0,inputs!$B$31*(U534-inputs!$B$30)))</f>
        <v>45835.491311382328</v>
      </c>
      <c r="W534" s="26">
        <f t="shared" si="94"/>
        <v>42133.333333333328</v>
      </c>
      <c r="X534" s="25">
        <f>MAX(0,V534*(1+inputs!$B$33)-MAX(0,inputs!$B$31*(W534-inputs!$B$30)))</f>
        <v>44547.583681053053</v>
      </c>
      <c r="Y534" s="26">
        <f t="shared" si="95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96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2971.44</v>
      </c>
      <c r="AE534" s="3">
        <f>SUM(C534:G534)+AD534-H534</f>
        <v>17580.937999999998</v>
      </c>
      <c r="AF534" s="1">
        <f t="shared" si="98"/>
        <v>0.77364000000001398</v>
      </c>
      <c r="AG534" s="8">
        <f>A534-AE534</f>
        <v>35619.062000000005</v>
      </c>
    </row>
    <row r="535" spans="1:33" x14ac:dyDescent="0.2">
      <c r="A535" s="11">
        <f t="shared" si="97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</v>
      </c>
      <c r="D535" s="16">
        <f>MAX(0,(MIN(A535,inputs!$C$5)-(inputs!$C$4+B535))*inputs!$B$4)</f>
        <v>1212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88"/>
        <v>20000</v>
      </c>
      <c r="L535" s="25">
        <f>MAX(0,J535*(1+inputs!$B$33)-MAX(0,inputs!$B$31*(K535-inputs!$B$30)))</f>
        <v>47184.304999999986</v>
      </c>
      <c r="M535" s="26">
        <f t="shared" si="89"/>
        <v>23700</v>
      </c>
      <c r="N535" s="25">
        <f>MAX(0,L535*(1+inputs!$B$33)-MAX(0,inputs!$B$31*(M535-inputs!$B$30)))</f>
        <v>47575.629574999977</v>
      </c>
      <c r="O535" s="26">
        <f t="shared" si="90"/>
        <v>27400</v>
      </c>
      <c r="P535" s="25">
        <f>MAX(0,N535*(1+inputs!$B$33)-MAX(0,inputs!$B$31*(O535-inputs!$B$30)))</f>
        <v>47639.824018624968</v>
      </c>
      <c r="Q535" s="26">
        <f t="shared" si="91"/>
        <v>31100</v>
      </c>
      <c r="R535" s="25">
        <f>MAX(0,P535*(1+inputs!$B$33)-MAX(0,inputs!$B$31*(Q535-inputs!$B$30)))</f>
        <v>47371.981378904333</v>
      </c>
      <c r="S535" s="26">
        <f t="shared" si="92"/>
        <v>34800</v>
      </c>
      <c r="T535" s="25">
        <f>MAX(0,R535*(1+inputs!$B$33)-MAX(0,inputs!$B$31*(S535-inputs!$B$30)))</f>
        <v>46767.121099587894</v>
      </c>
      <c r="U535" s="26">
        <f t="shared" si="93"/>
        <v>38500</v>
      </c>
      <c r="V535" s="25">
        <f>MAX(0,T535*(1+inputs!$B$33)-MAX(0,inputs!$B$31*(U535-inputs!$B$30)))</f>
        <v>45820.187916081704</v>
      </c>
      <c r="W535" s="26">
        <f t="shared" si="94"/>
        <v>42200</v>
      </c>
      <c r="X535" s="25">
        <f>MAX(0,V535*(1+inputs!$B$33)-MAX(0,inputs!$B$31*(W535-inputs!$B$30)))</f>
        <v>44526.050734822922</v>
      </c>
      <c r="Y535" s="26">
        <f t="shared" si="95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96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2980.44</v>
      </c>
      <c r="AE535" s="3">
        <f>SUM(C535:G535)+AD535-H535</f>
        <v>17658.302</v>
      </c>
      <c r="AF535" s="1">
        <f t="shared" si="98"/>
        <v>0.77364000000001398</v>
      </c>
      <c r="AG535" s="8">
        <f>A535-AE535</f>
        <v>35641.698000000004</v>
      </c>
    </row>
    <row r="536" spans="1:33" x14ac:dyDescent="0.2">
      <c r="A536" s="11">
        <f t="shared" si="97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</v>
      </c>
      <c r="D536" s="16">
        <f>MAX(0,(MIN(A536,inputs!$C$5)-(inputs!$C$4+B536))*inputs!$B$4)</f>
        <v>1252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88"/>
        <v>20000</v>
      </c>
      <c r="L536" s="25">
        <f>MAX(0,J536*(1+inputs!$B$33)-MAX(0,inputs!$B$31*(K536-inputs!$B$30)))</f>
        <v>47184.304999999986</v>
      </c>
      <c r="M536" s="26">
        <f t="shared" si="89"/>
        <v>23711.111111111109</v>
      </c>
      <c r="N536" s="25">
        <f>MAX(0,L536*(1+inputs!$B$33)-MAX(0,inputs!$B$31*(M536-inputs!$B$30)))</f>
        <v>47574.629574999977</v>
      </c>
      <c r="O536" s="26">
        <f t="shared" si="90"/>
        <v>27422.222222222223</v>
      </c>
      <c r="P536" s="25">
        <f>MAX(0,N536*(1+inputs!$B$33)-MAX(0,inputs!$B$31*(O536-inputs!$B$30)))</f>
        <v>47636.809018624968</v>
      </c>
      <c r="Q536" s="26">
        <f t="shared" si="91"/>
        <v>31133.333333333336</v>
      </c>
      <c r="R536" s="25">
        <f>MAX(0,P536*(1+inputs!$B$33)-MAX(0,inputs!$B$31*(Q536-inputs!$B$30)))</f>
        <v>47365.921153904339</v>
      </c>
      <c r="S536" s="26">
        <f t="shared" si="92"/>
        <v>34844.444444444445</v>
      </c>
      <c r="T536" s="25">
        <f>MAX(0,R536*(1+inputs!$B$33)-MAX(0,inputs!$B$31*(S536-inputs!$B$30)))</f>
        <v>46756.9699712129</v>
      </c>
      <c r="U536" s="26">
        <f t="shared" si="93"/>
        <v>38555.555555555555</v>
      </c>
      <c r="V536" s="25">
        <f>MAX(0,T536*(1+inputs!$B$33)-MAX(0,inputs!$B$31*(U536-inputs!$B$30)))</f>
        <v>45804.884520781088</v>
      </c>
      <c r="W536" s="26">
        <f t="shared" si="94"/>
        <v>42266.666666666672</v>
      </c>
      <c r="X536" s="25">
        <f>MAX(0,V536*(1+inputs!$B$33)-MAX(0,inputs!$B$31*(W536-inputs!$B$30)))</f>
        <v>44504.517788592799</v>
      </c>
      <c r="Y536" s="26">
        <f t="shared" si="95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96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2989.44</v>
      </c>
      <c r="AE536" s="3">
        <f>SUM(C536:G536)+AD536-H536</f>
        <v>17735.666000000001</v>
      </c>
      <c r="AF536" s="1">
        <f t="shared" si="98"/>
        <v>0.77363999999997757</v>
      </c>
      <c r="AG536" s="8">
        <f>A536-AE536</f>
        <v>35664.334000000003</v>
      </c>
    </row>
    <row r="537" spans="1:33" x14ac:dyDescent="0.2">
      <c r="A537" s="11">
        <f t="shared" si="97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</v>
      </c>
      <c r="D537" s="16">
        <f>MAX(0,(MIN(A537,inputs!$C$5)-(inputs!$C$4+B537))*inputs!$B$4)</f>
        <v>1292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88"/>
        <v>20000</v>
      </c>
      <c r="L537" s="25">
        <f>MAX(0,J537*(1+inputs!$B$33)-MAX(0,inputs!$B$31*(K537-inputs!$B$30)))</f>
        <v>47184.304999999986</v>
      </c>
      <c r="M537" s="26">
        <f t="shared" si="89"/>
        <v>23722.222222222223</v>
      </c>
      <c r="N537" s="25">
        <f>MAX(0,L537*(1+inputs!$B$33)-MAX(0,inputs!$B$31*(M537-inputs!$B$30)))</f>
        <v>47573.629574999977</v>
      </c>
      <c r="O537" s="26">
        <f t="shared" si="90"/>
        <v>27444.444444444445</v>
      </c>
      <c r="P537" s="25">
        <f>MAX(0,N537*(1+inputs!$B$33)-MAX(0,inputs!$B$31*(O537-inputs!$B$30)))</f>
        <v>47633.794018624969</v>
      </c>
      <c r="Q537" s="26">
        <f t="shared" si="91"/>
        <v>31166.666666666664</v>
      </c>
      <c r="R537" s="25">
        <f>MAX(0,P537*(1+inputs!$B$33)-MAX(0,inputs!$B$31*(Q537-inputs!$B$30)))</f>
        <v>47359.860928904338</v>
      </c>
      <c r="S537" s="26">
        <f t="shared" si="92"/>
        <v>34888.888888888891</v>
      </c>
      <c r="T537" s="25">
        <f>MAX(0,R537*(1+inputs!$B$33)-MAX(0,inputs!$B$31*(S537-inputs!$B$30)))</f>
        <v>46746.818842837893</v>
      </c>
      <c r="U537" s="26">
        <f t="shared" si="93"/>
        <v>38611.111111111109</v>
      </c>
      <c r="V537" s="25">
        <f>MAX(0,T537*(1+inputs!$B$33)-MAX(0,inputs!$B$31*(U537-inputs!$B$30)))</f>
        <v>45789.581125480458</v>
      </c>
      <c r="W537" s="26">
        <f t="shared" si="94"/>
        <v>42333.333333333328</v>
      </c>
      <c r="X537" s="25">
        <f>MAX(0,V537*(1+inputs!$B$33)-MAX(0,inputs!$B$31*(W537-inputs!$B$30)))</f>
        <v>44482.984842362661</v>
      </c>
      <c r="Y537" s="26">
        <f t="shared" si="95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96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2998.44</v>
      </c>
      <c r="AE537" s="3">
        <f>SUM(C537:G537)+AD537-H537</f>
        <v>17813.03</v>
      </c>
      <c r="AF537" s="1">
        <f t="shared" si="98"/>
        <v>0.77364000000001398</v>
      </c>
      <c r="AG537" s="8">
        <f>A537-AE537</f>
        <v>35686.97</v>
      </c>
    </row>
    <row r="538" spans="1:33" x14ac:dyDescent="0.2">
      <c r="A538" s="11">
        <f t="shared" si="97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</v>
      </c>
      <c r="D538" s="16">
        <f>MAX(0,(MIN(A538,inputs!$C$5)-(inputs!$C$4+B538))*inputs!$B$4)</f>
        <v>1332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88"/>
        <v>20000</v>
      </c>
      <c r="L538" s="25">
        <f>MAX(0,J538*(1+inputs!$B$33)-MAX(0,inputs!$B$31*(K538-inputs!$B$30)))</f>
        <v>47184.304999999986</v>
      </c>
      <c r="M538" s="26">
        <f t="shared" si="89"/>
        <v>23733.333333333332</v>
      </c>
      <c r="N538" s="25">
        <f>MAX(0,L538*(1+inputs!$B$33)-MAX(0,inputs!$B$31*(M538-inputs!$B$30)))</f>
        <v>47572.629574999977</v>
      </c>
      <c r="O538" s="26">
        <f t="shared" si="90"/>
        <v>27466.666666666668</v>
      </c>
      <c r="P538" s="25">
        <f>MAX(0,N538*(1+inputs!$B$33)-MAX(0,inputs!$B$31*(O538-inputs!$B$30)))</f>
        <v>47630.779018624969</v>
      </c>
      <c r="Q538" s="26">
        <f t="shared" si="91"/>
        <v>31200</v>
      </c>
      <c r="R538" s="25">
        <f>MAX(0,P538*(1+inputs!$B$33)-MAX(0,inputs!$B$31*(Q538-inputs!$B$30)))</f>
        <v>47353.800703904337</v>
      </c>
      <c r="S538" s="26">
        <f t="shared" si="92"/>
        <v>34933.333333333336</v>
      </c>
      <c r="T538" s="25">
        <f>MAX(0,R538*(1+inputs!$B$33)-MAX(0,inputs!$B$31*(S538-inputs!$B$30)))</f>
        <v>46736.667714462892</v>
      </c>
      <c r="U538" s="26">
        <f t="shared" si="93"/>
        <v>38666.666666666672</v>
      </c>
      <c r="V538" s="25">
        <f>MAX(0,T538*(1+inputs!$B$33)-MAX(0,inputs!$B$31*(U538-inputs!$B$30)))</f>
        <v>45774.277730179827</v>
      </c>
      <c r="W538" s="26">
        <f t="shared" si="94"/>
        <v>42400</v>
      </c>
      <c r="X538" s="25">
        <f>MAX(0,V538*(1+inputs!$B$33)-MAX(0,inputs!$B$31*(W538-inputs!$B$30)))</f>
        <v>44461.451896132516</v>
      </c>
      <c r="Y538" s="26">
        <f t="shared" si="95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96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3007.44</v>
      </c>
      <c r="AE538" s="3">
        <f>SUM(C538:G538)+AD538-H538</f>
        <v>17890.394</v>
      </c>
      <c r="AF538" s="1">
        <f t="shared" si="98"/>
        <v>0.77364000000001398</v>
      </c>
      <c r="AG538" s="8">
        <f>A538-AE538</f>
        <v>35709.606</v>
      </c>
    </row>
    <row r="539" spans="1:33" x14ac:dyDescent="0.2">
      <c r="A539" s="11">
        <f t="shared" si="97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</v>
      </c>
      <c r="D539" s="16">
        <f>MAX(0,(MIN(A539,inputs!$C$5)-(inputs!$C$4+B539))*inputs!$B$4)</f>
        <v>1372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88"/>
        <v>20000</v>
      </c>
      <c r="L539" s="25">
        <f>MAX(0,J539*(1+inputs!$B$33)-MAX(0,inputs!$B$31*(K539-inputs!$B$30)))</f>
        <v>47184.304999999986</v>
      </c>
      <c r="M539" s="26">
        <f t="shared" si="89"/>
        <v>23744.444444444445</v>
      </c>
      <c r="N539" s="25">
        <f>MAX(0,L539*(1+inputs!$B$33)-MAX(0,inputs!$B$31*(M539-inputs!$B$30)))</f>
        <v>47571.629574999977</v>
      </c>
      <c r="O539" s="26">
        <f t="shared" si="90"/>
        <v>27488.888888888891</v>
      </c>
      <c r="P539" s="25">
        <f>MAX(0,N539*(1+inputs!$B$33)-MAX(0,inputs!$B$31*(O539-inputs!$B$30)))</f>
        <v>47627.76401862497</v>
      </c>
      <c r="Q539" s="26">
        <f t="shared" si="91"/>
        <v>31233.333333333336</v>
      </c>
      <c r="R539" s="25">
        <f>MAX(0,P539*(1+inputs!$B$33)-MAX(0,inputs!$B$31*(Q539-inputs!$B$30)))</f>
        <v>47347.740478904336</v>
      </c>
      <c r="S539" s="26">
        <f t="shared" si="92"/>
        <v>34977.777777777781</v>
      </c>
      <c r="T539" s="25">
        <f>MAX(0,R539*(1+inputs!$B$33)-MAX(0,inputs!$B$31*(S539-inputs!$B$30)))</f>
        <v>46726.516586087891</v>
      </c>
      <c r="U539" s="26">
        <f t="shared" si="93"/>
        <v>38722.222222222219</v>
      </c>
      <c r="V539" s="25">
        <f>MAX(0,T539*(1+inputs!$B$33)-MAX(0,inputs!$B$31*(U539-inputs!$B$30)))</f>
        <v>45758.974334879204</v>
      </c>
      <c r="W539" s="26">
        <f t="shared" si="94"/>
        <v>42466.666666666672</v>
      </c>
      <c r="X539" s="25">
        <f>MAX(0,V539*(1+inputs!$B$33)-MAX(0,inputs!$B$31*(W539-inputs!$B$30)))</f>
        <v>44439.918949902385</v>
      </c>
      <c r="Y539" s="26">
        <f t="shared" si="95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96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3016.44</v>
      </c>
      <c r="AE539" s="3">
        <f>SUM(C539:G539)+AD539-H539</f>
        <v>17967.758000000002</v>
      </c>
      <c r="AF539" s="1">
        <f t="shared" si="98"/>
        <v>0.77363999999997757</v>
      </c>
      <c r="AG539" s="8">
        <f>A539-AE539</f>
        <v>35732.241999999998</v>
      </c>
    </row>
    <row r="540" spans="1:33" x14ac:dyDescent="0.2">
      <c r="A540" s="11">
        <f t="shared" si="97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</v>
      </c>
      <c r="D540" s="16">
        <f>MAX(0,(MIN(A540,inputs!$C$5)-(inputs!$C$4+B540))*inputs!$B$4)</f>
        <v>1412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88"/>
        <v>20000</v>
      </c>
      <c r="L540" s="25">
        <f>MAX(0,J540*(1+inputs!$B$33)-MAX(0,inputs!$B$31*(K540-inputs!$B$30)))</f>
        <v>47184.304999999986</v>
      </c>
      <c r="M540" s="26">
        <f t="shared" si="89"/>
        <v>23755.555555555555</v>
      </c>
      <c r="N540" s="25">
        <f>MAX(0,L540*(1+inputs!$B$33)-MAX(0,inputs!$B$31*(M540-inputs!$B$30)))</f>
        <v>47570.629574999977</v>
      </c>
      <c r="O540" s="26">
        <f t="shared" si="90"/>
        <v>27511.111111111109</v>
      </c>
      <c r="P540" s="25">
        <f>MAX(0,N540*(1+inputs!$B$33)-MAX(0,inputs!$B$31*(O540-inputs!$B$30)))</f>
        <v>47624.749018624971</v>
      </c>
      <c r="Q540" s="26">
        <f t="shared" si="91"/>
        <v>31266.666666666664</v>
      </c>
      <c r="R540" s="25">
        <f>MAX(0,P540*(1+inputs!$B$33)-MAX(0,inputs!$B$31*(Q540-inputs!$B$30)))</f>
        <v>47341.680253904335</v>
      </c>
      <c r="S540" s="26">
        <f t="shared" si="92"/>
        <v>35022.222222222219</v>
      </c>
      <c r="T540" s="25">
        <f>MAX(0,R540*(1+inputs!$B$33)-MAX(0,inputs!$B$31*(S540-inputs!$B$30)))</f>
        <v>46716.365457712891</v>
      </c>
      <c r="U540" s="26">
        <f t="shared" si="93"/>
        <v>38777.777777777781</v>
      </c>
      <c r="V540" s="25">
        <f>MAX(0,T540*(1+inputs!$B$33)-MAX(0,inputs!$B$31*(U540-inputs!$B$30)))</f>
        <v>45743.67093957858</v>
      </c>
      <c r="W540" s="26">
        <f t="shared" si="94"/>
        <v>42533.333333333328</v>
      </c>
      <c r="X540" s="25">
        <f>MAX(0,V540*(1+inputs!$B$33)-MAX(0,inputs!$B$31*(W540-inputs!$B$30)))</f>
        <v>44418.386003672254</v>
      </c>
      <c r="Y540" s="26">
        <f t="shared" si="95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96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3025.44</v>
      </c>
      <c r="AE540" s="3">
        <f>SUM(C540:G540)+AD540-H540</f>
        <v>18045.121999999999</v>
      </c>
      <c r="AF540" s="1">
        <f t="shared" si="98"/>
        <v>0.77364000000001398</v>
      </c>
      <c r="AG540" s="8">
        <f>A540-AE540</f>
        <v>35754.877999999997</v>
      </c>
    </row>
    <row r="541" spans="1:33" x14ac:dyDescent="0.2">
      <c r="A541" s="11">
        <f t="shared" si="97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</v>
      </c>
      <c r="D541" s="16">
        <f>MAX(0,(MIN(A541,inputs!$C$5)-(inputs!$C$4+B541))*inputs!$B$4)</f>
        <v>1452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88"/>
        <v>20000</v>
      </c>
      <c r="L541" s="25">
        <f>MAX(0,J541*(1+inputs!$B$33)-MAX(0,inputs!$B$31*(K541-inputs!$B$30)))</f>
        <v>47184.304999999986</v>
      </c>
      <c r="M541" s="26">
        <f t="shared" si="89"/>
        <v>23766.666666666668</v>
      </c>
      <c r="N541" s="25">
        <f>MAX(0,L541*(1+inputs!$B$33)-MAX(0,inputs!$B$31*(M541-inputs!$B$30)))</f>
        <v>47569.629574999977</v>
      </c>
      <c r="O541" s="26">
        <f t="shared" si="90"/>
        <v>27533.333333333332</v>
      </c>
      <c r="P541" s="25">
        <f>MAX(0,N541*(1+inputs!$B$33)-MAX(0,inputs!$B$31*(O541-inputs!$B$30)))</f>
        <v>47621.734018624971</v>
      </c>
      <c r="Q541" s="26">
        <f t="shared" si="91"/>
        <v>31300</v>
      </c>
      <c r="R541" s="25">
        <f>MAX(0,P541*(1+inputs!$B$33)-MAX(0,inputs!$B$31*(Q541-inputs!$B$30)))</f>
        <v>47335.620028904341</v>
      </c>
      <c r="S541" s="26">
        <f t="shared" si="92"/>
        <v>35066.666666666664</v>
      </c>
      <c r="T541" s="25">
        <f>MAX(0,R541*(1+inputs!$B$33)-MAX(0,inputs!$B$31*(S541-inputs!$B$30)))</f>
        <v>46706.214329337898</v>
      </c>
      <c r="U541" s="26">
        <f t="shared" si="93"/>
        <v>38833.333333333328</v>
      </c>
      <c r="V541" s="25">
        <f>MAX(0,T541*(1+inputs!$B$33)-MAX(0,inputs!$B$31*(U541-inputs!$B$30)))</f>
        <v>45728.367544277957</v>
      </c>
      <c r="W541" s="26">
        <f t="shared" si="94"/>
        <v>42600</v>
      </c>
      <c r="X541" s="25">
        <f>MAX(0,V541*(1+inputs!$B$33)-MAX(0,inputs!$B$31*(W541-inputs!$B$30)))</f>
        <v>44396.853057442117</v>
      </c>
      <c r="Y541" s="26">
        <f t="shared" si="95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96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3034.44</v>
      </c>
      <c r="AE541" s="3">
        <f>SUM(C541:G541)+AD541-H541</f>
        <v>18122.486000000001</v>
      </c>
      <c r="AF541" s="1">
        <f t="shared" si="98"/>
        <v>0.77363999999997757</v>
      </c>
      <c r="AG541" s="8">
        <f>A541-AE541</f>
        <v>35777.513999999996</v>
      </c>
    </row>
    <row r="542" spans="1:33" x14ac:dyDescent="0.2">
      <c r="A542" s="11">
        <f t="shared" si="97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</v>
      </c>
      <c r="D542" s="16">
        <f>MAX(0,(MIN(A542,inputs!$C$5)-(inputs!$C$4+B542))*inputs!$B$4)</f>
        <v>1492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88"/>
        <v>20000</v>
      </c>
      <c r="L542" s="25">
        <f>MAX(0,J542*(1+inputs!$B$33)-MAX(0,inputs!$B$31*(K542-inputs!$B$30)))</f>
        <v>47184.304999999986</v>
      </c>
      <c r="M542" s="26">
        <f t="shared" si="89"/>
        <v>23777.777777777777</v>
      </c>
      <c r="N542" s="25">
        <f>MAX(0,L542*(1+inputs!$B$33)-MAX(0,inputs!$B$31*(M542-inputs!$B$30)))</f>
        <v>47568.629574999977</v>
      </c>
      <c r="O542" s="26">
        <f t="shared" si="90"/>
        <v>27555.555555555555</v>
      </c>
      <c r="P542" s="25">
        <f>MAX(0,N542*(1+inputs!$B$33)-MAX(0,inputs!$B$31*(O542-inputs!$B$30)))</f>
        <v>47618.719018624972</v>
      </c>
      <c r="Q542" s="26">
        <f t="shared" si="91"/>
        <v>31333.333333333336</v>
      </c>
      <c r="R542" s="25">
        <f>MAX(0,P542*(1+inputs!$B$33)-MAX(0,inputs!$B$31*(Q542-inputs!$B$30)))</f>
        <v>47329.55980390434</v>
      </c>
      <c r="S542" s="26">
        <f t="shared" si="92"/>
        <v>35111.111111111109</v>
      </c>
      <c r="T542" s="25">
        <f>MAX(0,R542*(1+inputs!$B$33)-MAX(0,inputs!$B$31*(S542-inputs!$B$30)))</f>
        <v>46696.063200962897</v>
      </c>
      <c r="U542" s="26">
        <f t="shared" si="93"/>
        <v>38888.888888888891</v>
      </c>
      <c r="V542" s="25">
        <f>MAX(0,T542*(1+inputs!$B$33)-MAX(0,inputs!$B$31*(U542-inputs!$B$30)))</f>
        <v>45713.064148977333</v>
      </c>
      <c r="W542" s="26">
        <f t="shared" si="94"/>
        <v>42666.666666666672</v>
      </c>
      <c r="X542" s="25">
        <f>MAX(0,V542*(1+inputs!$B$33)-MAX(0,inputs!$B$31*(W542-inputs!$B$30)))</f>
        <v>44375.320111211986</v>
      </c>
      <c r="Y542" s="26">
        <f t="shared" si="95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96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3043.44</v>
      </c>
      <c r="AE542" s="3">
        <f>SUM(C542:G542)+AD542-H542</f>
        <v>18199.849999999999</v>
      </c>
      <c r="AF542" s="1">
        <f t="shared" si="98"/>
        <v>0.77364000000001398</v>
      </c>
      <c r="AG542" s="8">
        <f>A542-AE542</f>
        <v>35800.15</v>
      </c>
    </row>
    <row r="543" spans="1:33" x14ac:dyDescent="0.2">
      <c r="A543" s="11">
        <f t="shared" si="97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</v>
      </c>
      <c r="D543" s="16">
        <f>MAX(0,(MIN(A543,inputs!$C$5)-(inputs!$C$4+B543))*inputs!$B$4)</f>
        <v>1532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88"/>
        <v>20000</v>
      </c>
      <c r="L543" s="25">
        <f>MAX(0,J543*(1+inputs!$B$33)-MAX(0,inputs!$B$31*(K543-inputs!$B$30)))</f>
        <v>47184.304999999986</v>
      </c>
      <c r="M543" s="26">
        <f t="shared" si="89"/>
        <v>23788.888888888891</v>
      </c>
      <c r="N543" s="25">
        <f>MAX(0,L543*(1+inputs!$B$33)-MAX(0,inputs!$B$31*(M543-inputs!$B$30)))</f>
        <v>47567.629574999977</v>
      </c>
      <c r="O543" s="26">
        <f t="shared" si="90"/>
        <v>27577.777777777777</v>
      </c>
      <c r="P543" s="25">
        <f>MAX(0,N543*(1+inputs!$B$33)-MAX(0,inputs!$B$31*(O543-inputs!$B$30)))</f>
        <v>47615.704018624972</v>
      </c>
      <c r="Q543" s="26">
        <f t="shared" si="91"/>
        <v>31366.666666666664</v>
      </c>
      <c r="R543" s="25">
        <f>MAX(0,P543*(1+inputs!$B$33)-MAX(0,inputs!$B$31*(Q543-inputs!$B$30)))</f>
        <v>47323.499578904339</v>
      </c>
      <c r="S543" s="26">
        <f t="shared" si="92"/>
        <v>35155.555555555555</v>
      </c>
      <c r="T543" s="25">
        <f>MAX(0,R543*(1+inputs!$B$33)-MAX(0,inputs!$B$31*(S543-inputs!$B$30)))</f>
        <v>46685.912072587897</v>
      </c>
      <c r="U543" s="26">
        <f t="shared" si="93"/>
        <v>38944.444444444445</v>
      </c>
      <c r="V543" s="25">
        <f>MAX(0,T543*(1+inputs!$B$33)-MAX(0,inputs!$B$31*(U543-inputs!$B$30)))</f>
        <v>45697.76075367671</v>
      </c>
      <c r="W543" s="26">
        <f t="shared" si="94"/>
        <v>42733.333333333328</v>
      </c>
      <c r="X543" s="25">
        <f>MAX(0,V543*(1+inputs!$B$33)-MAX(0,inputs!$B$31*(W543-inputs!$B$30)))</f>
        <v>44353.787164981855</v>
      </c>
      <c r="Y543" s="26">
        <f t="shared" si="95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96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3052.44</v>
      </c>
      <c r="AE543" s="3">
        <f>SUM(C543:G543)+AD543-H543</f>
        <v>18277.214</v>
      </c>
      <c r="AF543" s="1">
        <f t="shared" si="98"/>
        <v>0.77364000000001398</v>
      </c>
      <c r="AG543" s="8">
        <f>A543-AE543</f>
        <v>35822.786</v>
      </c>
    </row>
    <row r="544" spans="1:33" x14ac:dyDescent="0.2">
      <c r="A544" s="11">
        <f t="shared" si="97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</v>
      </c>
      <c r="D544" s="16">
        <f>MAX(0,(MIN(A544,inputs!$C$5)-(inputs!$C$4+B544))*inputs!$B$4)</f>
        <v>1572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88"/>
        <v>20000</v>
      </c>
      <c r="L544" s="25">
        <f>MAX(0,J544*(1+inputs!$B$33)-MAX(0,inputs!$B$31*(K544-inputs!$B$30)))</f>
        <v>47184.304999999986</v>
      </c>
      <c r="M544" s="26">
        <f t="shared" si="89"/>
        <v>23800</v>
      </c>
      <c r="N544" s="25">
        <f>MAX(0,L544*(1+inputs!$B$33)-MAX(0,inputs!$B$31*(M544-inputs!$B$30)))</f>
        <v>47566.629574999977</v>
      </c>
      <c r="O544" s="26">
        <f t="shared" si="90"/>
        <v>27600</v>
      </c>
      <c r="P544" s="25">
        <f>MAX(0,N544*(1+inputs!$B$33)-MAX(0,inputs!$B$31*(O544-inputs!$B$30)))</f>
        <v>47612.689018624973</v>
      </c>
      <c r="Q544" s="26">
        <f t="shared" si="91"/>
        <v>31400</v>
      </c>
      <c r="R544" s="25">
        <f>MAX(0,P544*(1+inputs!$B$33)-MAX(0,inputs!$B$31*(Q544-inputs!$B$30)))</f>
        <v>47317.439353904338</v>
      </c>
      <c r="S544" s="26">
        <f t="shared" si="92"/>
        <v>35200</v>
      </c>
      <c r="T544" s="25">
        <f>MAX(0,R544*(1+inputs!$B$33)-MAX(0,inputs!$B$31*(S544-inputs!$B$30)))</f>
        <v>46675.760944212896</v>
      </c>
      <c r="U544" s="26">
        <f t="shared" si="93"/>
        <v>39000</v>
      </c>
      <c r="V544" s="25">
        <f>MAX(0,T544*(1+inputs!$B$33)-MAX(0,inputs!$B$31*(U544-inputs!$B$30)))</f>
        <v>45682.457358376079</v>
      </c>
      <c r="W544" s="26">
        <f t="shared" si="94"/>
        <v>42800</v>
      </c>
      <c r="X544" s="25">
        <f>MAX(0,V544*(1+inputs!$B$33)-MAX(0,inputs!$B$31*(W544-inputs!$B$30)))</f>
        <v>44332.25421875171</v>
      </c>
      <c r="Y544" s="26">
        <f t="shared" si="95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96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3061.44</v>
      </c>
      <c r="AE544" s="3">
        <f>SUM(C544:G544)+AD544-H544</f>
        <v>18354.578000000001</v>
      </c>
      <c r="AF544" s="1">
        <f t="shared" si="98"/>
        <v>0.77363999999997757</v>
      </c>
      <c r="AG544" s="8">
        <f>A544-AE544</f>
        <v>35845.421999999999</v>
      </c>
    </row>
    <row r="545" spans="1:33" x14ac:dyDescent="0.2">
      <c r="A545" s="11">
        <f t="shared" si="97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</v>
      </c>
      <c r="D545" s="16">
        <f>MAX(0,(MIN(A545,inputs!$C$5)-(inputs!$C$4+B545))*inputs!$B$4)</f>
        <v>1612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88"/>
        <v>20000</v>
      </c>
      <c r="L545" s="25">
        <f>MAX(0,J545*(1+inputs!$B$33)-MAX(0,inputs!$B$31*(K545-inputs!$B$30)))</f>
        <v>47184.304999999986</v>
      </c>
      <c r="M545" s="26">
        <f t="shared" si="89"/>
        <v>23811.111111111109</v>
      </c>
      <c r="N545" s="25">
        <f>MAX(0,L545*(1+inputs!$B$33)-MAX(0,inputs!$B$31*(M545-inputs!$B$30)))</f>
        <v>47565.629574999977</v>
      </c>
      <c r="O545" s="26">
        <f t="shared" si="90"/>
        <v>27622.222222222223</v>
      </c>
      <c r="P545" s="25">
        <f>MAX(0,N545*(1+inputs!$B$33)-MAX(0,inputs!$B$31*(O545-inputs!$B$30)))</f>
        <v>47609.674018624966</v>
      </c>
      <c r="Q545" s="26">
        <f t="shared" si="91"/>
        <v>31433.333333333336</v>
      </c>
      <c r="R545" s="25">
        <f>MAX(0,P545*(1+inputs!$B$33)-MAX(0,inputs!$B$31*(Q545-inputs!$B$30)))</f>
        <v>47311.379128904337</v>
      </c>
      <c r="S545" s="26">
        <f t="shared" si="92"/>
        <v>35244.444444444445</v>
      </c>
      <c r="T545" s="25">
        <f>MAX(0,R545*(1+inputs!$B$33)-MAX(0,inputs!$B$31*(S545-inputs!$B$30)))</f>
        <v>46665.609815837895</v>
      </c>
      <c r="U545" s="26">
        <f t="shared" si="93"/>
        <v>39055.555555555555</v>
      </c>
      <c r="V545" s="25">
        <f>MAX(0,T545*(1+inputs!$B$33)-MAX(0,inputs!$B$31*(U545-inputs!$B$30)))</f>
        <v>45667.153963075456</v>
      </c>
      <c r="W545" s="26">
        <f t="shared" si="94"/>
        <v>42866.666666666672</v>
      </c>
      <c r="X545" s="25">
        <f>MAX(0,V545*(1+inputs!$B$33)-MAX(0,inputs!$B$31*(W545-inputs!$B$30)))</f>
        <v>44310.72127252158</v>
      </c>
      <c r="Y545" s="26">
        <f t="shared" si="95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96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3070.44</v>
      </c>
      <c r="AE545" s="3">
        <f>SUM(C545:G545)+AD545-H545</f>
        <v>18431.941999999999</v>
      </c>
      <c r="AF545" s="1">
        <f t="shared" si="98"/>
        <v>0.77364000000001398</v>
      </c>
      <c r="AG545" s="8">
        <f>A545-AE545</f>
        <v>35868.058000000005</v>
      </c>
    </row>
    <row r="546" spans="1:33" x14ac:dyDescent="0.2">
      <c r="A546" s="11">
        <f t="shared" si="97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</v>
      </c>
      <c r="D546" s="16">
        <f>MAX(0,(MIN(A546,inputs!$C$5)-(inputs!$C$4+B546))*inputs!$B$4)</f>
        <v>1652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88"/>
        <v>20000</v>
      </c>
      <c r="L546" s="25">
        <f>MAX(0,J546*(1+inputs!$B$33)-MAX(0,inputs!$B$31*(K546-inputs!$B$30)))</f>
        <v>47184.304999999986</v>
      </c>
      <c r="M546" s="26">
        <f t="shared" si="89"/>
        <v>23822.222222222223</v>
      </c>
      <c r="N546" s="25">
        <f>MAX(0,L546*(1+inputs!$B$33)-MAX(0,inputs!$B$31*(M546-inputs!$B$30)))</f>
        <v>47564.629574999977</v>
      </c>
      <c r="O546" s="26">
        <f t="shared" si="90"/>
        <v>27644.444444444445</v>
      </c>
      <c r="P546" s="25">
        <f>MAX(0,N546*(1+inputs!$B$33)-MAX(0,inputs!$B$31*(O546-inputs!$B$30)))</f>
        <v>47606.659018624967</v>
      </c>
      <c r="Q546" s="26">
        <f t="shared" si="91"/>
        <v>31466.666666666664</v>
      </c>
      <c r="R546" s="25">
        <f>MAX(0,P546*(1+inputs!$B$33)-MAX(0,inputs!$B$31*(Q546-inputs!$B$30)))</f>
        <v>47305.318903904335</v>
      </c>
      <c r="S546" s="26">
        <f t="shared" si="92"/>
        <v>35288.888888888891</v>
      </c>
      <c r="T546" s="25">
        <f>MAX(0,R546*(1+inputs!$B$33)-MAX(0,inputs!$B$31*(S546-inputs!$B$30)))</f>
        <v>46655.458687462895</v>
      </c>
      <c r="U546" s="26">
        <f t="shared" si="93"/>
        <v>39111.111111111109</v>
      </c>
      <c r="V546" s="25">
        <f>MAX(0,T546*(1+inputs!$B$33)-MAX(0,inputs!$B$31*(U546-inputs!$B$30)))</f>
        <v>45651.850567774833</v>
      </c>
      <c r="W546" s="26">
        <f t="shared" si="94"/>
        <v>42933.333333333328</v>
      </c>
      <c r="X546" s="25">
        <f>MAX(0,V546*(1+inputs!$B$33)-MAX(0,inputs!$B$31*(W546-inputs!$B$30)))</f>
        <v>44289.188326291449</v>
      </c>
      <c r="Y546" s="26">
        <f t="shared" si="95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96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3079.44</v>
      </c>
      <c r="AE546" s="3">
        <f>SUM(C546:G546)+AD546-H546</f>
        <v>18509.306</v>
      </c>
      <c r="AF546" s="1">
        <f t="shared" si="98"/>
        <v>0.77363999999997757</v>
      </c>
      <c r="AG546" s="8">
        <f>A546-AE546</f>
        <v>35890.694000000003</v>
      </c>
    </row>
    <row r="547" spans="1:33" x14ac:dyDescent="0.2">
      <c r="A547" s="11">
        <f t="shared" si="97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</v>
      </c>
      <c r="D547" s="16">
        <f>MAX(0,(MIN(A547,inputs!$C$5)-(inputs!$C$4+B547))*inputs!$B$4)</f>
        <v>1692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88"/>
        <v>20000</v>
      </c>
      <c r="L547" s="25">
        <f>MAX(0,J547*(1+inputs!$B$33)-MAX(0,inputs!$B$31*(K547-inputs!$B$30)))</f>
        <v>47184.304999999986</v>
      </c>
      <c r="M547" s="26">
        <f t="shared" si="89"/>
        <v>23833.333333333332</v>
      </c>
      <c r="N547" s="25">
        <f>MAX(0,L547*(1+inputs!$B$33)-MAX(0,inputs!$B$31*(M547-inputs!$B$30)))</f>
        <v>47563.629574999977</v>
      </c>
      <c r="O547" s="26">
        <f t="shared" si="90"/>
        <v>27666.666666666668</v>
      </c>
      <c r="P547" s="25">
        <f>MAX(0,N547*(1+inputs!$B$33)-MAX(0,inputs!$B$31*(O547-inputs!$B$30)))</f>
        <v>47603.644018624967</v>
      </c>
      <c r="Q547" s="26">
        <f t="shared" si="91"/>
        <v>31500</v>
      </c>
      <c r="R547" s="25">
        <f>MAX(0,P547*(1+inputs!$B$33)-MAX(0,inputs!$B$31*(Q547-inputs!$B$30)))</f>
        <v>47299.258678904334</v>
      </c>
      <c r="S547" s="26">
        <f t="shared" si="92"/>
        <v>35333.333333333336</v>
      </c>
      <c r="T547" s="25">
        <f>MAX(0,R547*(1+inputs!$B$33)-MAX(0,inputs!$B$31*(S547-inputs!$B$30)))</f>
        <v>46645.307559087894</v>
      </c>
      <c r="U547" s="26">
        <f t="shared" si="93"/>
        <v>39166.666666666672</v>
      </c>
      <c r="V547" s="25">
        <f>MAX(0,T547*(1+inputs!$B$33)-MAX(0,inputs!$B$31*(U547-inputs!$B$30)))</f>
        <v>45636.547172474209</v>
      </c>
      <c r="W547" s="26">
        <f t="shared" si="94"/>
        <v>43000</v>
      </c>
      <c r="X547" s="25">
        <f>MAX(0,V547*(1+inputs!$B$33)-MAX(0,inputs!$B$31*(W547-inputs!$B$30)))</f>
        <v>44267.655380061318</v>
      </c>
      <c r="Y547" s="26">
        <f t="shared" si="95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96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3088.44</v>
      </c>
      <c r="AE547" s="3">
        <f>SUM(C547:G547)+AD547-H547</f>
        <v>18586.669999999998</v>
      </c>
      <c r="AF547" s="1">
        <f t="shared" si="98"/>
        <v>0.77364000000001398</v>
      </c>
      <c r="AG547" s="8">
        <f>A547-AE547</f>
        <v>35913.33</v>
      </c>
    </row>
    <row r="548" spans="1:33" x14ac:dyDescent="0.2">
      <c r="A548" s="11">
        <f t="shared" si="97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</v>
      </c>
      <c r="D548" s="16">
        <f>MAX(0,(MIN(A548,inputs!$C$5)-(inputs!$C$4+B548))*inputs!$B$4)</f>
        <v>1732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88"/>
        <v>20000</v>
      </c>
      <c r="L548" s="25">
        <f>MAX(0,J548*(1+inputs!$B$33)-MAX(0,inputs!$B$31*(K548-inputs!$B$30)))</f>
        <v>47184.304999999986</v>
      </c>
      <c r="M548" s="26">
        <f t="shared" si="89"/>
        <v>23844.444444444445</v>
      </c>
      <c r="N548" s="25">
        <f>MAX(0,L548*(1+inputs!$B$33)-MAX(0,inputs!$B$31*(M548-inputs!$B$30)))</f>
        <v>47562.629574999977</v>
      </c>
      <c r="O548" s="26">
        <f t="shared" si="90"/>
        <v>27688.888888888891</v>
      </c>
      <c r="P548" s="25">
        <f>MAX(0,N548*(1+inputs!$B$33)-MAX(0,inputs!$B$31*(O548-inputs!$B$30)))</f>
        <v>47600.629018624968</v>
      </c>
      <c r="Q548" s="26">
        <f t="shared" si="91"/>
        <v>31533.333333333336</v>
      </c>
      <c r="R548" s="25">
        <f>MAX(0,P548*(1+inputs!$B$33)-MAX(0,inputs!$B$31*(Q548-inputs!$B$30)))</f>
        <v>47293.198453904333</v>
      </c>
      <c r="S548" s="26">
        <f t="shared" si="92"/>
        <v>35377.777777777781</v>
      </c>
      <c r="T548" s="25">
        <f>MAX(0,R548*(1+inputs!$B$33)-MAX(0,inputs!$B$31*(S548-inputs!$B$30)))</f>
        <v>46635.156430712894</v>
      </c>
      <c r="U548" s="26">
        <f t="shared" si="93"/>
        <v>39222.222222222219</v>
      </c>
      <c r="V548" s="25">
        <f>MAX(0,T548*(1+inputs!$B$33)-MAX(0,inputs!$B$31*(U548-inputs!$B$30)))</f>
        <v>45621.243777173579</v>
      </c>
      <c r="W548" s="26">
        <f t="shared" si="94"/>
        <v>43066.666666666672</v>
      </c>
      <c r="X548" s="25">
        <f>MAX(0,V548*(1+inputs!$B$33)-MAX(0,inputs!$B$31*(W548-inputs!$B$30)))</f>
        <v>44246.122433831173</v>
      </c>
      <c r="Y548" s="26">
        <f t="shared" si="95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96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3097.44</v>
      </c>
      <c r="AE548" s="3">
        <f>SUM(C548:G548)+AD548-H548</f>
        <v>18664.034</v>
      </c>
      <c r="AF548" s="1">
        <f t="shared" si="98"/>
        <v>0.77364000000001398</v>
      </c>
      <c r="AG548" s="8">
        <f>A548-AE548</f>
        <v>35935.966</v>
      </c>
    </row>
    <row r="549" spans="1:33" x14ac:dyDescent="0.2">
      <c r="A549" s="11">
        <f t="shared" si="97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</v>
      </c>
      <c r="D549" s="16">
        <f>MAX(0,(MIN(A549,inputs!$C$5)-(inputs!$C$4+B549))*inputs!$B$4)</f>
        <v>1772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88"/>
        <v>20000</v>
      </c>
      <c r="L549" s="25">
        <f>MAX(0,J549*(1+inputs!$B$33)-MAX(0,inputs!$B$31*(K549-inputs!$B$30)))</f>
        <v>47184.304999999986</v>
      </c>
      <c r="M549" s="26">
        <f t="shared" si="89"/>
        <v>23855.555555555555</v>
      </c>
      <c r="N549" s="25">
        <f>MAX(0,L549*(1+inputs!$B$33)-MAX(0,inputs!$B$31*(M549-inputs!$B$30)))</f>
        <v>47561.629574999977</v>
      </c>
      <c r="O549" s="26">
        <f t="shared" si="90"/>
        <v>27711.111111111109</v>
      </c>
      <c r="P549" s="25">
        <f>MAX(0,N549*(1+inputs!$B$33)-MAX(0,inputs!$B$31*(O549-inputs!$B$30)))</f>
        <v>47597.614018624969</v>
      </c>
      <c r="Q549" s="26">
        <f t="shared" si="91"/>
        <v>31566.666666666664</v>
      </c>
      <c r="R549" s="25">
        <f>MAX(0,P549*(1+inputs!$B$33)-MAX(0,inputs!$B$31*(Q549-inputs!$B$30)))</f>
        <v>47287.138228904339</v>
      </c>
      <c r="S549" s="26">
        <f t="shared" si="92"/>
        <v>35422.222222222219</v>
      </c>
      <c r="T549" s="25">
        <f>MAX(0,R549*(1+inputs!$B$33)-MAX(0,inputs!$B$31*(S549-inputs!$B$30)))</f>
        <v>46625.005302337901</v>
      </c>
      <c r="U549" s="26">
        <f t="shared" si="93"/>
        <v>39277.777777777781</v>
      </c>
      <c r="V549" s="25">
        <f>MAX(0,T549*(1+inputs!$B$33)-MAX(0,inputs!$B$31*(U549-inputs!$B$30)))</f>
        <v>45605.940381872962</v>
      </c>
      <c r="W549" s="26">
        <f t="shared" si="94"/>
        <v>43133.333333333328</v>
      </c>
      <c r="X549" s="25">
        <f>MAX(0,V549*(1+inputs!$B$33)-MAX(0,inputs!$B$31*(W549-inputs!$B$30)))</f>
        <v>44224.58948760105</v>
      </c>
      <c r="Y549" s="26">
        <f t="shared" si="95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96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3106.44</v>
      </c>
      <c r="AE549" s="3">
        <f>SUM(C549:G549)+AD549-H549</f>
        <v>18741.398000000001</v>
      </c>
      <c r="AF549" s="1">
        <f t="shared" si="98"/>
        <v>0.77363999999997757</v>
      </c>
      <c r="AG549" s="8">
        <f>A549-AE549</f>
        <v>35958.601999999999</v>
      </c>
    </row>
    <row r="550" spans="1:33" x14ac:dyDescent="0.2">
      <c r="A550" s="11">
        <f t="shared" si="97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</v>
      </c>
      <c r="D550" s="16">
        <f>MAX(0,(MIN(A550,inputs!$C$5)-(inputs!$C$4+B550))*inputs!$B$4)</f>
        <v>1812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88"/>
        <v>20000</v>
      </c>
      <c r="L550" s="25">
        <f>MAX(0,J550*(1+inputs!$B$33)-MAX(0,inputs!$B$31*(K550-inputs!$B$30)))</f>
        <v>47184.304999999986</v>
      </c>
      <c r="M550" s="26">
        <f t="shared" si="89"/>
        <v>23866.666666666668</v>
      </c>
      <c r="N550" s="25">
        <f>MAX(0,L550*(1+inputs!$B$33)-MAX(0,inputs!$B$31*(M550-inputs!$B$30)))</f>
        <v>47560.629574999977</v>
      </c>
      <c r="O550" s="26">
        <f t="shared" si="90"/>
        <v>27733.333333333332</v>
      </c>
      <c r="P550" s="25">
        <f>MAX(0,N550*(1+inputs!$B$33)-MAX(0,inputs!$B$31*(O550-inputs!$B$30)))</f>
        <v>47594.599018624969</v>
      </c>
      <c r="Q550" s="26">
        <f t="shared" si="91"/>
        <v>31600</v>
      </c>
      <c r="R550" s="25">
        <f>MAX(0,P550*(1+inputs!$B$33)-MAX(0,inputs!$B$31*(Q550-inputs!$B$30)))</f>
        <v>47281.078003904338</v>
      </c>
      <c r="S550" s="26">
        <f t="shared" si="92"/>
        <v>35466.666666666664</v>
      </c>
      <c r="T550" s="25">
        <f>MAX(0,R550*(1+inputs!$B$33)-MAX(0,inputs!$B$31*(S550-inputs!$B$30)))</f>
        <v>46614.8541739629</v>
      </c>
      <c r="U550" s="26">
        <f t="shared" si="93"/>
        <v>39333.333333333328</v>
      </c>
      <c r="V550" s="25">
        <f>MAX(0,T550*(1+inputs!$B$33)-MAX(0,inputs!$B$31*(U550-inputs!$B$30)))</f>
        <v>45590.636986572339</v>
      </c>
      <c r="W550" s="26">
        <f t="shared" si="94"/>
        <v>43200</v>
      </c>
      <c r="X550" s="25">
        <f>MAX(0,V550*(1+inputs!$B$33)-MAX(0,inputs!$B$31*(W550-inputs!$B$30)))</f>
        <v>44203.056541370919</v>
      </c>
      <c r="Y550" s="26">
        <f t="shared" si="95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96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3115.44</v>
      </c>
      <c r="AE550" s="3">
        <f>SUM(C550:G550)+AD550-H550</f>
        <v>18818.761999999999</v>
      </c>
      <c r="AF550" s="1">
        <f t="shared" si="98"/>
        <v>0.77364000000001398</v>
      </c>
      <c r="AG550" s="8">
        <f>A550-AE550</f>
        <v>35981.237999999998</v>
      </c>
    </row>
    <row r="551" spans="1:33" x14ac:dyDescent="0.2">
      <c r="A551" s="11">
        <f t="shared" si="97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</v>
      </c>
      <c r="D551" s="16">
        <f>MAX(0,(MIN(A551,inputs!$C$5)-(inputs!$C$4+B551))*inputs!$B$4)</f>
        <v>1852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88"/>
        <v>20000</v>
      </c>
      <c r="L551" s="25">
        <f>MAX(0,J551*(1+inputs!$B$33)-MAX(0,inputs!$B$31*(K551-inputs!$B$30)))</f>
        <v>47184.304999999986</v>
      </c>
      <c r="M551" s="26">
        <f t="shared" si="89"/>
        <v>23877.777777777777</v>
      </c>
      <c r="N551" s="25">
        <f>MAX(0,L551*(1+inputs!$B$33)-MAX(0,inputs!$B$31*(M551-inputs!$B$30)))</f>
        <v>47559.629574999977</v>
      </c>
      <c r="O551" s="26">
        <f t="shared" si="90"/>
        <v>27755.555555555555</v>
      </c>
      <c r="P551" s="25">
        <f>MAX(0,N551*(1+inputs!$B$33)-MAX(0,inputs!$B$31*(O551-inputs!$B$30)))</f>
        <v>47591.58401862497</v>
      </c>
      <c r="Q551" s="26">
        <f t="shared" si="91"/>
        <v>31633.333333333336</v>
      </c>
      <c r="R551" s="25">
        <f>MAX(0,P551*(1+inputs!$B$33)-MAX(0,inputs!$B$31*(Q551-inputs!$B$30)))</f>
        <v>47275.017778904337</v>
      </c>
      <c r="S551" s="26">
        <f t="shared" si="92"/>
        <v>35511.111111111109</v>
      </c>
      <c r="T551" s="25">
        <f>MAX(0,R551*(1+inputs!$B$33)-MAX(0,inputs!$B$31*(S551-inputs!$B$30)))</f>
        <v>46604.703045587892</v>
      </c>
      <c r="U551" s="26">
        <f t="shared" si="93"/>
        <v>39388.888888888891</v>
      </c>
      <c r="V551" s="25">
        <f>MAX(0,T551*(1+inputs!$B$33)-MAX(0,inputs!$B$31*(U551-inputs!$B$30)))</f>
        <v>45575.333591271701</v>
      </c>
      <c r="W551" s="26">
        <f t="shared" si="94"/>
        <v>43266.666666666672</v>
      </c>
      <c r="X551" s="25">
        <f>MAX(0,V551*(1+inputs!$B$33)-MAX(0,inputs!$B$31*(W551-inputs!$B$30)))</f>
        <v>44181.523595140767</v>
      </c>
      <c r="Y551" s="26">
        <f t="shared" si="95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96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3124.44</v>
      </c>
      <c r="AE551" s="3">
        <f>SUM(C551:G551)+AD551-H551</f>
        <v>18896.126</v>
      </c>
      <c r="AF551" s="1">
        <f t="shared" si="98"/>
        <v>0.77364000000001398</v>
      </c>
      <c r="AG551" s="8">
        <f>A551-AE551</f>
        <v>36003.873999999996</v>
      </c>
    </row>
    <row r="552" spans="1:33" x14ac:dyDescent="0.2">
      <c r="A552" s="11">
        <f t="shared" si="97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</v>
      </c>
      <c r="D552" s="16">
        <f>MAX(0,(MIN(A552,inputs!$C$5)-(inputs!$C$4+B552))*inputs!$B$4)</f>
        <v>1892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88"/>
        <v>20000</v>
      </c>
      <c r="L552" s="25">
        <f>MAX(0,J552*(1+inputs!$B$33)-MAX(0,inputs!$B$31*(K552-inputs!$B$30)))</f>
        <v>47184.304999999986</v>
      </c>
      <c r="M552" s="26">
        <f t="shared" si="89"/>
        <v>23888.888888888891</v>
      </c>
      <c r="N552" s="25">
        <f>MAX(0,L552*(1+inputs!$B$33)-MAX(0,inputs!$B$31*(M552-inputs!$B$30)))</f>
        <v>47558.629574999977</v>
      </c>
      <c r="O552" s="26">
        <f t="shared" si="90"/>
        <v>27777.777777777777</v>
      </c>
      <c r="P552" s="25">
        <f>MAX(0,N552*(1+inputs!$B$33)-MAX(0,inputs!$B$31*(O552-inputs!$B$30)))</f>
        <v>47588.56901862497</v>
      </c>
      <c r="Q552" s="26">
        <f t="shared" si="91"/>
        <v>31666.666666666664</v>
      </c>
      <c r="R552" s="25">
        <f>MAX(0,P552*(1+inputs!$B$33)-MAX(0,inputs!$B$31*(Q552-inputs!$B$30)))</f>
        <v>47268.957553904336</v>
      </c>
      <c r="S552" s="26">
        <f t="shared" si="92"/>
        <v>35555.555555555555</v>
      </c>
      <c r="T552" s="25">
        <f>MAX(0,R552*(1+inputs!$B$33)-MAX(0,inputs!$B$31*(S552-inputs!$B$30)))</f>
        <v>46594.551917212892</v>
      </c>
      <c r="U552" s="26">
        <f t="shared" si="93"/>
        <v>39444.444444444445</v>
      </c>
      <c r="V552" s="25">
        <f>MAX(0,T552*(1+inputs!$B$33)-MAX(0,inputs!$B$31*(U552-inputs!$B$30)))</f>
        <v>45560.030195971078</v>
      </c>
      <c r="W552" s="26">
        <f t="shared" si="94"/>
        <v>43333.333333333328</v>
      </c>
      <c r="X552" s="25">
        <f>MAX(0,V552*(1+inputs!$B$33)-MAX(0,inputs!$B$31*(W552-inputs!$B$30)))</f>
        <v>44159.990648910636</v>
      </c>
      <c r="Y552" s="26">
        <f t="shared" si="95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96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3133.44</v>
      </c>
      <c r="AE552" s="3">
        <f>SUM(C552:G552)+AD552-H552</f>
        <v>18973.490000000002</v>
      </c>
      <c r="AF552" s="1">
        <f t="shared" si="98"/>
        <v>0.77363999999997757</v>
      </c>
      <c r="AG552" s="8">
        <f>A552-AE552</f>
        <v>36026.509999999995</v>
      </c>
    </row>
    <row r="553" spans="1:33" x14ac:dyDescent="0.2">
      <c r="A553" s="11">
        <f t="shared" si="97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</v>
      </c>
      <c r="D553" s="16">
        <f>MAX(0,(MIN(A553,inputs!$C$5)-(inputs!$C$4+B553))*inputs!$B$4)</f>
        <v>1932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88"/>
        <v>20000</v>
      </c>
      <c r="L553" s="25">
        <f>MAX(0,J553*(1+inputs!$B$33)-MAX(0,inputs!$B$31*(K553-inputs!$B$30)))</f>
        <v>47184.304999999986</v>
      </c>
      <c r="M553" s="26">
        <f t="shared" si="89"/>
        <v>23900</v>
      </c>
      <c r="N553" s="25">
        <f>MAX(0,L553*(1+inputs!$B$33)-MAX(0,inputs!$B$31*(M553-inputs!$B$30)))</f>
        <v>47557.629574999977</v>
      </c>
      <c r="O553" s="26">
        <f t="shared" si="90"/>
        <v>27800</v>
      </c>
      <c r="P553" s="25">
        <f>MAX(0,N553*(1+inputs!$B$33)-MAX(0,inputs!$B$31*(O553-inputs!$B$30)))</f>
        <v>47585.554018624971</v>
      </c>
      <c r="Q553" s="26">
        <f t="shared" si="91"/>
        <v>31700</v>
      </c>
      <c r="R553" s="25">
        <f>MAX(0,P553*(1+inputs!$B$33)-MAX(0,inputs!$B$31*(Q553-inputs!$B$30)))</f>
        <v>47262.897328904335</v>
      </c>
      <c r="S553" s="26">
        <f t="shared" si="92"/>
        <v>35600</v>
      </c>
      <c r="T553" s="25">
        <f>MAX(0,R553*(1+inputs!$B$33)-MAX(0,inputs!$B$31*(S553-inputs!$B$30)))</f>
        <v>46584.400788837891</v>
      </c>
      <c r="U553" s="26">
        <f t="shared" si="93"/>
        <v>39500</v>
      </c>
      <c r="V553" s="25">
        <f>MAX(0,T553*(1+inputs!$B$33)-MAX(0,inputs!$B$31*(U553-inputs!$B$30)))</f>
        <v>45544.726800670454</v>
      </c>
      <c r="W553" s="26">
        <f t="shared" si="94"/>
        <v>43400</v>
      </c>
      <c r="X553" s="25">
        <f>MAX(0,V553*(1+inputs!$B$33)-MAX(0,inputs!$B$31*(W553-inputs!$B$30)))</f>
        <v>44138.457702680505</v>
      </c>
      <c r="Y553" s="26">
        <f t="shared" si="95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96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3142.44</v>
      </c>
      <c r="AE553" s="3">
        <f>SUM(C553:G553)+AD553-H553</f>
        <v>19050.853999999999</v>
      </c>
      <c r="AF553" s="1">
        <f t="shared" si="98"/>
        <v>0.77364000000001398</v>
      </c>
      <c r="AG553" s="8">
        <f>A553-AE553</f>
        <v>36049.146000000001</v>
      </c>
    </row>
    <row r="554" spans="1:33" x14ac:dyDescent="0.2">
      <c r="A554" s="11">
        <f t="shared" si="97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</v>
      </c>
      <c r="D554" s="16">
        <f>MAX(0,(MIN(A554,inputs!$C$5)-(inputs!$C$4+B554))*inputs!$B$4)</f>
        <v>1972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88"/>
        <v>20000</v>
      </c>
      <c r="L554" s="25">
        <f>MAX(0,J554*(1+inputs!$B$33)-MAX(0,inputs!$B$31*(K554-inputs!$B$30)))</f>
        <v>47184.304999999986</v>
      </c>
      <c r="M554" s="26">
        <f t="shared" si="89"/>
        <v>23911.111111111109</v>
      </c>
      <c r="N554" s="25">
        <f>MAX(0,L554*(1+inputs!$B$33)-MAX(0,inputs!$B$31*(M554-inputs!$B$30)))</f>
        <v>47556.629574999977</v>
      </c>
      <c r="O554" s="26">
        <f t="shared" si="90"/>
        <v>27822.222222222223</v>
      </c>
      <c r="P554" s="25">
        <f>MAX(0,N554*(1+inputs!$B$33)-MAX(0,inputs!$B$31*(O554-inputs!$B$30)))</f>
        <v>47582.539018624972</v>
      </c>
      <c r="Q554" s="26">
        <f t="shared" si="91"/>
        <v>31733.333333333336</v>
      </c>
      <c r="R554" s="25">
        <f>MAX(0,P554*(1+inputs!$B$33)-MAX(0,inputs!$B$31*(Q554-inputs!$B$30)))</f>
        <v>47256.837103904341</v>
      </c>
      <c r="S554" s="26">
        <f t="shared" si="92"/>
        <v>35644.444444444445</v>
      </c>
      <c r="T554" s="25">
        <f>MAX(0,R554*(1+inputs!$B$33)-MAX(0,inputs!$B$31*(S554-inputs!$B$30)))</f>
        <v>46574.249660462898</v>
      </c>
      <c r="U554" s="26">
        <f t="shared" si="93"/>
        <v>39555.555555555555</v>
      </c>
      <c r="V554" s="25">
        <f>MAX(0,T554*(1+inputs!$B$33)-MAX(0,inputs!$B$31*(U554-inputs!$B$30)))</f>
        <v>45529.423405369831</v>
      </c>
      <c r="W554" s="26">
        <f t="shared" si="94"/>
        <v>43466.666666666672</v>
      </c>
      <c r="X554" s="25">
        <f>MAX(0,V554*(1+inputs!$B$33)-MAX(0,inputs!$B$31*(W554-inputs!$B$30)))</f>
        <v>44116.924756450375</v>
      </c>
      <c r="Y554" s="26">
        <f t="shared" si="95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96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3151.44</v>
      </c>
      <c r="AE554" s="3">
        <f>SUM(C554:G554)+AD554-H554</f>
        <v>19128.218000000001</v>
      </c>
      <c r="AF554" s="1">
        <f t="shared" si="98"/>
        <v>0.77363999999997757</v>
      </c>
      <c r="AG554" s="8">
        <f>A554-AE554</f>
        <v>36071.781999999999</v>
      </c>
    </row>
    <row r="555" spans="1:33" x14ac:dyDescent="0.2">
      <c r="A555" s="11">
        <f t="shared" si="97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</v>
      </c>
      <c r="D555" s="16">
        <f>MAX(0,(MIN(A555,inputs!$C$5)-(inputs!$C$4+B555))*inputs!$B$4)</f>
        <v>2012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88"/>
        <v>20000</v>
      </c>
      <c r="L555" s="25">
        <f>MAX(0,J555*(1+inputs!$B$33)-MAX(0,inputs!$B$31*(K555-inputs!$B$30)))</f>
        <v>47184.304999999986</v>
      </c>
      <c r="M555" s="26">
        <f t="shared" si="89"/>
        <v>23922.222222222223</v>
      </c>
      <c r="N555" s="25">
        <f>MAX(0,L555*(1+inputs!$B$33)-MAX(0,inputs!$B$31*(M555-inputs!$B$30)))</f>
        <v>47555.629574999977</v>
      </c>
      <c r="O555" s="26">
        <f t="shared" si="90"/>
        <v>27844.444444444445</v>
      </c>
      <c r="P555" s="25">
        <f>MAX(0,N555*(1+inputs!$B$33)-MAX(0,inputs!$B$31*(O555-inputs!$B$30)))</f>
        <v>47579.524018624972</v>
      </c>
      <c r="Q555" s="26">
        <f t="shared" si="91"/>
        <v>31766.666666666664</v>
      </c>
      <c r="R555" s="25">
        <f>MAX(0,P555*(1+inputs!$B$33)-MAX(0,inputs!$B$31*(Q555-inputs!$B$30)))</f>
        <v>47250.77687890434</v>
      </c>
      <c r="S555" s="26">
        <f t="shared" si="92"/>
        <v>35688.888888888891</v>
      </c>
      <c r="T555" s="25">
        <f>MAX(0,R555*(1+inputs!$B$33)-MAX(0,inputs!$B$31*(S555-inputs!$B$30)))</f>
        <v>46564.098532087897</v>
      </c>
      <c r="U555" s="26">
        <f t="shared" si="93"/>
        <v>39611.111111111109</v>
      </c>
      <c r="V555" s="25">
        <f>MAX(0,T555*(1+inputs!$B$33)-MAX(0,inputs!$B$31*(U555-inputs!$B$30)))</f>
        <v>45514.120010069208</v>
      </c>
      <c r="W555" s="26">
        <f t="shared" si="94"/>
        <v>43533.333333333328</v>
      </c>
      <c r="X555" s="25">
        <f>MAX(0,V555*(1+inputs!$B$33)-MAX(0,inputs!$B$31*(W555-inputs!$B$30)))</f>
        <v>44095.391810220237</v>
      </c>
      <c r="Y555" s="26">
        <f t="shared" si="95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96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3160.44</v>
      </c>
      <c r="AE555" s="3">
        <f>SUM(C555:G555)+AD555-H555</f>
        <v>19205.581999999999</v>
      </c>
      <c r="AF555" s="1">
        <f t="shared" si="98"/>
        <v>0.77364000000001398</v>
      </c>
      <c r="AG555" s="8">
        <f>A555-AE555</f>
        <v>36094.418000000005</v>
      </c>
    </row>
    <row r="556" spans="1:33" x14ac:dyDescent="0.2">
      <c r="A556" s="11">
        <f t="shared" si="97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</v>
      </c>
      <c r="D556" s="16">
        <f>MAX(0,(MIN(A556,inputs!$C$5)-(inputs!$C$4+B556))*inputs!$B$4)</f>
        <v>2052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88"/>
        <v>20000</v>
      </c>
      <c r="L556" s="25">
        <f>MAX(0,J556*(1+inputs!$B$33)-MAX(0,inputs!$B$31*(K556-inputs!$B$30)))</f>
        <v>47184.304999999986</v>
      </c>
      <c r="M556" s="26">
        <f t="shared" si="89"/>
        <v>23933.333333333332</v>
      </c>
      <c r="N556" s="25">
        <f>MAX(0,L556*(1+inputs!$B$33)-MAX(0,inputs!$B$31*(M556-inputs!$B$30)))</f>
        <v>47554.629574999977</v>
      </c>
      <c r="O556" s="26">
        <f t="shared" si="90"/>
        <v>27866.666666666668</v>
      </c>
      <c r="P556" s="25">
        <f>MAX(0,N556*(1+inputs!$B$33)-MAX(0,inputs!$B$31*(O556-inputs!$B$30)))</f>
        <v>47576.509018624973</v>
      </c>
      <c r="Q556" s="26">
        <f t="shared" si="91"/>
        <v>31800</v>
      </c>
      <c r="R556" s="25">
        <f>MAX(0,P556*(1+inputs!$B$33)-MAX(0,inputs!$B$31*(Q556-inputs!$B$30)))</f>
        <v>47244.716653904339</v>
      </c>
      <c r="S556" s="26">
        <f t="shared" si="92"/>
        <v>35733.333333333336</v>
      </c>
      <c r="T556" s="25">
        <f>MAX(0,R556*(1+inputs!$B$33)-MAX(0,inputs!$B$31*(S556-inputs!$B$30)))</f>
        <v>46553.947403712897</v>
      </c>
      <c r="U556" s="26">
        <f t="shared" si="93"/>
        <v>39666.666666666672</v>
      </c>
      <c r="V556" s="25">
        <f>MAX(0,T556*(1+inputs!$B$33)-MAX(0,inputs!$B$31*(U556-inputs!$B$30)))</f>
        <v>45498.816614768584</v>
      </c>
      <c r="W556" s="26">
        <f t="shared" si="94"/>
        <v>43600</v>
      </c>
      <c r="X556" s="25">
        <f>MAX(0,V556*(1+inputs!$B$33)-MAX(0,inputs!$B$31*(W556-inputs!$B$30)))</f>
        <v>44073.858863990106</v>
      </c>
      <c r="Y556" s="26">
        <f t="shared" si="95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96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3169.44</v>
      </c>
      <c r="AE556" s="3">
        <f>SUM(C556:G556)+AD556-H556</f>
        <v>19282.946</v>
      </c>
      <c r="AF556" s="1">
        <f t="shared" si="98"/>
        <v>0.77364000000001398</v>
      </c>
      <c r="AG556" s="8">
        <f>A556-AE556</f>
        <v>36117.054000000004</v>
      </c>
    </row>
    <row r="557" spans="1:33" x14ac:dyDescent="0.2">
      <c r="A557" s="11">
        <f t="shared" si="97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</v>
      </c>
      <c r="D557" s="16">
        <f>MAX(0,(MIN(A557,inputs!$C$5)-(inputs!$C$4+B557))*inputs!$B$4)</f>
        <v>2092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88"/>
        <v>20000</v>
      </c>
      <c r="L557" s="25">
        <f>MAX(0,J557*(1+inputs!$B$33)-MAX(0,inputs!$B$31*(K557-inputs!$B$30)))</f>
        <v>47184.304999999986</v>
      </c>
      <c r="M557" s="26">
        <f t="shared" si="89"/>
        <v>23944.444444444445</v>
      </c>
      <c r="N557" s="25">
        <f>MAX(0,L557*(1+inputs!$B$33)-MAX(0,inputs!$B$31*(M557-inputs!$B$30)))</f>
        <v>47553.629574999977</v>
      </c>
      <c r="O557" s="26">
        <f t="shared" si="90"/>
        <v>27888.888888888891</v>
      </c>
      <c r="P557" s="25">
        <f>MAX(0,N557*(1+inputs!$B$33)-MAX(0,inputs!$B$31*(O557-inputs!$B$30)))</f>
        <v>47573.494018624973</v>
      </c>
      <c r="Q557" s="26">
        <f t="shared" si="91"/>
        <v>31833.333333333336</v>
      </c>
      <c r="R557" s="25">
        <f>MAX(0,P557*(1+inputs!$B$33)-MAX(0,inputs!$B$31*(Q557-inputs!$B$30)))</f>
        <v>47238.656428904338</v>
      </c>
      <c r="S557" s="26">
        <f t="shared" si="92"/>
        <v>35777.777777777781</v>
      </c>
      <c r="T557" s="25">
        <f>MAX(0,R557*(1+inputs!$B$33)-MAX(0,inputs!$B$31*(S557-inputs!$B$30)))</f>
        <v>46543.796275337896</v>
      </c>
      <c r="U557" s="26">
        <f t="shared" si="93"/>
        <v>39722.222222222219</v>
      </c>
      <c r="V557" s="25">
        <f>MAX(0,T557*(1+inputs!$B$33)-MAX(0,inputs!$B$31*(U557-inputs!$B$30)))</f>
        <v>45483.513219467961</v>
      </c>
      <c r="W557" s="26">
        <f t="shared" si="94"/>
        <v>43666.666666666672</v>
      </c>
      <c r="X557" s="25">
        <f>MAX(0,V557*(1+inputs!$B$33)-MAX(0,inputs!$B$31*(W557-inputs!$B$30)))</f>
        <v>44052.325917759976</v>
      </c>
      <c r="Y557" s="26">
        <f t="shared" si="95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96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3178.44</v>
      </c>
      <c r="AE557" s="3">
        <f>SUM(C557:G557)+AD557-H557</f>
        <v>19360.310000000001</v>
      </c>
      <c r="AF557" s="1">
        <f t="shared" si="98"/>
        <v>0.77363999999997757</v>
      </c>
      <c r="AG557" s="8">
        <f>A557-AE557</f>
        <v>36139.69</v>
      </c>
    </row>
    <row r="558" spans="1:33" x14ac:dyDescent="0.2">
      <c r="A558" s="11">
        <f t="shared" si="97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</v>
      </c>
      <c r="D558" s="16">
        <f>MAX(0,(MIN(A558,inputs!$C$5)-(inputs!$C$4+B558))*inputs!$B$4)</f>
        <v>2132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88"/>
        <v>20000</v>
      </c>
      <c r="L558" s="25">
        <f>MAX(0,J558*(1+inputs!$B$33)-MAX(0,inputs!$B$31*(K558-inputs!$B$30)))</f>
        <v>47184.304999999986</v>
      </c>
      <c r="M558" s="26">
        <f t="shared" si="89"/>
        <v>23955.555555555555</v>
      </c>
      <c r="N558" s="25">
        <f>MAX(0,L558*(1+inputs!$B$33)-MAX(0,inputs!$B$31*(M558-inputs!$B$30)))</f>
        <v>47552.629574999977</v>
      </c>
      <c r="O558" s="26">
        <f t="shared" si="90"/>
        <v>27911.111111111109</v>
      </c>
      <c r="P558" s="25">
        <f>MAX(0,N558*(1+inputs!$B$33)-MAX(0,inputs!$B$31*(O558-inputs!$B$30)))</f>
        <v>47570.479018624967</v>
      </c>
      <c r="Q558" s="26">
        <f t="shared" si="91"/>
        <v>31866.666666666664</v>
      </c>
      <c r="R558" s="25">
        <f>MAX(0,P558*(1+inputs!$B$33)-MAX(0,inputs!$B$31*(Q558-inputs!$B$30)))</f>
        <v>47232.596203904337</v>
      </c>
      <c r="S558" s="26">
        <f t="shared" si="92"/>
        <v>35822.222222222219</v>
      </c>
      <c r="T558" s="25">
        <f>MAX(0,R558*(1+inputs!$B$33)-MAX(0,inputs!$B$31*(S558-inputs!$B$30)))</f>
        <v>46533.645146962896</v>
      </c>
      <c r="U558" s="26">
        <f t="shared" si="93"/>
        <v>39777.777777777781</v>
      </c>
      <c r="V558" s="25">
        <f>MAX(0,T558*(1+inputs!$B$33)-MAX(0,inputs!$B$31*(U558-inputs!$B$30)))</f>
        <v>45468.20982416733</v>
      </c>
      <c r="W558" s="26">
        <f t="shared" si="94"/>
        <v>43733.333333333328</v>
      </c>
      <c r="X558" s="25">
        <f>MAX(0,V558*(1+inputs!$B$33)-MAX(0,inputs!$B$31*(W558-inputs!$B$30)))</f>
        <v>44030.792971529831</v>
      </c>
      <c r="Y558" s="26">
        <f t="shared" si="95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96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3187.44</v>
      </c>
      <c r="AE558" s="3">
        <f>SUM(C558:G558)+AD558-H558</f>
        <v>19437.673999999999</v>
      </c>
      <c r="AF558" s="1">
        <f t="shared" si="98"/>
        <v>0.77364000000001398</v>
      </c>
      <c r="AG558" s="8">
        <f>A558-AE558</f>
        <v>36162.326000000001</v>
      </c>
    </row>
    <row r="559" spans="1:33" x14ac:dyDescent="0.2">
      <c r="A559" s="11">
        <f t="shared" si="97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</v>
      </c>
      <c r="D559" s="16">
        <f>MAX(0,(MIN(A559,inputs!$C$5)-(inputs!$C$4+B559))*inputs!$B$4)</f>
        <v>2172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88"/>
        <v>20000</v>
      </c>
      <c r="L559" s="25">
        <f>MAX(0,J559*(1+inputs!$B$33)-MAX(0,inputs!$B$31*(K559-inputs!$B$30)))</f>
        <v>47184.304999999986</v>
      </c>
      <c r="M559" s="26">
        <f t="shared" si="89"/>
        <v>23966.666666666668</v>
      </c>
      <c r="N559" s="25">
        <f>MAX(0,L559*(1+inputs!$B$33)-MAX(0,inputs!$B$31*(M559-inputs!$B$30)))</f>
        <v>47551.629574999977</v>
      </c>
      <c r="O559" s="26">
        <f t="shared" si="90"/>
        <v>27933.333333333332</v>
      </c>
      <c r="P559" s="25">
        <f>MAX(0,N559*(1+inputs!$B$33)-MAX(0,inputs!$B$31*(O559-inputs!$B$30)))</f>
        <v>47567.464018624967</v>
      </c>
      <c r="Q559" s="26">
        <f t="shared" si="91"/>
        <v>31900</v>
      </c>
      <c r="R559" s="25">
        <f>MAX(0,P559*(1+inputs!$B$33)-MAX(0,inputs!$B$31*(Q559-inputs!$B$30)))</f>
        <v>47226.535978904336</v>
      </c>
      <c r="S559" s="26">
        <f t="shared" si="92"/>
        <v>35866.666666666664</v>
      </c>
      <c r="T559" s="25">
        <f>MAX(0,R559*(1+inputs!$B$33)-MAX(0,inputs!$B$31*(S559-inputs!$B$30)))</f>
        <v>46523.494018587895</v>
      </c>
      <c r="U559" s="26">
        <f t="shared" si="93"/>
        <v>39833.333333333328</v>
      </c>
      <c r="V559" s="25">
        <f>MAX(0,T559*(1+inputs!$B$33)-MAX(0,inputs!$B$31*(U559-inputs!$B$30)))</f>
        <v>45452.906428866707</v>
      </c>
      <c r="W559" s="26">
        <f t="shared" si="94"/>
        <v>43800</v>
      </c>
      <c r="X559" s="25">
        <f>MAX(0,V559*(1+inputs!$B$33)-MAX(0,inputs!$B$31*(W559-inputs!$B$30)))</f>
        <v>44009.2600252997</v>
      </c>
      <c r="Y559" s="26">
        <f t="shared" si="95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96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3196.44</v>
      </c>
      <c r="AE559" s="3">
        <f>SUM(C559:G559)+AD559-H559</f>
        <v>19515.038</v>
      </c>
      <c r="AF559" s="1">
        <f t="shared" si="98"/>
        <v>0.77363999999997757</v>
      </c>
      <c r="AG559" s="8">
        <f>A559-AE559</f>
        <v>36184.962</v>
      </c>
    </row>
    <row r="560" spans="1:33" x14ac:dyDescent="0.2">
      <c r="A560" s="11">
        <f t="shared" si="97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</v>
      </c>
      <c r="D560" s="16">
        <f>MAX(0,(MIN(A560,inputs!$C$5)-(inputs!$C$4+B560))*inputs!$B$4)</f>
        <v>2212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88"/>
        <v>20000</v>
      </c>
      <c r="L560" s="25">
        <f>MAX(0,J560*(1+inputs!$B$33)-MAX(0,inputs!$B$31*(K560-inputs!$B$30)))</f>
        <v>47184.304999999986</v>
      </c>
      <c r="M560" s="26">
        <f t="shared" si="89"/>
        <v>23977.777777777777</v>
      </c>
      <c r="N560" s="25">
        <f>MAX(0,L560*(1+inputs!$B$33)-MAX(0,inputs!$B$31*(M560-inputs!$B$30)))</f>
        <v>47550.629574999977</v>
      </c>
      <c r="O560" s="26">
        <f t="shared" si="90"/>
        <v>27955.555555555555</v>
      </c>
      <c r="P560" s="25">
        <f>MAX(0,N560*(1+inputs!$B$33)-MAX(0,inputs!$B$31*(O560-inputs!$B$30)))</f>
        <v>47564.449018624968</v>
      </c>
      <c r="Q560" s="26">
        <f t="shared" si="91"/>
        <v>31933.333333333336</v>
      </c>
      <c r="R560" s="25">
        <f>MAX(0,P560*(1+inputs!$B$33)-MAX(0,inputs!$B$31*(Q560-inputs!$B$30)))</f>
        <v>47220.475753904335</v>
      </c>
      <c r="S560" s="26">
        <f t="shared" si="92"/>
        <v>35911.111111111109</v>
      </c>
      <c r="T560" s="25">
        <f>MAX(0,R560*(1+inputs!$B$33)-MAX(0,inputs!$B$31*(S560-inputs!$B$30)))</f>
        <v>46513.342890212894</v>
      </c>
      <c r="U560" s="26">
        <f t="shared" si="93"/>
        <v>39888.888888888891</v>
      </c>
      <c r="V560" s="25">
        <f>MAX(0,T560*(1+inputs!$B$33)-MAX(0,inputs!$B$31*(U560-inputs!$B$30)))</f>
        <v>45437.603033566083</v>
      </c>
      <c r="W560" s="26">
        <f t="shared" si="94"/>
        <v>43866.666666666672</v>
      </c>
      <c r="X560" s="25">
        <f>MAX(0,V560*(1+inputs!$B$33)-MAX(0,inputs!$B$31*(W560-inputs!$B$30)))</f>
        <v>43987.727079069569</v>
      </c>
      <c r="Y560" s="26">
        <f t="shared" si="95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96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3205.44</v>
      </c>
      <c r="AE560" s="3">
        <f>SUM(C560:G560)+AD560-H560</f>
        <v>19592.401999999998</v>
      </c>
      <c r="AF560" s="1">
        <f t="shared" si="98"/>
        <v>0.77364000000001398</v>
      </c>
      <c r="AG560" s="8">
        <f>A560-AE560</f>
        <v>36207.597999999998</v>
      </c>
    </row>
    <row r="561" spans="1:33" x14ac:dyDescent="0.2">
      <c r="A561" s="11">
        <f t="shared" si="97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</v>
      </c>
      <c r="D561" s="16">
        <f>MAX(0,(MIN(A561,inputs!$C$5)-(inputs!$C$4+B561))*inputs!$B$4)</f>
        <v>2252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88"/>
        <v>20000</v>
      </c>
      <c r="L561" s="25">
        <f>MAX(0,J561*(1+inputs!$B$33)-MAX(0,inputs!$B$31*(K561-inputs!$B$30)))</f>
        <v>47184.304999999986</v>
      </c>
      <c r="M561" s="26">
        <f t="shared" si="89"/>
        <v>23988.888888888891</v>
      </c>
      <c r="N561" s="25">
        <f>MAX(0,L561*(1+inputs!$B$33)-MAX(0,inputs!$B$31*(M561-inputs!$B$30)))</f>
        <v>47549.629574999977</v>
      </c>
      <c r="O561" s="26">
        <f t="shared" si="90"/>
        <v>27977.777777777777</v>
      </c>
      <c r="P561" s="25">
        <f>MAX(0,N561*(1+inputs!$B$33)-MAX(0,inputs!$B$31*(O561-inputs!$B$30)))</f>
        <v>47561.434018624968</v>
      </c>
      <c r="Q561" s="26">
        <f t="shared" si="91"/>
        <v>31966.666666666664</v>
      </c>
      <c r="R561" s="25">
        <f>MAX(0,P561*(1+inputs!$B$33)-MAX(0,inputs!$B$31*(Q561-inputs!$B$30)))</f>
        <v>47214.415528904334</v>
      </c>
      <c r="S561" s="26">
        <f t="shared" si="92"/>
        <v>35955.555555555555</v>
      </c>
      <c r="T561" s="25">
        <f>MAX(0,R561*(1+inputs!$B$33)-MAX(0,inputs!$B$31*(S561-inputs!$B$30)))</f>
        <v>46503.191761837894</v>
      </c>
      <c r="U561" s="26">
        <f t="shared" si="93"/>
        <v>39944.444444444445</v>
      </c>
      <c r="V561" s="25">
        <f>MAX(0,T561*(1+inputs!$B$33)-MAX(0,inputs!$B$31*(U561-inputs!$B$30)))</f>
        <v>45422.299638265453</v>
      </c>
      <c r="W561" s="26">
        <f t="shared" si="94"/>
        <v>43933.333333333328</v>
      </c>
      <c r="X561" s="25">
        <f>MAX(0,V561*(1+inputs!$B$33)-MAX(0,inputs!$B$31*(W561-inputs!$B$30)))</f>
        <v>43966.194132839431</v>
      </c>
      <c r="Y561" s="26">
        <f t="shared" si="95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96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3214.44</v>
      </c>
      <c r="AE561" s="3">
        <f>SUM(C561:G561)+AD561-H561</f>
        <v>19669.766</v>
      </c>
      <c r="AF561" s="1">
        <f t="shared" si="98"/>
        <v>0.77363999999997757</v>
      </c>
      <c r="AG561" s="8">
        <f>A561-AE561</f>
        <v>36230.233999999997</v>
      </c>
    </row>
    <row r="562" spans="1:33" x14ac:dyDescent="0.2">
      <c r="A562" s="11">
        <f t="shared" si="97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</v>
      </c>
      <c r="D562" s="16">
        <f>MAX(0,(MIN(A562,inputs!$C$5)-(inputs!$C$4+B562))*inputs!$B$4)</f>
        <v>2292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88"/>
        <v>20000</v>
      </c>
      <c r="L562" s="25">
        <f>MAX(0,J562*(1+inputs!$B$33)-MAX(0,inputs!$B$31*(K562-inputs!$B$30)))</f>
        <v>47184.304999999986</v>
      </c>
      <c r="M562" s="26">
        <f t="shared" si="89"/>
        <v>24000</v>
      </c>
      <c r="N562" s="25">
        <f>MAX(0,L562*(1+inputs!$B$33)-MAX(0,inputs!$B$31*(M562-inputs!$B$30)))</f>
        <v>47548.629574999977</v>
      </c>
      <c r="O562" s="26">
        <f t="shared" si="90"/>
        <v>28000</v>
      </c>
      <c r="P562" s="25">
        <f>MAX(0,N562*(1+inputs!$B$33)-MAX(0,inputs!$B$31*(O562-inputs!$B$30)))</f>
        <v>47558.419018624969</v>
      </c>
      <c r="Q562" s="26">
        <f t="shared" si="91"/>
        <v>32000</v>
      </c>
      <c r="R562" s="25">
        <f>MAX(0,P562*(1+inputs!$B$33)-MAX(0,inputs!$B$31*(Q562-inputs!$B$30)))</f>
        <v>47208.35530390434</v>
      </c>
      <c r="S562" s="26">
        <f t="shared" si="92"/>
        <v>36000</v>
      </c>
      <c r="T562" s="25">
        <f>MAX(0,R562*(1+inputs!$B$33)-MAX(0,inputs!$B$31*(S562-inputs!$B$30)))</f>
        <v>46493.040633462901</v>
      </c>
      <c r="U562" s="26">
        <f t="shared" si="93"/>
        <v>40000</v>
      </c>
      <c r="V562" s="25">
        <f>MAX(0,T562*(1+inputs!$B$33)-MAX(0,inputs!$B$31*(U562-inputs!$B$30)))</f>
        <v>45406.996242964837</v>
      </c>
      <c r="W562" s="26">
        <f t="shared" si="94"/>
        <v>44000</v>
      </c>
      <c r="X562" s="25">
        <f>MAX(0,V562*(1+inputs!$B$33)-MAX(0,inputs!$B$31*(W562-inputs!$B$30)))</f>
        <v>43944.661186609301</v>
      </c>
      <c r="Y562" s="26">
        <f t="shared" si="95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96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3223.44</v>
      </c>
      <c r="AE562" s="3">
        <f>SUM(C562:G562)+AD562-H562</f>
        <v>19747.129999999997</v>
      </c>
      <c r="AF562" s="1">
        <f t="shared" si="98"/>
        <v>0.77364000000001398</v>
      </c>
      <c r="AG562" s="8">
        <f>A562-AE562</f>
        <v>36252.870000000003</v>
      </c>
    </row>
    <row r="563" spans="1:33" x14ac:dyDescent="0.2">
      <c r="A563" s="11">
        <f t="shared" si="97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</v>
      </c>
      <c r="D563" s="16">
        <f>MAX(0,(MIN(A563,inputs!$C$5)-(inputs!$C$4+B563))*inputs!$B$4)</f>
        <v>2332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88"/>
        <v>20000</v>
      </c>
      <c r="L563" s="25">
        <f>MAX(0,J563*(1+inputs!$B$33)-MAX(0,inputs!$B$31*(K563-inputs!$B$30)))</f>
        <v>47184.304999999986</v>
      </c>
      <c r="M563" s="26">
        <f t="shared" si="89"/>
        <v>24011.111111111109</v>
      </c>
      <c r="N563" s="25">
        <f>MAX(0,L563*(1+inputs!$B$33)-MAX(0,inputs!$B$31*(M563-inputs!$B$30)))</f>
        <v>47547.629574999977</v>
      </c>
      <c r="O563" s="26">
        <f t="shared" si="90"/>
        <v>28022.222222222223</v>
      </c>
      <c r="P563" s="25">
        <f>MAX(0,N563*(1+inputs!$B$33)-MAX(0,inputs!$B$31*(O563-inputs!$B$30)))</f>
        <v>47555.404018624969</v>
      </c>
      <c r="Q563" s="26">
        <f t="shared" si="91"/>
        <v>32033.333333333336</v>
      </c>
      <c r="R563" s="25">
        <f>MAX(0,P563*(1+inputs!$B$33)-MAX(0,inputs!$B$31*(Q563-inputs!$B$30)))</f>
        <v>47202.295078904339</v>
      </c>
      <c r="S563" s="26">
        <f t="shared" si="92"/>
        <v>36044.444444444445</v>
      </c>
      <c r="T563" s="25">
        <f>MAX(0,R563*(1+inputs!$B$33)-MAX(0,inputs!$B$31*(S563-inputs!$B$30)))</f>
        <v>46482.8895050879</v>
      </c>
      <c r="U563" s="26">
        <f t="shared" si="93"/>
        <v>40055.555555555555</v>
      </c>
      <c r="V563" s="25">
        <f>MAX(0,T563*(1+inputs!$B$33)-MAX(0,inputs!$B$31*(U563-inputs!$B$30)))</f>
        <v>45391.692847664213</v>
      </c>
      <c r="W563" s="26">
        <f t="shared" si="94"/>
        <v>44066.666666666672</v>
      </c>
      <c r="X563" s="25">
        <f>MAX(0,V563*(1+inputs!$B$33)-MAX(0,inputs!$B$31*(W563-inputs!$B$30)))</f>
        <v>43923.12824037917</v>
      </c>
      <c r="Y563" s="26">
        <f t="shared" si="95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96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3232.44</v>
      </c>
      <c r="AE563" s="3">
        <f>SUM(C563:G563)+AD563-H563</f>
        <v>19824.493999999999</v>
      </c>
      <c r="AF563" s="1">
        <f t="shared" si="98"/>
        <v>0.77364000000001398</v>
      </c>
      <c r="AG563" s="8">
        <f>A563-AE563</f>
        <v>36275.506000000001</v>
      </c>
    </row>
    <row r="564" spans="1:33" x14ac:dyDescent="0.2">
      <c r="A564" s="11">
        <f t="shared" si="97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</v>
      </c>
      <c r="D564" s="16">
        <f>MAX(0,(MIN(A564,inputs!$C$5)-(inputs!$C$4+B564))*inputs!$B$4)</f>
        <v>2372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88"/>
        <v>20000</v>
      </c>
      <c r="L564" s="25">
        <f>MAX(0,J564*(1+inputs!$B$33)-MAX(0,inputs!$B$31*(K564-inputs!$B$30)))</f>
        <v>47184.304999999986</v>
      </c>
      <c r="M564" s="26">
        <f t="shared" si="89"/>
        <v>24022.222222222223</v>
      </c>
      <c r="N564" s="25">
        <f>MAX(0,L564*(1+inputs!$B$33)-MAX(0,inputs!$B$31*(M564-inputs!$B$30)))</f>
        <v>47546.629574999977</v>
      </c>
      <c r="O564" s="26">
        <f t="shared" si="90"/>
        <v>28044.444444444445</v>
      </c>
      <c r="P564" s="25">
        <f>MAX(0,N564*(1+inputs!$B$33)-MAX(0,inputs!$B$31*(O564-inputs!$B$30)))</f>
        <v>47552.38901862497</v>
      </c>
      <c r="Q564" s="26">
        <f t="shared" si="91"/>
        <v>32066.666666666664</v>
      </c>
      <c r="R564" s="25">
        <f>MAX(0,P564*(1+inputs!$B$33)-MAX(0,inputs!$B$31*(Q564-inputs!$B$30)))</f>
        <v>47196.234853904338</v>
      </c>
      <c r="S564" s="26">
        <f t="shared" si="92"/>
        <v>36088.888888888891</v>
      </c>
      <c r="T564" s="25">
        <f>MAX(0,R564*(1+inputs!$B$33)-MAX(0,inputs!$B$31*(S564-inputs!$B$30)))</f>
        <v>46472.738376712899</v>
      </c>
      <c r="U564" s="26">
        <f t="shared" si="93"/>
        <v>40111.111111111109</v>
      </c>
      <c r="V564" s="25">
        <f>MAX(0,T564*(1+inputs!$B$33)-MAX(0,inputs!$B$31*(U564-inputs!$B$30)))</f>
        <v>45376.389452363583</v>
      </c>
      <c r="W564" s="26">
        <f t="shared" si="94"/>
        <v>44133.333333333328</v>
      </c>
      <c r="X564" s="25">
        <f>MAX(0,V564*(1+inputs!$B$33)-MAX(0,inputs!$B$31*(W564-inputs!$B$30)))</f>
        <v>43901.595294149032</v>
      </c>
      <c r="Y564" s="26">
        <f t="shared" si="95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96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3241.44</v>
      </c>
      <c r="AE564" s="3">
        <f>SUM(C564:G564)+AD564-H564</f>
        <v>19901.858</v>
      </c>
      <c r="AF564" s="1">
        <f t="shared" si="98"/>
        <v>0.77363999999997757</v>
      </c>
      <c r="AG564" s="8">
        <f>A564-AE564</f>
        <v>36298.142</v>
      </c>
    </row>
    <row r="565" spans="1:33" x14ac:dyDescent="0.2">
      <c r="A565" s="11">
        <f t="shared" si="97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</v>
      </c>
      <c r="D565" s="16">
        <f>MAX(0,(MIN(A565,inputs!$C$5)-(inputs!$C$4+B565))*inputs!$B$4)</f>
        <v>2412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88"/>
        <v>20000</v>
      </c>
      <c r="L565" s="25">
        <f>MAX(0,J565*(1+inputs!$B$33)-MAX(0,inputs!$B$31*(K565-inputs!$B$30)))</f>
        <v>47184.304999999986</v>
      </c>
      <c r="M565" s="26">
        <f t="shared" si="89"/>
        <v>24033.333333333332</v>
      </c>
      <c r="N565" s="25">
        <f>MAX(0,L565*(1+inputs!$B$33)-MAX(0,inputs!$B$31*(M565-inputs!$B$30)))</f>
        <v>47545.629574999977</v>
      </c>
      <c r="O565" s="26">
        <f t="shared" si="90"/>
        <v>28066.666666666668</v>
      </c>
      <c r="P565" s="25">
        <f>MAX(0,N565*(1+inputs!$B$33)-MAX(0,inputs!$B$31*(O565-inputs!$B$30)))</f>
        <v>47549.374018624971</v>
      </c>
      <c r="Q565" s="26">
        <f t="shared" si="91"/>
        <v>32100</v>
      </c>
      <c r="R565" s="25">
        <f>MAX(0,P565*(1+inputs!$B$33)-MAX(0,inputs!$B$31*(Q565-inputs!$B$30)))</f>
        <v>47190.174628904337</v>
      </c>
      <c r="S565" s="26">
        <f t="shared" si="92"/>
        <v>36133.333333333336</v>
      </c>
      <c r="T565" s="25">
        <f>MAX(0,R565*(1+inputs!$B$33)-MAX(0,inputs!$B$31*(S565-inputs!$B$30)))</f>
        <v>46462.587248337892</v>
      </c>
      <c r="U565" s="26">
        <f t="shared" si="93"/>
        <v>40166.666666666672</v>
      </c>
      <c r="V565" s="25">
        <f>MAX(0,T565*(1+inputs!$B$33)-MAX(0,inputs!$B$31*(U565-inputs!$B$30)))</f>
        <v>45361.086057062952</v>
      </c>
      <c r="W565" s="26">
        <f t="shared" si="94"/>
        <v>44200</v>
      </c>
      <c r="X565" s="25">
        <f>MAX(0,V565*(1+inputs!$B$33)-MAX(0,inputs!$B$31*(W565-inputs!$B$30)))</f>
        <v>43880.062347918887</v>
      </c>
      <c r="Y565" s="26">
        <f t="shared" si="95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96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3250.44</v>
      </c>
      <c r="AE565" s="3">
        <f>SUM(C565:G565)+AD565-H565</f>
        <v>19979.221999999998</v>
      </c>
      <c r="AF565" s="1">
        <f t="shared" si="98"/>
        <v>0.77364000000001398</v>
      </c>
      <c r="AG565" s="8">
        <f>A565-AE565</f>
        <v>36320.778000000006</v>
      </c>
    </row>
    <row r="566" spans="1:33" x14ac:dyDescent="0.2">
      <c r="A566" s="11">
        <f t="shared" si="97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</v>
      </c>
      <c r="D566" s="16">
        <f>MAX(0,(MIN(A566,inputs!$C$5)-(inputs!$C$4+B566))*inputs!$B$4)</f>
        <v>2452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88"/>
        <v>20000</v>
      </c>
      <c r="L566" s="25">
        <f>MAX(0,J566*(1+inputs!$B$33)-MAX(0,inputs!$B$31*(K566-inputs!$B$30)))</f>
        <v>47184.304999999986</v>
      </c>
      <c r="M566" s="26">
        <f t="shared" si="89"/>
        <v>24044.444444444445</v>
      </c>
      <c r="N566" s="25">
        <f>MAX(0,L566*(1+inputs!$B$33)-MAX(0,inputs!$B$31*(M566-inputs!$B$30)))</f>
        <v>47544.629574999977</v>
      </c>
      <c r="O566" s="26">
        <f t="shared" si="90"/>
        <v>28088.888888888891</v>
      </c>
      <c r="P566" s="25">
        <f>MAX(0,N566*(1+inputs!$B$33)-MAX(0,inputs!$B$31*(O566-inputs!$B$30)))</f>
        <v>47546.359018624971</v>
      </c>
      <c r="Q566" s="26">
        <f t="shared" si="91"/>
        <v>32133.333333333336</v>
      </c>
      <c r="R566" s="25">
        <f>MAX(0,P566*(1+inputs!$B$33)-MAX(0,inputs!$B$31*(Q566-inputs!$B$30)))</f>
        <v>47184.114403904336</v>
      </c>
      <c r="S566" s="26">
        <f t="shared" si="92"/>
        <v>36177.777777777781</v>
      </c>
      <c r="T566" s="25">
        <f>MAX(0,R566*(1+inputs!$B$33)-MAX(0,inputs!$B$31*(S566-inputs!$B$30)))</f>
        <v>46452.436119962891</v>
      </c>
      <c r="U566" s="26">
        <f t="shared" si="93"/>
        <v>40222.222222222219</v>
      </c>
      <c r="V566" s="25">
        <f>MAX(0,T566*(1+inputs!$B$33)-MAX(0,inputs!$B$31*(U566-inputs!$B$30)))</f>
        <v>45345.782661762329</v>
      </c>
      <c r="W566" s="26">
        <f t="shared" si="94"/>
        <v>44266.666666666672</v>
      </c>
      <c r="X566" s="25">
        <f>MAX(0,V566*(1+inputs!$B$33)-MAX(0,inputs!$B$31*(W566-inputs!$B$30)))</f>
        <v>43858.529401688756</v>
      </c>
      <c r="Y566" s="26">
        <f t="shared" si="95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96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3259.44</v>
      </c>
      <c r="AE566" s="3">
        <f>SUM(C566:G566)+AD566-H566</f>
        <v>20056.585999999999</v>
      </c>
      <c r="AF566" s="1">
        <f t="shared" si="98"/>
        <v>0.77364000000001398</v>
      </c>
      <c r="AG566" s="8">
        <f>A566-AE566</f>
        <v>36343.414000000004</v>
      </c>
    </row>
    <row r="567" spans="1:33" x14ac:dyDescent="0.2">
      <c r="A567" s="11">
        <f t="shared" si="97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</v>
      </c>
      <c r="D567" s="16">
        <f>MAX(0,(MIN(A567,inputs!$C$5)-(inputs!$C$4+B567))*inputs!$B$4)</f>
        <v>2492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88"/>
        <v>20000</v>
      </c>
      <c r="L567" s="25">
        <f>MAX(0,J567*(1+inputs!$B$33)-MAX(0,inputs!$B$31*(K567-inputs!$B$30)))</f>
        <v>47184.304999999986</v>
      </c>
      <c r="M567" s="26">
        <f t="shared" si="89"/>
        <v>24055.555555555555</v>
      </c>
      <c r="N567" s="25">
        <f>MAX(0,L567*(1+inputs!$B$33)-MAX(0,inputs!$B$31*(M567-inputs!$B$30)))</f>
        <v>47543.629574999977</v>
      </c>
      <c r="O567" s="26">
        <f t="shared" si="90"/>
        <v>28111.111111111109</v>
      </c>
      <c r="P567" s="25">
        <f>MAX(0,N567*(1+inputs!$B$33)-MAX(0,inputs!$B$31*(O567-inputs!$B$30)))</f>
        <v>47543.344018624972</v>
      </c>
      <c r="Q567" s="26">
        <f t="shared" si="91"/>
        <v>32166.666666666664</v>
      </c>
      <c r="R567" s="25">
        <f>MAX(0,P567*(1+inputs!$B$33)-MAX(0,inputs!$B$31*(Q567-inputs!$B$30)))</f>
        <v>47178.054178904342</v>
      </c>
      <c r="S567" s="26">
        <f t="shared" si="92"/>
        <v>36222.222222222219</v>
      </c>
      <c r="T567" s="25">
        <f>MAX(0,R567*(1+inputs!$B$33)-MAX(0,inputs!$B$31*(S567-inputs!$B$30)))</f>
        <v>46442.284991587898</v>
      </c>
      <c r="U567" s="26">
        <f t="shared" si="93"/>
        <v>40277.777777777781</v>
      </c>
      <c r="V567" s="25">
        <f>MAX(0,T567*(1+inputs!$B$33)-MAX(0,inputs!$B$31*(U567-inputs!$B$30)))</f>
        <v>45330.479266461713</v>
      </c>
      <c r="W567" s="26">
        <f t="shared" si="94"/>
        <v>44333.333333333328</v>
      </c>
      <c r="X567" s="25">
        <f>MAX(0,V567*(1+inputs!$B$33)-MAX(0,inputs!$B$31*(W567-inputs!$B$30)))</f>
        <v>43836.996455458633</v>
      </c>
      <c r="Y567" s="26">
        <f t="shared" si="95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96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3268.44</v>
      </c>
      <c r="AE567" s="3">
        <f>SUM(C567:G567)+AD567-H567</f>
        <v>20133.95</v>
      </c>
      <c r="AF567" s="1">
        <f t="shared" si="98"/>
        <v>0.77363999999997757</v>
      </c>
      <c r="AG567" s="8">
        <f>A567-AE567</f>
        <v>36366.050000000003</v>
      </c>
    </row>
    <row r="568" spans="1:33" x14ac:dyDescent="0.2">
      <c r="A568" s="11">
        <f t="shared" si="97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</v>
      </c>
      <c r="D568" s="16">
        <f>MAX(0,(MIN(A568,inputs!$C$5)-(inputs!$C$4+B568))*inputs!$B$4)</f>
        <v>2532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88"/>
        <v>20000</v>
      </c>
      <c r="L568" s="25">
        <f>MAX(0,J568*(1+inputs!$B$33)-MAX(0,inputs!$B$31*(K568-inputs!$B$30)))</f>
        <v>47184.304999999986</v>
      </c>
      <c r="M568" s="26">
        <f t="shared" si="89"/>
        <v>24066.666666666668</v>
      </c>
      <c r="N568" s="25">
        <f>MAX(0,L568*(1+inputs!$B$33)-MAX(0,inputs!$B$31*(M568-inputs!$B$30)))</f>
        <v>47542.629574999977</v>
      </c>
      <c r="O568" s="26">
        <f t="shared" si="90"/>
        <v>28133.333333333332</v>
      </c>
      <c r="P568" s="25">
        <f>MAX(0,N568*(1+inputs!$B$33)-MAX(0,inputs!$B$31*(O568-inputs!$B$30)))</f>
        <v>47540.329018624972</v>
      </c>
      <c r="Q568" s="26">
        <f t="shared" si="91"/>
        <v>32200</v>
      </c>
      <c r="R568" s="25">
        <f>MAX(0,P568*(1+inputs!$B$33)-MAX(0,inputs!$B$31*(Q568-inputs!$B$30)))</f>
        <v>47171.993953904341</v>
      </c>
      <c r="S568" s="26">
        <f t="shared" si="92"/>
        <v>36266.666666666664</v>
      </c>
      <c r="T568" s="25">
        <f>MAX(0,R568*(1+inputs!$B$33)-MAX(0,inputs!$B$31*(S568-inputs!$B$30)))</f>
        <v>46432.133863212897</v>
      </c>
      <c r="U568" s="26">
        <f t="shared" si="93"/>
        <v>40333.333333333328</v>
      </c>
      <c r="V568" s="25">
        <f>MAX(0,T568*(1+inputs!$B$33)-MAX(0,inputs!$B$31*(U568-inputs!$B$30)))</f>
        <v>45315.175871161082</v>
      </c>
      <c r="W568" s="26">
        <f t="shared" si="94"/>
        <v>44400</v>
      </c>
      <c r="X568" s="25">
        <f>MAX(0,V568*(1+inputs!$B$33)-MAX(0,inputs!$B$31*(W568-inputs!$B$30)))</f>
        <v>43815.463509228488</v>
      </c>
      <c r="Y568" s="26">
        <f t="shared" si="95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96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3277.44</v>
      </c>
      <c r="AE568" s="3">
        <f>SUM(C568:G568)+AD568-H568</f>
        <v>20211.313999999998</v>
      </c>
      <c r="AF568" s="1">
        <f t="shared" si="98"/>
        <v>0.77364000000001398</v>
      </c>
      <c r="AG568" s="8">
        <f>A568-AE568</f>
        <v>36388.686000000002</v>
      </c>
    </row>
    <row r="569" spans="1:33" x14ac:dyDescent="0.2">
      <c r="A569" s="11">
        <f t="shared" si="97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</v>
      </c>
      <c r="D569" s="16">
        <f>MAX(0,(MIN(A569,inputs!$C$5)-(inputs!$C$4+B569))*inputs!$B$4)</f>
        <v>2572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88"/>
        <v>20000</v>
      </c>
      <c r="L569" s="25">
        <f>MAX(0,J569*(1+inputs!$B$33)-MAX(0,inputs!$B$31*(K569-inputs!$B$30)))</f>
        <v>47184.304999999986</v>
      </c>
      <c r="M569" s="26">
        <f t="shared" si="89"/>
        <v>24077.777777777777</v>
      </c>
      <c r="N569" s="25">
        <f>MAX(0,L569*(1+inputs!$B$33)-MAX(0,inputs!$B$31*(M569-inputs!$B$30)))</f>
        <v>47541.629574999977</v>
      </c>
      <c r="O569" s="26">
        <f t="shared" si="90"/>
        <v>28155.555555555555</v>
      </c>
      <c r="P569" s="25">
        <f>MAX(0,N569*(1+inputs!$B$33)-MAX(0,inputs!$B$31*(O569-inputs!$B$30)))</f>
        <v>47537.314018624973</v>
      </c>
      <c r="Q569" s="26">
        <f t="shared" si="91"/>
        <v>32233.333333333336</v>
      </c>
      <c r="R569" s="25">
        <f>MAX(0,P569*(1+inputs!$B$33)-MAX(0,inputs!$B$31*(Q569-inputs!$B$30)))</f>
        <v>47165.93372890434</v>
      </c>
      <c r="S569" s="26">
        <f t="shared" si="92"/>
        <v>36311.111111111109</v>
      </c>
      <c r="T569" s="25">
        <f>MAX(0,R569*(1+inputs!$B$33)-MAX(0,inputs!$B$31*(S569-inputs!$B$30)))</f>
        <v>46421.982734837897</v>
      </c>
      <c r="U569" s="26">
        <f t="shared" si="93"/>
        <v>40388.888888888891</v>
      </c>
      <c r="V569" s="25">
        <f>MAX(0,T569*(1+inputs!$B$33)-MAX(0,inputs!$B$31*(U569-inputs!$B$30)))</f>
        <v>45299.872475860459</v>
      </c>
      <c r="W569" s="26">
        <f t="shared" si="94"/>
        <v>44466.666666666672</v>
      </c>
      <c r="X569" s="25">
        <f>MAX(0,V569*(1+inputs!$B$33)-MAX(0,inputs!$B$31*(W569-inputs!$B$30)))</f>
        <v>43793.930562998357</v>
      </c>
      <c r="Y569" s="26">
        <f t="shared" si="95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96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3286.44</v>
      </c>
      <c r="AE569" s="3">
        <f>SUM(C569:G569)+AD569-H569</f>
        <v>20288.678</v>
      </c>
      <c r="AF569" s="1">
        <f t="shared" si="98"/>
        <v>0.77363999999997757</v>
      </c>
      <c r="AG569" s="8">
        <f>A569-AE569</f>
        <v>36411.322</v>
      </c>
    </row>
    <row r="570" spans="1:33" x14ac:dyDescent="0.2">
      <c r="A570" s="11">
        <f t="shared" si="97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</v>
      </c>
      <c r="D570" s="16">
        <f>MAX(0,(MIN(A570,inputs!$C$5)-(inputs!$C$4+B570))*inputs!$B$4)</f>
        <v>2612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88"/>
        <v>20000</v>
      </c>
      <c r="L570" s="25">
        <f>MAX(0,J570*(1+inputs!$B$33)-MAX(0,inputs!$B$31*(K570-inputs!$B$30)))</f>
        <v>47184.304999999986</v>
      </c>
      <c r="M570" s="26">
        <f t="shared" si="89"/>
        <v>24088.888888888891</v>
      </c>
      <c r="N570" s="25">
        <f>MAX(0,L570*(1+inputs!$B$33)-MAX(0,inputs!$B$31*(M570-inputs!$B$30)))</f>
        <v>47540.629574999977</v>
      </c>
      <c r="O570" s="26">
        <f t="shared" si="90"/>
        <v>28177.777777777777</v>
      </c>
      <c r="P570" s="25">
        <f>MAX(0,N570*(1+inputs!$B$33)-MAX(0,inputs!$B$31*(O570-inputs!$B$30)))</f>
        <v>47534.299018624966</v>
      </c>
      <c r="Q570" s="26">
        <f t="shared" si="91"/>
        <v>32266.666666666664</v>
      </c>
      <c r="R570" s="25">
        <f>MAX(0,P570*(1+inputs!$B$33)-MAX(0,inputs!$B$31*(Q570-inputs!$B$30)))</f>
        <v>47159.873503904331</v>
      </c>
      <c r="S570" s="26">
        <f t="shared" si="92"/>
        <v>36355.555555555555</v>
      </c>
      <c r="T570" s="25">
        <f>MAX(0,R570*(1+inputs!$B$33)-MAX(0,inputs!$B$31*(S570-inputs!$B$30)))</f>
        <v>46411.831606462889</v>
      </c>
      <c r="U570" s="26">
        <f t="shared" si="93"/>
        <v>40444.444444444445</v>
      </c>
      <c r="V570" s="25">
        <f>MAX(0,T570*(1+inputs!$B$33)-MAX(0,inputs!$B$31*(U570-inputs!$B$30)))</f>
        <v>45284.569080559828</v>
      </c>
      <c r="W570" s="26">
        <f t="shared" si="94"/>
        <v>44533.333333333328</v>
      </c>
      <c r="X570" s="25">
        <f>MAX(0,V570*(1+inputs!$B$33)-MAX(0,inputs!$B$31*(W570-inputs!$B$30)))</f>
        <v>43772.397616768219</v>
      </c>
      <c r="Y570" s="26">
        <f t="shared" si="95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96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3295.44</v>
      </c>
      <c r="AE570" s="3">
        <f>SUM(C570:G570)+AD570-H570</f>
        <v>20366.041999999998</v>
      </c>
      <c r="AF570" s="1">
        <f t="shared" si="98"/>
        <v>0.77364000000001398</v>
      </c>
      <c r="AG570" s="8">
        <f>A570-AE570</f>
        <v>36433.957999999999</v>
      </c>
    </row>
    <row r="571" spans="1:33" x14ac:dyDescent="0.2">
      <c r="A571" s="11">
        <f t="shared" si="97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</v>
      </c>
      <c r="D571" s="16">
        <f>MAX(0,(MIN(A571,inputs!$C$5)-(inputs!$C$4+B571))*inputs!$B$4)</f>
        <v>2652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88"/>
        <v>20000</v>
      </c>
      <c r="L571" s="25">
        <f>MAX(0,J571*(1+inputs!$B$33)-MAX(0,inputs!$B$31*(K571-inputs!$B$30)))</f>
        <v>47184.304999999986</v>
      </c>
      <c r="M571" s="26">
        <f t="shared" si="89"/>
        <v>24100</v>
      </c>
      <c r="N571" s="25">
        <f>MAX(0,L571*(1+inputs!$B$33)-MAX(0,inputs!$B$31*(M571-inputs!$B$30)))</f>
        <v>47539.629574999977</v>
      </c>
      <c r="O571" s="26">
        <f t="shared" si="90"/>
        <v>28200</v>
      </c>
      <c r="P571" s="25">
        <f>MAX(0,N571*(1+inputs!$B$33)-MAX(0,inputs!$B$31*(O571-inputs!$B$30)))</f>
        <v>47531.284018624967</v>
      </c>
      <c r="Q571" s="26">
        <f t="shared" si="91"/>
        <v>32300</v>
      </c>
      <c r="R571" s="25">
        <f>MAX(0,P571*(1+inputs!$B$33)-MAX(0,inputs!$B$31*(Q571-inputs!$B$30)))</f>
        <v>47153.813278904337</v>
      </c>
      <c r="S571" s="26">
        <f t="shared" si="92"/>
        <v>36400</v>
      </c>
      <c r="T571" s="25">
        <f>MAX(0,R571*(1+inputs!$B$33)-MAX(0,inputs!$B$31*(S571-inputs!$B$30)))</f>
        <v>46401.680478087896</v>
      </c>
      <c r="U571" s="26">
        <f t="shared" si="93"/>
        <v>40500</v>
      </c>
      <c r="V571" s="25">
        <f>MAX(0,T571*(1+inputs!$B$33)-MAX(0,inputs!$B$31*(U571-inputs!$B$30)))</f>
        <v>45269.265685259204</v>
      </c>
      <c r="W571" s="26">
        <f t="shared" si="94"/>
        <v>44600</v>
      </c>
      <c r="X571" s="25">
        <f>MAX(0,V571*(1+inputs!$B$33)-MAX(0,inputs!$B$31*(W571-inputs!$B$30)))</f>
        <v>43750.864670538089</v>
      </c>
      <c r="Y571" s="26">
        <f t="shared" si="95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96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3304.44</v>
      </c>
      <c r="AE571" s="3">
        <f>SUM(C571:G571)+AD571-H571</f>
        <v>20443.405999999999</v>
      </c>
      <c r="AF571" s="1">
        <f t="shared" si="98"/>
        <v>0.77364000000001398</v>
      </c>
      <c r="AG571" s="8">
        <f>A571-AE571</f>
        <v>36456.593999999997</v>
      </c>
    </row>
    <row r="572" spans="1:33" x14ac:dyDescent="0.2">
      <c r="A572" s="11">
        <f t="shared" si="97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</v>
      </c>
      <c r="D572" s="16">
        <f>MAX(0,(MIN(A572,inputs!$C$5)-(inputs!$C$4+B572))*inputs!$B$4)</f>
        <v>2692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88"/>
        <v>20000</v>
      </c>
      <c r="L572" s="25">
        <f>MAX(0,J572*(1+inputs!$B$33)-MAX(0,inputs!$B$31*(K572-inputs!$B$30)))</f>
        <v>47184.304999999986</v>
      </c>
      <c r="M572" s="26">
        <f t="shared" si="89"/>
        <v>24111.111111111109</v>
      </c>
      <c r="N572" s="25">
        <f>MAX(0,L572*(1+inputs!$B$33)-MAX(0,inputs!$B$31*(M572-inputs!$B$30)))</f>
        <v>47538.629574999977</v>
      </c>
      <c r="O572" s="26">
        <f t="shared" si="90"/>
        <v>28222.222222222223</v>
      </c>
      <c r="P572" s="25">
        <f>MAX(0,N572*(1+inputs!$B$33)-MAX(0,inputs!$B$31*(O572-inputs!$B$30)))</f>
        <v>47528.269018624967</v>
      </c>
      <c r="Q572" s="26">
        <f t="shared" si="91"/>
        <v>32333.333333333336</v>
      </c>
      <c r="R572" s="25">
        <f>MAX(0,P572*(1+inputs!$B$33)-MAX(0,inputs!$B$31*(Q572-inputs!$B$30)))</f>
        <v>47147.753053904336</v>
      </c>
      <c r="S572" s="26">
        <f t="shared" si="92"/>
        <v>36444.444444444445</v>
      </c>
      <c r="T572" s="25">
        <f>MAX(0,R572*(1+inputs!$B$33)-MAX(0,inputs!$B$31*(S572-inputs!$B$30)))</f>
        <v>46391.529349712895</v>
      </c>
      <c r="U572" s="26">
        <f t="shared" si="93"/>
        <v>40555.555555555555</v>
      </c>
      <c r="V572" s="25">
        <f>MAX(0,T572*(1+inputs!$B$33)-MAX(0,inputs!$B$31*(U572-inputs!$B$30)))</f>
        <v>45253.962289958581</v>
      </c>
      <c r="W572" s="26">
        <f t="shared" si="94"/>
        <v>44666.666666666672</v>
      </c>
      <c r="X572" s="25">
        <f>MAX(0,V572*(1+inputs!$B$33)-MAX(0,inputs!$B$31*(W572-inputs!$B$30)))</f>
        <v>43729.331724307951</v>
      </c>
      <c r="Y572" s="26">
        <f t="shared" si="95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96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3313.44</v>
      </c>
      <c r="AE572" s="3">
        <f>SUM(C572:G572)+AD572-H572</f>
        <v>20520.77</v>
      </c>
      <c r="AF572" s="1">
        <f t="shared" si="98"/>
        <v>0.77363999999997757</v>
      </c>
      <c r="AG572" s="8">
        <f>A572-AE572</f>
        <v>36479.229999999996</v>
      </c>
    </row>
    <row r="573" spans="1:33" x14ac:dyDescent="0.2">
      <c r="A573" s="11">
        <f t="shared" si="97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</v>
      </c>
      <c r="D573" s="16">
        <f>MAX(0,(MIN(A573,inputs!$C$5)-(inputs!$C$4+B573))*inputs!$B$4)</f>
        <v>2732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88"/>
        <v>20000</v>
      </c>
      <c r="L573" s="25">
        <f>MAX(0,J573*(1+inputs!$B$33)-MAX(0,inputs!$B$31*(K573-inputs!$B$30)))</f>
        <v>47184.304999999986</v>
      </c>
      <c r="M573" s="26">
        <f t="shared" si="89"/>
        <v>24122.222222222223</v>
      </c>
      <c r="N573" s="25">
        <f>MAX(0,L573*(1+inputs!$B$33)-MAX(0,inputs!$B$31*(M573-inputs!$B$30)))</f>
        <v>47537.629574999977</v>
      </c>
      <c r="O573" s="26">
        <f t="shared" si="90"/>
        <v>28244.444444444445</v>
      </c>
      <c r="P573" s="25">
        <f>MAX(0,N573*(1+inputs!$B$33)-MAX(0,inputs!$B$31*(O573-inputs!$B$30)))</f>
        <v>47525.254018624968</v>
      </c>
      <c r="Q573" s="26">
        <f t="shared" si="91"/>
        <v>32366.666666666664</v>
      </c>
      <c r="R573" s="25">
        <f>MAX(0,P573*(1+inputs!$B$33)-MAX(0,inputs!$B$31*(Q573-inputs!$B$30)))</f>
        <v>47141.692828904335</v>
      </c>
      <c r="S573" s="26">
        <f t="shared" si="92"/>
        <v>36488.888888888891</v>
      </c>
      <c r="T573" s="25">
        <f>MAX(0,R573*(1+inputs!$B$33)-MAX(0,inputs!$B$31*(S573-inputs!$B$30)))</f>
        <v>46381.378221337895</v>
      </c>
      <c r="U573" s="26">
        <f t="shared" si="93"/>
        <v>40611.111111111109</v>
      </c>
      <c r="V573" s="25">
        <f>MAX(0,T573*(1+inputs!$B$33)-MAX(0,inputs!$B$31*(U573-inputs!$B$30)))</f>
        <v>45238.658894657958</v>
      </c>
      <c r="W573" s="26">
        <f t="shared" si="94"/>
        <v>44733.333333333328</v>
      </c>
      <c r="X573" s="25">
        <f>MAX(0,V573*(1+inputs!$B$33)-MAX(0,inputs!$B$31*(W573-inputs!$B$30)))</f>
        <v>43707.79877807782</v>
      </c>
      <c r="Y573" s="26">
        <f t="shared" si="95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96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3322.44</v>
      </c>
      <c r="AE573" s="3">
        <f>SUM(C573:G573)+AD573-H573</f>
        <v>20598.133999999998</v>
      </c>
      <c r="AF573" s="1">
        <f t="shared" si="98"/>
        <v>0.77364000000001398</v>
      </c>
      <c r="AG573" s="8">
        <f>A573-AE573</f>
        <v>36501.866000000002</v>
      </c>
    </row>
    <row r="574" spans="1:33" x14ac:dyDescent="0.2">
      <c r="A574" s="11">
        <f t="shared" si="97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</v>
      </c>
      <c r="D574" s="16">
        <f>MAX(0,(MIN(A574,inputs!$C$5)-(inputs!$C$4+B574))*inputs!$B$4)</f>
        <v>2772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88"/>
        <v>20000</v>
      </c>
      <c r="L574" s="25">
        <f>MAX(0,J574*(1+inputs!$B$33)-MAX(0,inputs!$B$31*(K574-inputs!$B$30)))</f>
        <v>47184.304999999986</v>
      </c>
      <c r="M574" s="26">
        <f t="shared" si="89"/>
        <v>24133.333333333332</v>
      </c>
      <c r="N574" s="25">
        <f>MAX(0,L574*(1+inputs!$B$33)-MAX(0,inputs!$B$31*(M574-inputs!$B$30)))</f>
        <v>47536.629574999977</v>
      </c>
      <c r="O574" s="26">
        <f t="shared" si="90"/>
        <v>28266.666666666664</v>
      </c>
      <c r="P574" s="25">
        <f>MAX(0,N574*(1+inputs!$B$33)-MAX(0,inputs!$B$31*(O574-inputs!$B$30)))</f>
        <v>47522.239018624969</v>
      </c>
      <c r="Q574" s="26">
        <f t="shared" si="91"/>
        <v>32400</v>
      </c>
      <c r="R574" s="25">
        <f>MAX(0,P574*(1+inputs!$B$33)-MAX(0,inputs!$B$31*(Q574-inputs!$B$30)))</f>
        <v>47135.632603904334</v>
      </c>
      <c r="S574" s="26">
        <f t="shared" si="92"/>
        <v>36533.333333333328</v>
      </c>
      <c r="T574" s="25">
        <f>MAX(0,R574*(1+inputs!$B$33)-MAX(0,inputs!$B$31*(S574-inputs!$B$30)))</f>
        <v>46371.227092962894</v>
      </c>
      <c r="U574" s="26">
        <f t="shared" si="93"/>
        <v>40666.666666666672</v>
      </c>
      <c r="V574" s="25">
        <f>MAX(0,T574*(1+inputs!$B$33)-MAX(0,inputs!$B$31*(U574-inputs!$B$30)))</f>
        <v>45223.355499357327</v>
      </c>
      <c r="W574" s="26">
        <f t="shared" si="94"/>
        <v>44800</v>
      </c>
      <c r="X574" s="25">
        <f>MAX(0,V574*(1+inputs!$B$33)-MAX(0,inputs!$B$31*(W574-inputs!$B$30)))</f>
        <v>43686.265831847682</v>
      </c>
      <c r="Y574" s="26">
        <f t="shared" si="95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96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3331.44</v>
      </c>
      <c r="AE574" s="3">
        <f>SUM(C574:G574)+AD574-H574</f>
        <v>20675.498</v>
      </c>
      <c r="AF574" s="1">
        <f t="shared" si="98"/>
        <v>0.77363999999997757</v>
      </c>
      <c r="AG574" s="8">
        <f>A574-AE574</f>
        <v>36524.502</v>
      </c>
    </row>
    <row r="575" spans="1:33" x14ac:dyDescent="0.2">
      <c r="A575" s="11">
        <f t="shared" si="97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</v>
      </c>
      <c r="D575" s="16">
        <f>MAX(0,(MIN(A575,inputs!$C$5)-(inputs!$C$4+B575))*inputs!$B$4)</f>
        <v>2812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88"/>
        <v>20000</v>
      </c>
      <c r="L575" s="25">
        <f>MAX(0,J575*(1+inputs!$B$33)-MAX(0,inputs!$B$31*(K575-inputs!$B$30)))</f>
        <v>47184.304999999986</v>
      </c>
      <c r="M575" s="26">
        <f t="shared" si="89"/>
        <v>24144.444444444445</v>
      </c>
      <c r="N575" s="25">
        <f>MAX(0,L575*(1+inputs!$B$33)-MAX(0,inputs!$B$31*(M575-inputs!$B$30)))</f>
        <v>47535.629574999977</v>
      </c>
      <c r="O575" s="26">
        <f t="shared" si="90"/>
        <v>28288.888888888891</v>
      </c>
      <c r="P575" s="25">
        <f>MAX(0,N575*(1+inputs!$B$33)-MAX(0,inputs!$B$31*(O575-inputs!$B$30)))</f>
        <v>47519.224018624969</v>
      </c>
      <c r="Q575" s="26">
        <f t="shared" si="91"/>
        <v>32433.333333333336</v>
      </c>
      <c r="R575" s="25">
        <f>MAX(0,P575*(1+inputs!$B$33)-MAX(0,inputs!$B$31*(Q575-inputs!$B$30)))</f>
        <v>47129.572378904333</v>
      </c>
      <c r="S575" s="26">
        <f t="shared" si="92"/>
        <v>36577.777777777781</v>
      </c>
      <c r="T575" s="25">
        <f>MAX(0,R575*(1+inputs!$B$33)-MAX(0,inputs!$B$31*(S575-inputs!$B$30)))</f>
        <v>46361.075964587893</v>
      </c>
      <c r="U575" s="26">
        <f t="shared" si="93"/>
        <v>40722.222222222219</v>
      </c>
      <c r="V575" s="25">
        <f>MAX(0,T575*(1+inputs!$B$33)-MAX(0,inputs!$B$31*(U575-inputs!$B$30)))</f>
        <v>45208.052104056704</v>
      </c>
      <c r="W575" s="26">
        <f t="shared" si="94"/>
        <v>44866.666666666672</v>
      </c>
      <c r="X575" s="25">
        <f>MAX(0,V575*(1+inputs!$B$33)-MAX(0,inputs!$B$31*(W575-inputs!$B$30)))</f>
        <v>43664.732885617545</v>
      </c>
      <c r="Y575" s="26">
        <f t="shared" si="95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96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3340.44</v>
      </c>
      <c r="AE575" s="3">
        <f>SUM(C575:G575)+AD575-H575</f>
        <v>20752.861999999997</v>
      </c>
      <c r="AF575" s="1">
        <f t="shared" si="98"/>
        <v>0.77364000000001398</v>
      </c>
      <c r="AG575" s="8">
        <f>A575-AE575</f>
        <v>36547.138000000006</v>
      </c>
    </row>
    <row r="576" spans="1:33" x14ac:dyDescent="0.2">
      <c r="A576" s="11">
        <f t="shared" si="97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</v>
      </c>
      <c r="D576" s="16">
        <f>MAX(0,(MIN(A576,inputs!$C$5)-(inputs!$C$4+B576))*inputs!$B$4)</f>
        <v>2852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88"/>
        <v>20000</v>
      </c>
      <c r="L576" s="25">
        <f>MAX(0,J576*(1+inputs!$B$33)-MAX(0,inputs!$B$31*(K576-inputs!$B$30)))</f>
        <v>47184.304999999986</v>
      </c>
      <c r="M576" s="26">
        <f t="shared" si="89"/>
        <v>24155.555555555555</v>
      </c>
      <c r="N576" s="25">
        <f>MAX(0,L576*(1+inputs!$B$33)-MAX(0,inputs!$B$31*(M576-inputs!$B$30)))</f>
        <v>47534.629574999977</v>
      </c>
      <c r="O576" s="26">
        <f t="shared" si="90"/>
        <v>28311.111111111109</v>
      </c>
      <c r="P576" s="25">
        <f>MAX(0,N576*(1+inputs!$B$33)-MAX(0,inputs!$B$31*(O576-inputs!$B$30)))</f>
        <v>47516.20901862497</v>
      </c>
      <c r="Q576" s="26">
        <f t="shared" si="91"/>
        <v>32466.666666666664</v>
      </c>
      <c r="R576" s="25">
        <f>MAX(0,P576*(1+inputs!$B$33)-MAX(0,inputs!$B$31*(Q576-inputs!$B$30)))</f>
        <v>47123.512153904339</v>
      </c>
      <c r="S576" s="26">
        <f t="shared" si="92"/>
        <v>36622.222222222219</v>
      </c>
      <c r="T576" s="25">
        <f>MAX(0,R576*(1+inputs!$B$33)-MAX(0,inputs!$B$31*(S576-inputs!$B$30)))</f>
        <v>46350.9248362129</v>
      </c>
      <c r="U576" s="26">
        <f t="shared" si="93"/>
        <v>40777.777777777781</v>
      </c>
      <c r="V576" s="25">
        <f>MAX(0,T576*(1+inputs!$B$33)-MAX(0,inputs!$B$31*(U576-inputs!$B$30)))</f>
        <v>45192.748708756088</v>
      </c>
      <c r="W576" s="26">
        <f t="shared" si="94"/>
        <v>44933.333333333328</v>
      </c>
      <c r="X576" s="25">
        <f>MAX(0,V576*(1+inputs!$B$33)-MAX(0,inputs!$B$31*(W576-inputs!$B$30)))</f>
        <v>43643.199939387421</v>
      </c>
      <c r="Y576" s="26">
        <f t="shared" si="95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96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3349.44</v>
      </c>
      <c r="AE576" s="3">
        <f>SUM(C576:G576)+AD576-H576</f>
        <v>20830.225999999999</v>
      </c>
      <c r="AF576" s="1">
        <f t="shared" si="98"/>
        <v>0.77364000000001398</v>
      </c>
      <c r="AG576" s="8">
        <f>A576-AE576</f>
        <v>36569.774000000005</v>
      </c>
    </row>
    <row r="577" spans="1:33" x14ac:dyDescent="0.2">
      <c r="A577" s="11">
        <f t="shared" si="97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</v>
      </c>
      <c r="D577" s="16">
        <f>MAX(0,(MIN(A577,inputs!$C$5)-(inputs!$C$4+B577))*inputs!$B$4)</f>
        <v>2892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88"/>
        <v>20000</v>
      </c>
      <c r="L577" s="25">
        <f>MAX(0,J577*(1+inputs!$B$33)-MAX(0,inputs!$B$31*(K577-inputs!$B$30)))</f>
        <v>47184.304999999986</v>
      </c>
      <c r="M577" s="26">
        <f t="shared" si="89"/>
        <v>24166.666666666668</v>
      </c>
      <c r="N577" s="25">
        <f>MAX(0,L577*(1+inputs!$B$33)-MAX(0,inputs!$B$31*(M577-inputs!$B$30)))</f>
        <v>47533.629574999977</v>
      </c>
      <c r="O577" s="26">
        <f t="shared" si="90"/>
        <v>28333.333333333336</v>
      </c>
      <c r="P577" s="25">
        <f>MAX(0,N577*(1+inputs!$B$33)-MAX(0,inputs!$B$31*(O577-inputs!$B$30)))</f>
        <v>47513.19401862497</v>
      </c>
      <c r="Q577" s="26">
        <f t="shared" si="91"/>
        <v>32500</v>
      </c>
      <c r="R577" s="25">
        <f>MAX(0,P577*(1+inputs!$B$33)-MAX(0,inputs!$B$31*(Q577-inputs!$B$30)))</f>
        <v>47117.451928904338</v>
      </c>
      <c r="S577" s="26">
        <f t="shared" si="92"/>
        <v>36666.666666666672</v>
      </c>
      <c r="T577" s="25">
        <f>MAX(0,R577*(1+inputs!$B$33)-MAX(0,inputs!$B$31*(S577-inputs!$B$30)))</f>
        <v>46340.7737078379</v>
      </c>
      <c r="U577" s="26">
        <f t="shared" si="93"/>
        <v>40833.333333333328</v>
      </c>
      <c r="V577" s="25">
        <f>MAX(0,T577*(1+inputs!$B$33)-MAX(0,inputs!$B$31*(U577-inputs!$B$30)))</f>
        <v>45177.445313455464</v>
      </c>
      <c r="W577" s="26">
        <f t="shared" si="94"/>
        <v>45000</v>
      </c>
      <c r="X577" s="25">
        <f>MAX(0,V577*(1+inputs!$B$33)-MAX(0,inputs!$B$31*(W577-inputs!$B$30)))</f>
        <v>43621.666993157291</v>
      </c>
      <c r="Y577" s="26">
        <f t="shared" si="95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96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3358.44</v>
      </c>
      <c r="AE577" s="3">
        <f>SUM(C577:G577)+AD577-H577</f>
        <v>20907.59</v>
      </c>
      <c r="AF577" s="1">
        <f t="shared" si="98"/>
        <v>0.77363999999997757</v>
      </c>
      <c r="AG577" s="8">
        <f>A577-AE577</f>
        <v>36592.410000000003</v>
      </c>
    </row>
    <row r="578" spans="1:33" x14ac:dyDescent="0.2">
      <c r="A578" s="11">
        <f t="shared" si="97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</v>
      </c>
      <c r="D578" s="16">
        <f>MAX(0,(MIN(A578,inputs!$C$5)-(inputs!$C$4+B578))*inputs!$B$4)</f>
        <v>2932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99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00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01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02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03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04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05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06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07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3367.44</v>
      </c>
      <c r="AE578" s="3">
        <f>SUM(C578:G578)+AD578-H578</f>
        <v>20984.953999999998</v>
      </c>
      <c r="AF578" s="1">
        <f t="shared" si="98"/>
        <v>0.77364000000001398</v>
      </c>
      <c r="AG578" s="8">
        <f>A578-AE578</f>
        <v>36615.046000000002</v>
      </c>
    </row>
    <row r="579" spans="1:33" x14ac:dyDescent="0.2">
      <c r="A579" s="11">
        <f t="shared" ref="A579:A642" si="10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</v>
      </c>
      <c r="D579" s="16">
        <f>MAX(0,(MIN(A579,inputs!$C$5)-(inputs!$C$4+B579))*inputs!$B$4)</f>
        <v>2972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99"/>
        <v>20000</v>
      </c>
      <c r="L579" s="25">
        <f>MAX(0,J579*(1+inputs!$B$33)-MAX(0,inputs!$B$31*(K579-inputs!$B$30)))</f>
        <v>47184.304999999986</v>
      </c>
      <c r="M579" s="26">
        <f t="shared" si="100"/>
        <v>24188.888888888891</v>
      </c>
      <c r="N579" s="25">
        <f>MAX(0,L579*(1+inputs!$B$33)-MAX(0,inputs!$B$31*(M579-inputs!$B$30)))</f>
        <v>47531.629574999977</v>
      </c>
      <c r="O579" s="26">
        <f t="shared" si="101"/>
        <v>28377.777777777777</v>
      </c>
      <c r="P579" s="25">
        <f>MAX(0,N579*(1+inputs!$B$33)-MAX(0,inputs!$B$31*(O579-inputs!$B$30)))</f>
        <v>47507.164018624972</v>
      </c>
      <c r="Q579" s="26">
        <f t="shared" si="102"/>
        <v>32566.666666666664</v>
      </c>
      <c r="R579" s="25">
        <f>MAX(0,P579*(1+inputs!$B$33)-MAX(0,inputs!$B$31*(Q579-inputs!$B$30)))</f>
        <v>47105.331478904336</v>
      </c>
      <c r="S579" s="26">
        <f t="shared" si="103"/>
        <v>36755.555555555555</v>
      </c>
      <c r="T579" s="25">
        <f>MAX(0,R579*(1+inputs!$B$33)-MAX(0,inputs!$B$31*(S579-inputs!$B$30)))</f>
        <v>46320.471451087891</v>
      </c>
      <c r="U579" s="26">
        <f t="shared" si="104"/>
        <v>40944.444444444445</v>
      </c>
      <c r="V579" s="25">
        <f>MAX(0,T579*(1+inputs!$B$33)-MAX(0,inputs!$B$31*(U579-inputs!$B$30)))</f>
        <v>45146.838522854203</v>
      </c>
      <c r="W579" s="26">
        <f t="shared" si="105"/>
        <v>45133.333333333328</v>
      </c>
      <c r="X579" s="25">
        <f>MAX(0,V579*(1+inputs!$B$33)-MAX(0,inputs!$B$31*(W579-inputs!$B$30)))</f>
        <v>43578.601100697007</v>
      </c>
      <c r="Y579" s="26">
        <f t="shared" si="106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07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3376.44</v>
      </c>
      <c r="AE579" s="3">
        <f>SUM(C579:G579)+AD579-H579</f>
        <v>21062.317999999999</v>
      </c>
      <c r="AF579" s="1">
        <f t="shared" ref="AF579:AF642" si="109">(AE580-AE579)/100</f>
        <v>0.77364000000001398</v>
      </c>
      <c r="AG579" s="8">
        <f>A579-AE579</f>
        <v>36637.682000000001</v>
      </c>
    </row>
    <row r="580" spans="1:33" x14ac:dyDescent="0.2">
      <c r="A580" s="11">
        <f t="shared" si="10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</v>
      </c>
      <c r="D580" s="16">
        <f>MAX(0,(MIN(A580,inputs!$C$5)-(inputs!$C$4+B580))*inputs!$B$4)</f>
        <v>3012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99"/>
        <v>20000</v>
      </c>
      <c r="L580" s="25">
        <f>MAX(0,J580*(1+inputs!$B$33)-MAX(0,inputs!$B$31*(K580-inputs!$B$30)))</f>
        <v>47184.304999999986</v>
      </c>
      <c r="M580" s="26">
        <f t="shared" si="100"/>
        <v>24200</v>
      </c>
      <c r="N580" s="25">
        <f>MAX(0,L580*(1+inputs!$B$33)-MAX(0,inputs!$B$31*(M580-inputs!$B$30)))</f>
        <v>47530.629574999977</v>
      </c>
      <c r="O580" s="26">
        <f t="shared" si="101"/>
        <v>28400</v>
      </c>
      <c r="P580" s="25">
        <f>MAX(0,N580*(1+inputs!$B$33)-MAX(0,inputs!$B$31*(O580-inputs!$B$30)))</f>
        <v>47504.149018624972</v>
      </c>
      <c r="Q580" s="26">
        <f t="shared" si="102"/>
        <v>32600</v>
      </c>
      <c r="R580" s="25">
        <f>MAX(0,P580*(1+inputs!$B$33)-MAX(0,inputs!$B$31*(Q580-inputs!$B$30)))</f>
        <v>47099.271253904342</v>
      </c>
      <c r="S580" s="26">
        <f t="shared" si="103"/>
        <v>36800</v>
      </c>
      <c r="T580" s="25">
        <f>MAX(0,R580*(1+inputs!$B$33)-MAX(0,inputs!$B$31*(S580-inputs!$B$30)))</f>
        <v>46310.320322712898</v>
      </c>
      <c r="U580" s="26">
        <f t="shared" si="104"/>
        <v>41000</v>
      </c>
      <c r="V580" s="25">
        <f>MAX(0,T580*(1+inputs!$B$33)-MAX(0,inputs!$B$31*(U580-inputs!$B$30)))</f>
        <v>45131.535127553587</v>
      </c>
      <c r="W580" s="26">
        <f t="shared" si="105"/>
        <v>45200</v>
      </c>
      <c r="X580" s="25">
        <f>MAX(0,V580*(1+inputs!$B$33)-MAX(0,inputs!$B$31*(W580-inputs!$B$30)))</f>
        <v>43557.068154466884</v>
      </c>
      <c r="Y580" s="26">
        <f t="shared" si="106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07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3385.44</v>
      </c>
      <c r="AE580" s="3">
        <f>SUM(C580:G580)+AD580-H580</f>
        <v>21139.682000000001</v>
      </c>
      <c r="AF580" s="1">
        <f t="shared" si="109"/>
        <v>0.77363999999997757</v>
      </c>
      <c r="AG580" s="8">
        <f>A580-AE580</f>
        <v>36660.317999999999</v>
      </c>
    </row>
    <row r="581" spans="1:33" x14ac:dyDescent="0.2">
      <c r="A581" s="11">
        <f t="shared" si="10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</v>
      </c>
      <c r="D581" s="16">
        <f>MAX(0,(MIN(A581,inputs!$C$5)-(inputs!$C$4+B581))*inputs!$B$4)</f>
        <v>3052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99"/>
        <v>20000</v>
      </c>
      <c r="L581" s="25">
        <f>MAX(0,J581*(1+inputs!$B$33)-MAX(0,inputs!$B$31*(K581-inputs!$B$30)))</f>
        <v>47184.304999999986</v>
      </c>
      <c r="M581" s="26">
        <f t="shared" si="100"/>
        <v>24211.111111111109</v>
      </c>
      <c r="N581" s="25">
        <f>MAX(0,L581*(1+inputs!$B$33)-MAX(0,inputs!$B$31*(M581-inputs!$B$30)))</f>
        <v>47529.629574999977</v>
      </c>
      <c r="O581" s="26">
        <f t="shared" si="101"/>
        <v>28422.222222222223</v>
      </c>
      <c r="P581" s="25">
        <f>MAX(0,N581*(1+inputs!$B$33)-MAX(0,inputs!$B$31*(O581-inputs!$B$30)))</f>
        <v>47501.134018624973</v>
      </c>
      <c r="Q581" s="26">
        <f t="shared" si="102"/>
        <v>32633.333333333336</v>
      </c>
      <c r="R581" s="25">
        <f>MAX(0,P581*(1+inputs!$B$33)-MAX(0,inputs!$B$31*(Q581-inputs!$B$30)))</f>
        <v>47093.211028904341</v>
      </c>
      <c r="S581" s="26">
        <f t="shared" si="103"/>
        <v>36844.444444444445</v>
      </c>
      <c r="T581" s="25">
        <f>MAX(0,R581*(1+inputs!$B$33)-MAX(0,inputs!$B$31*(S581-inputs!$B$30)))</f>
        <v>46300.169194337897</v>
      </c>
      <c r="U581" s="26">
        <f t="shared" si="104"/>
        <v>41055.555555555555</v>
      </c>
      <c r="V581" s="25">
        <f>MAX(0,T581*(1+inputs!$B$33)-MAX(0,inputs!$B$31*(U581-inputs!$B$30)))</f>
        <v>45116.231732252956</v>
      </c>
      <c r="W581" s="26">
        <f t="shared" si="105"/>
        <v>45266.666666666672</v>
      </c>
      <c r="X581" s="25">
        <f>MAX(0,V581*(1+inputs!$B$33)-MAX(0,inputs!$B$31*(W581-inputs!$B$30)))</f>
        <v>43535.535208236746</v>
      </c>
      <c r="Y581" s="26">
        <f t="shared" si="106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07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3394.44</v>
      </c>
      <c r="AE581" s="3">
        <f>SUM(C581:G581)+AD581-H581</f>
        <v>21217.045999999998</v>
      </c>
      <c r="AF581" s="1">
        <f t="shared" si="109"/>
        <v>0.77364000000001398</v>
      </c>
      <c r="AG581" s="8">
        <f>A581-AE581</f>
        <v>36682.953999999998</v>
      </c>
    </row>
    <row r="582" spans="1:33" x14ac:dyDescent="0.2">
      <c r="A582" s="11">
        <f t="shared" si="10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</v>
      </c>
      <c r="D582" s="16">
        <f>MAX(0,(MIN(A582,inputs!$C$5)-(inputs!$C$4+B582))*inputs!$B$4)</f>
        <v>3092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99"/>
        <v>20000</v>
      </c>
      <c r="L582" s="25">
        <f>MAX(0,J582*(1+inputs!$B$33)-MAX(0,inputs!$B$31*(K582-inputs!$B$30)))</f>
        <v>47184.304999999986</v>
      </c>
      <c r="M582" s="26">
        <f t="shared" si="100"/>
        <v>24222.222222222223</v>
      </c>
      <c r="N582" s="25">
        <f>MAX(0,L582*(1+inputs!$B$33)-MAX(0,inputs!$B$31*(M582-inputs!$B$30)))</f>
        <v>47528.629574999977</v>
      </c>
      <c r="O582" s="26">
        <f t="shared" si="101"/>
        <v>28444.444444444445</v>
      </c>
      <c r="P582" s="25">
        <f>MAX(0,N582*(1+inputs!$B$33)-MAX(0,inputs!$B$31*(O582-inputs!$B$30)))</f>
        <v>47498.119018624973</v>
      </c>
      <c r="Q582" s="26">
        <f t="shared" si="102"/>
        <v>32666.666666666664</v>
      </c>
      <c r="R582" s="25">
        <f>MAX(0,P582*(1+inputs!$B$33)-MAX(0,inputs!$B$31*(Q582-inputs!$B$30)))</f>
        <v>47087.15080390434</v>
      </c>
      <c r="S582" s="26">
        <f t="shared" si="103"/>
        <v>36888.888888888891</v>
      </c>
      <c r="T582" s="25">
        <f>MAX(0,R582*(1+inputs!$B$33)-MAX(0,inputs!$B$31*(S582-inputs!$B$30)))</f>
        <v>46290.018065962897</v>
      </c>
      <c r="U582" s="26">
        <f t="shared" si="104"/>
        <v>41111.111111111109</v>
      </c>
      <c r="V582" s="25">
        <f>MAX(0,T582*(1+inputs!$B$33)-MAX(0,inputs!$B$31*(U582-inputs!$B$30)))</f>
        <v>45100.928336952333</v>
      </c>
      <c r="W582" s="26">
        <f t="shared" si="105"/>
        <v>45333.333333333328</v>
      </c>
      <c r="X582" s="25">
        <f>MAX(0,V582*(1+inputs!$B$33)-MAX(0,inputs!$B$31*(W582-inputs!$B$30)))</f>
        <v>43514.002262006608</v>
      </c>
      <c r="Y582" s="26">
        <f t="shared" si="106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07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3403.44</v>
      </c>
      <c r="AE582" s="3">
        <f>SUM(C582:G582)+AD582-H582</f>
        <v>21294.41</v>
      </c>
      <c r="AF582" s="1">
        <f t="shared" si="109"/>
        <v>0.77364000000001398</v>
      </c>
      <c r="AG582" s="8">
        <f>A582-AE582</f>
        <v>36705.589999999997</v>
      </c>
    </row>
    <row r="583" spans="1:33" x14ac:dyDescent="0.2">
      <c r="A583" s="11">
        <f t="shared" si="10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</v>
      </c>
      <c r="D583" s="16">
        <f>MAX(0,(MIN(A583,inputs!$C$5)-(inputs!$C$4+B583))*inputs!$B$4)</f>
        <v>3132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99"/>
        <v>20000</v>
      </c>
      <c r="L583" s="25">
        <f>MAX(0,J583*(1+inputs!$B$33)-MAX(0,inputs!$B$31*(K583-inputs!$B$30)))</f>
        <v>47184.304999999986</v>
      </c>
      <c r="M583" s="26">
        <f t="shared" si="100"/>
        <v>24233.333333333332</v>
      </c>
      <c r="N583" s="25">
        <f>MAX(0,L583*(1+inputs!$B$33)-MAX(0,inputs!$B$31*(M583-inputs!$B$30)))</f>
        <v>47527.629574999977</v>
      </c>
      <c r="O583" s="26">
        <f t="shared" si="101"/>
        <v>28466.666666666664</v>
      </c>
      <c r="P583" s="25">
        <f>MAX(0,N583*(1+inputs!$B$33)-MAX(0,inputs!$B$31*(O583-inputs!$B$30)))</f>
        <v>47495.104018624967</v>
      </c>
      <c r="Q583" s="26">
        <f t="shared" si="102"/>
        <v>32700</v>
      </c>
      <c r="R583" s="25">
        <f>MAX(0,P583*(1+inputs!$B$33)-MAX(0,inputs!$B$31*(Q583-inputs!$B$30)))</f>
        <v>47081.090578904332</v>
      </c>
      <c r="S583" s="26">
        <f t="shared" si="103"/>
        <v>36933.333333333328</v>
      </c>
      <c r="T583" s="25">
        <f>MAX(0,R583*(1+inputs!$B$33)-MAX(0,inputs!$B$31*(S583-inputs!$B$30)))</f>
        <v>46279.866937587889</v>
      </c>
      <c r="U583" s="26">
        <f t="shared" si="104"/>
        <v>41166.666666666672</v>
      </c>
      <c r="V583" s="25">
        <f>MAX(0,T583*(1+inputs!$B$33)-MAX(0,inputs!$B$31*(U583-inputs!$B$30)))</f>
        <v>45085.624941651702</v>
      </c>
      <c r="W583" s="26">
        <f t="shared" si="105"/>
        <v>45400</v>
      </c>
      <c r="X583" s="25">
        <f>MAX(0,V583*(1+inputs!$B$33)-MAX(0,inputs!$B$31*(W583-inputs!$B$30)))</f>
        <v>43492.46931577647</v>
      </c>
      <c r="Y583" s="26">
        <f t="shared" si="106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07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3412.44</v>
      </c>
      <c r="AE583" s="3">
        <f>SUM(C583:G583)+AD583-H583</f>
        <v>21371.774000000001</v>
      </c>
      <c r="AF583" s="1">
        <f t="shared" si="109"/>
        <v>0.77363999999997757</v>
      </c>
      <c r="AG583" s="8">
        <f>A583-AE583</f>
        <v>36728.225999999995</v>
      </c>
    </row>
    <row r="584" spans="1:33" x14ac:dyDescent="0.2">
      <c r="A584" s="11">
        <f t="shared" si="10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</v>
      </c>
      <c r="D584" s="16">
        <f>MAX(0,(MIN(A584,inputs!$C$5)-(inputs!$C$4+B584))*inputs!$B$4)</f>
        <v>3172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99"/>
        <v>20000</v>
      </c>
      <c r="L584" s="25">
        <f>MAX(0,J584*(1+inputs!$B$33)-MAX(0,inputs!$B$31*(K584-inputs!$B$30)))</f>
        <v>47184.304999999986</v>
      </c>
      <c r="M584" s="26">
        <f t="shared" si="100"/>
        <v>24244.444444444445</v>
      </c>
      <c r="N584" s="25">
        <f>MAX(0,L584*(1+inputs!$B$33)-MAX(0,inputs!$B$31*(M584-inputs!$B$30)))</f>
        <v>47526.629574999977</v>
      </c>
      <c r="O584" s="26">
        <f t="shared" si="101"/>
        <v>28488.888888888891</v>
      </c>
      <c r="P584" s="25">
        <f>MAX(0,N584*(1+inputs!$B$33)-MAX(0,inputs!$B$31*(O584-inputs!$B$30)))</f>
        <v>47492.089018624967</v>
      </c>
      <c r="Q584" s="26">
        <f t="shared" si="102"/>
        <v>32733.333333333336</v>
      </c>
      <c r="R584" s="25">
        <f>MAX(0,P584*(1+inputs!$B$33)-MAX(0,inputs!$B$31*(Q584-inputs!$B$30)))</f>
        <v>47075.030353904338</v>
      </c>
      <c r="S584" s="26">
        <f t="shared" si="103"/>
        <v>36977.777777777781</v>
      </c>
      <c r="T584" s="25">
        <f>MAX(0,R584*(1+inputs!$B$33)-MAX(0,inputs!$B$31*(S584-inputs!$B$30)))</f>
        <v>46269.715809212896</v>
      </c>
      <c r="U584" s="26">
        <f t="shared" si="104"/>
        <v>41222.222222222219</v>
      </c>
      <c r="V584" s="25">
        <f>MAX(0,T584*(1+inputs!$B$33)-MAX(0,inputs!$B$31*(U584-inputs!$B$30)))</f>
        <v>45070.321546351079</v>
      </c>
      <c r="W584" s="26">
        <f t="shared" si="105"/>
        <v>45466.666666666672</v>
      </c>
      <c r="X584" s="25">
        <f>MAX(0,V584*(1+inputs!$B$33)-MAX(0,inputs!$B$31*(W584-inputs!$B$30)))</f>
        <v>43470.93636954634</v>
      </c>
      <c r="Y584" s="26">
        <f t="shared" si="106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07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3421.44</v>
      </c>
      <c r="AE584" s="3">
        <f>SUM(C584:G584)+AD584-H584</f>
        <v>21449.137999999999</v>
      </c>
      <c r="AF584" s="1">
        <f t="shared" si="109"/>
        <v>0.77364000000001398</v>
      </c>
      <c r="AG584" s="8">
        <f>A584-AE584</f>
        <v>36750.862000000001</v>
      </c>
    </row>
    <row r="585" spans="1:33" x14ac:dyDescent="0.2">
      <c r="A585" s="11">
        <f t="shared" si="10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</v>
      </c>
      <c r="D585" s="16">
        <f>MAX(0,(MIN(A585,inputs!$C$5)-(inputs!$C$4+B585))*inputs!$B$4)</f>
        <v>3212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99"/>
        <v>20000</v>
      </c>
      <c r="L585" s="25">
        <f>MAX(0,J585*(1+inputs!$B$33)-MAX(0,inputs!$B$31*(K585-inputs!$B$30)))</f>
        <v>47184.304999999986</v>
      </c>
      <c r="M585" s="26">
        <f t="shared" si="100"/>
        <v>24255.555555555555</v>
      </c>
      <c r="N585" s="25">
        <f>MAX(0,L585*(1+inputs!$B$33)-MAX(0,inputs!$B$31*(M585-inputs!$B$30)))</f>
        <v>47525.629574999977</v>
      </c>
      <c r="O585" s="26">
        <f t="shared" si="101"/>
        <v>28511.111111111109</v>
      </c>
      <c r="P585" s="25">
        <f>MAX(0,N585*(1+inputs!$B$33)-MAX(0,inputs!$B$31*(O585-inputs!$B$30)))</f>
        <v>47489.074018624968</v>
      </c>
      <c r="Q585" s="26">
        <f t="shared" si="102"/>
        <v>32766.666666666664</v>
      </c>
      <c r="R585" s="25">
        <f>MAX(0,P585*(1+inputs!$B$33)-MAX(0,inputs!$B$31*(Q585-inputs!$B$30)))</f>
        <v>47068.970128904337</v>
      </c>
      <c r="S585" s="26">
        <f t="shared" si="103"/>
        <v>37022.222222222219</v>
      </c>
      <c r="T585" s="25">
        <f>MAX(0,R585*(1+inputs!$B$33)-MAX(0,inputs!$B$31*(S585-inputs!$B$30)))</f>
        <v>46259.564680837895</v>
      </c>
      <c r="U585" s="26">
        <f t="shared" si="104"/>
        <v>41277.777777777781</v>
      </c>
      <c r="V585" s="25">
        <f>MAX(0,T585*(1+inputs!$B$33)-MAX(0,inputs!$B$31*(U585-inputs!$B$30)))</f>
        <v>45055.018151050455</v>
      </c>
      <c r="W585" s="26">
        <f t="shared" si="105"/>
        <v>45533.333333333328</v>
      </c>
      <c r="X585" s="25">
        <f>MAX(0,V585*(1+inputs!$B$33)-MAX(0,inputs!$B$31*(W585-inputs!$B$30)))</f>
        <v>43449.403423316202</v>
      </c>
      <c r="Y585" s="26">
        <f t="shared" si="106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07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3430.44</v>
      </c>
      <c r="AE585" s="3">
        <f>SUM(C585:G585)+AD585-H585</f>
        <v>21526.502</v>
      </c>
      <c r="AF585" s="1">
        <f t="shared" si="109"/>
        <v>0.77363999999997757</v>
      </c>
      <c r="AG585" s="8">
        <f>A585-AE585</f>
        <v>36773.498</v>
      </c>
    </row>
    <row r="586" spans="1:33" x14ac:dyDescent="0.2">
      <c r="A586" s="11">
        <f t="shared" si="10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</v>
      </c>
      <c r="D586" s="16">
        <f>MAX(0,(MIN(A586,inputs!$C$5)-(inputs!$C$4+B586))*inputs!$B$4)</f>
        <v>3252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99"/>
        <v>20000</v>
      </c>
      <c r="L586" s="25">
        <f>MAX(0,J586*(1+inputs!$B$33)-MAX(0,inputs!$B$31*(K586-inputs!$B$30)))</f>
        <v>47184.304999999986</v>
      </c>
      <c r="M586" s="26">
        <f t="shared" si="100"/>
        <v>24266.666666666668</v>
      </c>
      <c r="N586" s="25">
        <f>MAX(0,L586*(1+inputs!$B$33)-MAX(0,inputs!$B$31*(M586-inputs!$B$30)))</f>
        <v>47524.629574999977</v>
      </c>
      <c r="O586" s="26">
        <f t="shared" si="101"/>
        <v>28533.333333333336</v>
      </c>
      <c r="P586" s="25">
        <f>MAX(0,N586*(1+inputs!$B$33)-MAX(0,inputs!$B$31*(O586-inputs!$B$30)))</f>
        <v>47486.059018624968</v>
      </c>
      <c r="Q586" s="26">
        <f t="shared" si="102"/>
        <v>32800</v>
      </c>
      <c r="R586" s="25">
        <f>MAX(0,P586*(1+inputs!$B$33)-MAX(0,inputs!$B$31*(Q586-inputs!$B$30)))</f>
        <v>47062.909903904336</v>
      </c>
      <c r="S586" s="26">
        <f t="shared" si="103"/>
        <v>37066.666666666672</v>
      </c>
      <c r="T586" s="25">
        <f>MAX(0,R586*(1+inputs!$B$33)-MAX(0,inputs!$B$31*(S586-inputs!$B$30)))</f>
        <v>46249.413552462895</v>
      </c>
      <c r="U586" s="26">
        <f t="shared" si="104"/>
        <v>41333.333333333328</v>
      </c>
      <c r="V586" s="25">
        <f>MAX(0,T586*(1+inputs!$B$33)-MAX(0,inputs!$B$31*(U586-inputs!$B$30)))</f>
        <v>45039.714755749832</v>
      </c>
      <c r="W586" s="26">
        <f t="shared" si="105"/>
        <v>45600</v>
      </c>
      <c r="X586" s="25">
        <f>MAX(0,V586*(1+inputs!$B$33)-MAX(0,inputs!$B$31*(W586-inputs!$B$30)))</f>
        <v>43427.870477086071</v>
      </c>
      <c r="Y586" s="26">
        <f t="shared" si="106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07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3439.44</v>
      </c>
      <c r="AE586" s="3">
        <f>SUM(C586:G586)+AD586-H586</f>
        <v>21603.865999999998</v>
      </c>
      <c r="AF586" s="1">
        <f t="shared" si="109"/>
        <v>0.77364000000001398</v>
      </c>
      <c r="AG586" s="8">
        <f>A586-AE586</f>
        <v>36796.134000000005</v>
      </c>
    </row>
    <row r="587" spans="1:33" x14ac:dyDescent="0.2">
      <c r="A587" s="11">
        <f t="shared" si="10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</v>
      </c>
      <c r="D587" s="16">
        <f>MAX(0,(MIN(A587,inputs!$C$5)-(inputs!$C$4+B587))*inputs!$B$4)</f>
        <v>3292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99"/>
        <v>20000</v>
      </c>
      <c r="L587" s="25">
        <f>MAX(0,J587*(1+inputs!$B$33)-MAX(0,inputs!$B$31*(K587-inputs!$B$30)))</f>
        <v>47184.304999999986</v>
      </c>
      <c r="M587" s="26">
        <f t="shared" si="100"/>
        <v>24277.777777777777</v>
      </c>
      <c r="N587" s="25">
        <f>MAX(0,L587*(1+inputs!$B$33)-MAX(0,inputs!$B$31*(M587-inputs!$B$30)))</f>
        <v>47523.629574999977</v>
      </c>
      <c r="O587" s="26">
        <f t="shared" si="101"/>
        <v>28555.555555555555</v>
      </c>
      <c r="P587" s="25">
        <f>MAX(0,N587*(1+inputs!$B$33)-MAX(0,inputs!$B$31*(O587-inputs!$B$30)))</f>
        <v>47483.044018624969</v>
      </c>
      <c r="Q587" s="26">
        <f t="shared" si="102"/>
        <v>32833.333333333336</v>
      </c>
      <c r="R587" s="25">
        <f>MAX(0,P587*(1+inputs!$B$33)-MAX(0,inputs!$B$31*(Q587-inputs!$B$30)))</f>
        <v>47056.849678904335</v>
      </c>
      <c r="S587" s="26">
        <f t="shared" si="103"/>
        <v>37111.111111111109</v>
      </c>
      <c r="T587" s="25">
        <f>MAX(0,R587*(1+inputs!$B$33)-MAX(0,inputs!$B$31*(S587-inputs!$B$30)))</f>
        <v>46239.262424087894</v>
      </c>
      <c r="U587" s="26">
        <f t="shared" si="104"/>
        <v>41388.888888888891</v>
      </c>
      <c r="V587" s="25">
        <f>MAX(0,T587*(1+inputs!$B$33)-MAX(0,inputs!$B$31*(U587-inputs!$B$30)))</f>
        <v>45024.411360449209</v>
      </c>
      <c r="W587" s="26">
        <f t="shared" si="105"/>
        <v>45666.666666666672</v>
      </c>
      <c r="X587" s="25">
        <f>MAX(0,V587*(1+inputs!$B$33)-MAX(0,inputs!$B$31*(W587-inputs!$B$30)))</f>
        <v>43406.337530855941</v>
      </c>
      <c r="Y587" s="26">
        <f t="shared" si="106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07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3448.44</v>
      </c>
      <c r="AE587" s="3">
        <f>SUM(C587:G587)+AD587-H587</f>
        <v>21681.23</v>
      </c>
      <c r="AF587" s="1">
        <f t="shared" si="109"/>
        <v>0.77364000000001398</v>
      </c>
      <c r="AG587" s="8">
        <f>A587-AE587</f>
        <v>36818.770000000004</v>
      </c>
    </row>
    <row r="588" spans="1:33" x14ac:dyDescent="0.2">
      <c r="A588" s="11">
        <f t="shared" si="10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</v>
      </c>
      <c r="D588" s="16">
        <f>MAX(0,(MIN(A588,inputs!$C$5)-(inputs!$C$4+B588))*inputs!$B$4)</f>
        <v>3332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99"/>
        <v>20000</v>
      </c>
      <c r="L588" s="25">
        <f>MAX(0,J588*(1+inputs!$B$33)-MAX(0,inputs!$B$31*(K588-inputs!$B$30)))</f>
        <v>47184.304999999986</v>
      </c>
      <c r="M588" s="26">
        <f t="shared" si="100"/>
        <v>24288.888888888891</v>
      </c>
      <c r="N588" s="25">
        <f>MAX(0,L588*(1+inputs!$B$33)-MAX(0,inputs!$B$31*(M588-inputs!$B$30)))</f>
        <v>47522.629574999977</v>
      </c>
      <c r="O588" s="26">
        <f t="shared" si="101"/>
        <v>28577.777777777777</v>
      </c>
      <c r="P588" s="25">
        <f>MAX(0,N588*(1+inputs!$B$33)-MAX(0,inputs!$B$31*(O588-inputs!$B$30)))</f>
        <v>47480.029018624969</v>
      </c>
      <c r="Q588" s="26">
        <f t="shared" si="102"/>
        <v>32866.666666666664</v>
      </c>
      <c r="R588" s="25">
        <f>MAX(0,P588*(1+inputs!$B$33)-MAX(0,inputs!$B$31*(Q588-inputs!$B$30)))</f>
        <v>47050.789453904334</v>
      </c>
      <c r="S588" s="26">
        <f t="shared" si="103"/>
        <v>37155.555555555555</v>
      </c>
      <c r="T588" s="25">
        <f>MAX(0,R588*(1+inputs!$B$33)-MAX(0,inputs!$B$31*(S588-inputs!$B$30)))</f>
        <v>46229.111295712893</v>
      </c>
      <c r="U588" s="26">
        <f t="shared" si="104"/>
        <v>41444.444444444445</v>
      </c>
      <c r="V588" s="25">
        <f>MAX(0,T588*(1+inputs!$B$33)-MAX(0,inputs!$B$31*(U588-inputs!$B$30)))</f>
        <v>45009.107965148578</v>
      </c>
      <c r="W588" s="26">
        <f t="shared" si="105"/>
        <v>45733.333333333328</v>
      </c>
      <c r="X588" s="25">
        <f>MAX(0,V588*(1+inputs!$B$33)-MAX(0,inputs!$B$31*(W588-inputs!$B$30)))</f>
        <v>43384.804584625803</v>
      </c>
      <c r="Y588" s="26">
        <f t="shared" si="106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07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3457.44</v>
      </c>
      <c r="AE588" s="3">
        <f>SUM(C588:G588)+AD588-H588</f>
        <v>21758.594000000001</v>
      </c>
      <c r="AF588" s="1">
        <f t="shared" si="109"/>
        <v>0.77363999999997757</v>
      </c>
      <c r="AG588" s="8">
        <f>A588-AE588</f>
        <v>36841.406000000003</v>
      </c>
    </row>
    <row r="589" spans="1:33" x14ac:dyDescent="0.2">
      <c r="A589" s="11">
        <f t="shared" si="10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</v>
      </c>
      <c r="D589" s="16">
        <f>MAX(0,(MIN(A589,inputs!$C$5)-(inputs!$C$4+B589))*inputs!$B$4)</f>
        <v>3372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99"/>
        <v>20000</v>
      </c>
      <c r="L589" s="25">
        <f>MAX(0,J589*(1+inputs!$B$33)-MAX(0,inputs!$B$31*(K589-inputs!$B$30)))</f>
        <v>47184.304999999986</v>
      </c>
      <c r="M589" s="26">
        <f t="shared" si="100"/>
        <v>24300</v>
      </c>
      <c r="N589" s="25">
        <f>MAX(0,L589*(1+inputs!$B$33)-MAX(0,inputs!$B$31*(M589-inputs!$B$30)))</f>
        <v>47521.629574999977</v>
      </c>
      <c r="O589" s="26">
        <f t="shared" si="101"/>
        <v>28600</v>
      </c>
      <c r="P589" s="25">
        <f>MAX(0,N589*(1+inputs!$B$33)-MAX(0,inputs!$B$31*(O589-inputs!$B$30)))</f>
        <v>47477.01401862497</v>
      </c>
      <c r="Q589" s="26">
        <f t="shared" si="102"/>
        <v>32900</v>
      </c>
      <c r="R589" s="25">
        <f>MAX(0,P589*(1+inputs!$B$33)-MAX(0,inputs!$B$31*(Q589-inputs!$B$30)))</f>
        <v>47044.72922890434</v>
      </c>
      <c r="S589" s="26">
        <f t="shared" si="103"/>
        <v>37200</v>
      </c>
      <c r="T589" s="25">
        <f>MAX(0,R589*(1+inputs!$B$33)-MAX(0,inputs!$B$31*(S589-inputs!$B$30)))</f>
        <v>46218.9601673379</v>
      </c>
      <c r="U589" s="26">
        <f t="shared" si="104"/>
        <v>41500</v>
      </c>
      <c r="V589" s="25">
        <f>MAX(0,T589*(1+inputs!$B$33)-MAX(0,inputs!$B$31*(U589-inputs!$B$30)))</f>
        <v>44993.804569847962</v>
      </c>
      <c r="W589" s="26">
        <f t="shared" si="105"/>
        <v>45800</v>
      </c>
      <c r="X589" s="25">
        <f>MAX(0,V589*(1+inputs!$B$33)-MAX(0,inputs!$B$31*(W589-inputs!$B$30)))</f>
        <v>43363.271638395672</v>
      </c>
      <c r="Y589" s="26">
        <f t="shared" si="106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07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3466.44</v>
      </c>
      <c r="AE589" s="3">
        <f>SUM(C589:G589)+AD589-H589</f>
        <v>21835.957999999999</v>
      </c>
      <c r="AF589" s="1">
        <f t="shared" si="109"/>
        <v>0.77364000000001398</v>
      </c>
      <c r="AG589" s="8">
        <f>A589-AE589</f>
        <v>36864.042000000001</v>
      </c>
    </row>
    <row r="590" spans="1:33" x14ac:dyDescent="0.2">
      <c r="A590" s="11">
        <f t="shared" si="10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</v>
      </c>
      <c r="D590" s="16">
        <f>MAX(0,(MIN(A590,inputs!$C$5)-(inputs!$C$4+B590))*inputs!$B$4)</f>
        <v>3412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99"/>
        <v>20000</v>
      </c>
      <c r="L590" s="25">
        <f>MAX(0,J590*(1+inputs!$B$33)-MAX(0,inputs!$B$31*(K590-inputs!$B$30)))</f>
        <v>47184.304999999986</v>
      </c>
      <c r="M590" s="26">
        <f t="shared" si="100"/>
        <v>24311.111111111109</v>
      </c>
      <c r="N590" s="25">
        <f>MAX(0,L590*(1+inputs!$B$33)-MAX(0,inputs!$B$31*(M590-inputs!$B$30)))</f>
        <v>47520.629574999977</v>
      </c>
      <c r="O590" s="26">
        <f t="shared" si="101"/>
        <v>28622.222222222223</v>
      </c>
      <c r="P590" s="25">
        <f>MAX(0,N590*(1+inputs!$B$33)-MAX(0,inputs!$B$31*(O590-inputs!$B$30)))</f>
        <v>47473.999018624971</v>
      </c>
      <c r="Q590" s="26">
        <f t="shared" si="102"/>
        <v>32933.333333333336</v>
      </c>
      <c r="R590" s="25">
        <f>MAX(0,P590*(1+inputs!$B$33)-MAX(0,inputs!$B$31*(Q590-inputs!$B$30)))</f>
        <v>47038.669003904339</v>
      </c>
      <c r="S590" s="26">
        <f t="shared" si="103"/>
        <v>37244.444444444445</v>
      </c>
      <c r="T590" s="25">
        <f>MAX(0,R590*(1+inputs!$B$33)-MAX(0,inputs!$B$31*(S590-inputs!$B$30)))</f>
        <v>46208.8090389629</v>
      </c>
      <c r="U590" s="26">
        <f t="shared" si="104"/>
        <v>41555.555555555555</v>
      </c>
      <c r="V590" s="25">
        <f>MAX(0,T590*(1+inputs!$B$33)-MAX(0,inputs!$B$31*(U590-inputs!$B$30)))</f>
        <v>44978.501174547338</v>
      </c>
      <c r="W590" s="26">
        <f t="shared" si="105"/>
        <v>45866.666666666672</v>
      </c>
      <c r="X590" s="25">
        <f>MAX(0,V590*(1+inputs!$B$33)-MAX(0,inputs!$B$31*(W590-inputs!$B$30)))</f>
        <v>43341.738692165542</v>
      </c>
      <c r="Y590" s="26">
        <f t="shared" si="106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07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3475.44</v>
      </c>
      <c r="AE590" s="3">
        <f>SUM(C590:G590)+AD590-H590</f>
        <v>21913.322</v>
      </c>
      <c r="AF590" s="1">
        <f t="shared" si="109"/>
        <v>0.77363999999997757</v>
      </c>
      <c r="AG590" s="8">
        <f>A590-AE590</f>
        <v>36886.678</v>
      </c>
    </row>
    <row r="591" spans="1:33" x14ac:dyDescent="0.2">
      <c r="A591" s="11">
        <f t="shared" si="10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</v>
      </c>
      <c r="D591" s="16">
        <f>MAX(0,(MIN(A591,inputs!$C$5)-(inputs!$C$4+B591))*inputs!$B$4)</f>
        <v>3452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99"/>
        <v>20000</v>
      </c>
      <c r="L591" s="25">
        <f>MAX(0,J591*(1+inputs!$B$33)-MAX(0,inputs!$B$31*(K591-inputs!$B$30)))</f>
        <v>47184.304999999986</v>
      </c>
      <c r="M591" s="26">
        <f t="shared" si="100"/>
        <v>24322.222222222223</v>
      </c>
      <c r="N591" s="25">
        <f>MAX(0,L591*(1+inputs!$B$33)-MAX(0,inputs!$B$31*(M591-inputs!$B$30)))</f>
        <v>47519.629574999977</v>
      </c>
      <c r="O591" s="26">
        <f t="shared" si="101"/>
        <v>28644.444444444445</v>
      </c>
      <c r="P591" s="25">
        <f>MAX(0,N591*(1+inputs!$B$33)-MAX(0,inputs!$B$31*(O591-inputs!$B$30)))</f>
        <v>47470.984018624971</v>
      </c>
      <c r="Q591" s="26">
        <f t="shared" si="102"/>
        <v>32966.666666666664</v>
      </c>
      <c r="R591" s="25">
        <f>MAX(0,P591*(1+inputs!$B$33)-MAX(0,inputs!$B$31*(Q591-inputs!$B$30)))</f>
        <v>47032.608778904338</v>
      </c>
      <c r="S591" s="26">
        <f t="shared" si="103"/>
        <v>37288.888888888891</v>
      </c>
      <c r="T591" s="25">
        <f>MAX(0,R591*(1+inputs!$B$33)-MAX(0,inputs!$B$31*(S591-inputs!$B$30)))</f>
        <v>46198.657910587899</v>
      </c>
      <c r="U591" s="26">
        <f t="shared" si="104"/>
        <v>41611.111111111109</v>
      </c>
      <c r="V591" s="25">
        <f>MAX(0,T591*(1+inputs!$B$33)-MAX(0,inputs!$B$31*(U591-inputs!$B$30)))</f>
        <v>44963.197779246708</v>
      </c>
      <c r="W591" s="26">
        <f t="shared" si="105"/>
        <v>45933.333333333328</v>
      </c>
      <c r="X591" s="25">
        <f>MAX(0,V591*(1+inputs!$B$33)-MAX(0,inputs!$B$31*(W591-inputs!$B$30)))</f>
        <v>43320.205745935404</v>
      </c>
      <c r="Y591" s="26">
        <f t="shared" si="106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07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3484.44</v>
      </c>
      <c r="AE591" s="3">
        <f>SUM(C591:G591)+AD591-H591</f>
        <v>21990.685999999998</v>
      </c>
      <c r="AF591" s="1">
        <f t="shared" si="109"/>
        <v>0.77364000000001398</v>
      </c>
      <c r="AG591" s="8">
        <f>A591-AE591</f>
        <v>36909.313999999998</v>
      </c>
    </row>
    <row r="592" spans="1:33" x14ac:dyDescent="0.2">
      <c r="A592" s="11">
        <f t="shared" si="10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</v>
      </c>
      <c r="D592" s="16">
        <f>MAX(0,(MIN(A592,inputs!$C$5)-(inputs!$C$4+B592))*inputs!$B$4)</f>
        <v>3492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99"/>
        <v>20000</v>
      </c>
      <c r="L592" s="25">
        <f>MAX(0,J592*(1+inputs!$B$33)-MAX(0,inputs!$B$31*(K592-inputs!$B$30)))</f>
        <v>47184.304999999986</v>
      </c>
      <c r="M592" s="26">
        <f t="shared" si="100"/>
        <v>24333.333333333332</v>
      </c>
      <c r="N592" s="25">
        <f>MAX(0,L592*(1+inputs!$B$33)-MAX(0,inputs!$B$31*(M592-inputs!$B$30)))</f>
        <v>47518.629574999977</v>
      </c>
      <c r="O592" s="26">
        <f t="shared" si="101"/>
        <v>28666.666666666664</v>
      </c>
      <c r="P592" s="25">
        <f>MAX(0,N592*(1+inputs!$B$33)-MAX(0,inputs!$B$31*(O592-inputs!$B$30)))</f>
        <v>47467.969018624972</v>
      </c>
      <c r="Q592" s="26">
        <f t="shared" si="102"/>
        <v>33000</v>
      </c>
      <c r="R592" s="25">
        <f>MAX(0,P592*(1+inputs!$B$33)-MAX(0,inputs!$B$31*(Q592-inputs!$B$30)))</f>
        <v>47026.548553904337</v>
      </c>
      <c r="S592" s="26">
        <f t="shared" si="103"/>
        <v>37333.333333333328</v>
      </c>
      <c r="T592" s="25">
        <f>MAX(0,R592*(1+inputs!$B$33)-MAX(0,inputs!$B$31*(S592-inputs!$B$30)))</f>
        <v>46188.506782212891</v>
      </c>
      <c r="U592" s="26">
        <f t="shared" si="104"/>
        <v>41666.666666666672</v>
      </c>
      <c r="V592" s="25">
        <f>MAX(0,T592*(1+inputs!$B$33)-MAX(0,inputs!$B$31*(U592-inputs!$B$30)))</f>
        <v>44947.894383946077</v>
      </c>
      <c r="W592" s="26">
        <f t="shared" si="105"/>
        <v>46000</v>
      </c>
      <c r="X592" s="25">
        <f>MAX(0,V592*(1+inputs!$B$33)-MAX(0,inputs!$B$31*(W592-inputs!$B$30)))</f>
        <v>43298.672799705259</v>
      </c>
      <c r="Y592" s="26">
        <f t="shared" si="106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07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3493.44</v>
      </c>
      <c r="AE592" s="3">
        <f>SUM(C592:G592)+AD592-H592</f>
        <v>22068.05</v>
      </c>
      <c r="AF592" s="1">
        <f t="shared" si="109"/>
        <v>0.77364000000001398</v>
      </c>
      <c r="AG592" s="8">
        <f>A592-AE592</f>
        <v>36931.949999999997</v>
      </c>
    </row>
    <row r="593" spans="1:33" x14ac:dyDescent="0.2">
      <c r="A593" s="11">
        <f t="shared" si="10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</v>
      </c>
      <c r="D593" s="16">
        <f>MAX(0,(MIN(A593,inputs!$C$5)-(inputs!$C$4+B593))*inputs!$B$4)</f>
        <v>3532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99"/>
        <v>20000</v>
      </c>
      <c r="L593" s="25">
        <f>MAX(0,J593*(1+inputs!$B$33)-MAX(0,inputs!$B$31*(K593-inputs!$B$30)))</f>
        <v>47184.304999999986</v>
      </c>
      <c r="M593" s="26">
        <f t="shared" si="100"/>
        <v>24344.444444444445</v>
      </c>
      <c r="N593" s="25">
        <f>MAX(0,L593*(1+inputs!$B$33)-MAX(0,inputs!$B$31*(M593-inputs!$B$30)))</f>
        <v>47517.629574999977</v>
      </c>
      <c r="O593" s="26">
        <f t="shared" si="101"/>
        <v>28688.888888888891</v>
      </c>
      <c r="P593" s="25">
        <f>MAX(0,N593*(1+inputs!$B$33)-MAX(0,inputs!$B$31*(O593-inputs!$B$30)))</f>
        <v>47464.954018624972</v>
      </c>
      <c r="Q593" s="26">
        <f t="shared" si="102"/>
        <v>33033.333333333336</v>
      </c>
      <c r="R593" s="25">
        <f>MAX(0,P593*(1+inputs!$B$33)-MAX(0,inputs!$B$31*(Q593-inputs!$B$30)))</f>
        <v>47020.488328904343</v>
      </c>
      <c r="S593" s="26">
        <f t="shared" si="103"/>
        <v>37377.777777777781</v>
      </c>
      <c r="T593" s="25">
        <f>MAX(0,R593*(1+inputs!$B$33)-MAX(0,inputs!$B$31*(S593-inputs!$B$30)))</f>
        <v>46178.355653837898</v>
      </c>
      <c r="U593" s="26">
        <f t="shared" si="104"/>
        <v>41722.222222222219</v>
      </c>
      <c r="V593" s="25">
        <f>MAX(0,T593*(1+inputs!$B$33)-MAX(0,inputs!$B$31*(U593-inputs!$B$30)))</f>
        <v>44932.590988645461</v>
      </c>
      <c r="W593" s="26">
        <f t="shared" si="105"/>
        <v>46066.666666666672</v>
      </c>
      <c r="X593" s="25">
        <f>MAX(0,V593*(1+inputs!$B$33)-MAX(0,inputs!$B$31*(W593-inputs!$B$30)))</f>
        <v>43277.139853475135</v>
      </c>
      <c r="Y593" s="26">
        <f t="shared" si="106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07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3502.44</v>
      </c>
      <c r="AE593" s="3">
        <f>SUM(C593:G593)+AD593-H593</f>
        <v>22145.414000000001</v>
      </c>
      <c r="AF593" s="1">
        <f t="shared" si="109"/>
        <v>0.77363999999997757</v>
      </c>
      <c r="AG593" s="8">
        <f>A593-AE593</f>
        <v>36954.585999999996</v>
      </c>
    </row>
    <row r="594" spans="1:33" x14ac:dyDescent="0.2">
      <c r="A594" s="11">
        <f t="shared" si="10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</v>
      </c>
      <c r="D594" s="16">
        <f>MAX(0,(MIN(A594,inputs!$C$5)-(inputs!$C$4+B594))*inputs!$B$4)</f>
        <v>3572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99"/>
        <v>20000</v>
      </c>
      <c r="L594" s="25">
        <f>MAX(0,J594*(1+inputs!$B$33)-MAX(0,inputs!$B$31*(K594-inputs!$B$30)))</f>
        <v>47184.304999999986</v>
      </c>
      <c r="M594" s="26">
        <f t="shared" si="100"/>
        <v>24355.555555555555</v>
      </c>
      <c r="N594" s="25">
        <f>MAX(0,L594*(1+inputs!$B$33)-MAX(0,inputs!$B$31*(M594-inputs!$B$30)))</f>
        <v>47516.629574999977</v>
      </c>
      <c r="O594" s="26">
        <f t="shared" si="101"/>
        <v>28711.111111111109</v>
      </c>
      <c r="P594" s="25">
        <f>MAX(0,N594*(1+inputs!$B$33)-MAX(0,inputs!$B$31*(O594-inputs!$B$30)))</f>
        <v>47461.939018624973</v>
      </c>
      <c r="Q594" s="26">
        <f t="shared" si="102"/>
        <v>33066.666666666664</v>
      </c>
      <c r="R594" s="25">
        <f>MAX(0,P594*(1+inputs!$B$33)-MAX(0,inputs!$B$31*(Q594-inputs!$B$30)))</f>
        <v>47014.428103904342</v>
      </c>
      <c r="S594" s="26">
        <f t="shared" si="103"/>
        <v>37422.222222222219</v>
      </c>
      <c r="T594" s="25">
        <f>MAX(0,R594*(1+inputs!$B$33)-MAX(0,inputs!$B$31*(S594-inputs!$B$30)))</f>
        <v>46168.204525462897</v>
      </c>
      <c r="U594" s="26">
        <f t="shared" si="104"/>
        <v>41777.777777777781</v>
      </c>
      <c r="V594" s="25">
        <f>MAX(0,T594*(1+inputs!$B$33)-MAX(0,inputs!$B$31*(U594-inputs!$B$30)))</f>
        <v>44917.287593344838</v>
      </c>
      <c r="W594" s="26">
        <f t="shared" si="105"/>
        <v>46133.333333333328</v>
      </c>
      <c r="X594" s="25">
        <f>MAX(0,V594*(1+inputs!$B$33)-MAX(0,inputs!$B$31*(W594-inputs!$B$30)))</f>
        <v>43255.606907245005</v>
      </c>
      <c r="Y594" s="26">
        <f t="shared" si="106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07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3511.44</v>
      </c>
      <c r="AE594" s="3">
        <f>SUM(C594:G594)+AD594-H594</f>
        <v>22222.777999999998</v>
      </c>
      <c r="AF594" s="1">
        <f t="shared" si="109"/>
        <v>0.77364000000001398</v>
      </c>
      <c r="AG594" s="8">
        <f>A594-AE594</f>
        <v>36977.222000000002</v>
      </c>
    </row>
    <row r="595" spans="1:33" x14ac:dyDescent="0.2">
      <c r="A595" s="11">
        <f t="shared" si="10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</v>
      </c>
      <c r="D595" s="16">
        <f>MAX(0,(MIN(A595,inputs!$C$5)-(inputs!$C$4+B595))*inputs!$B$4)</f>
        <v>3612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99"/>
        <v>20000</v>
      </c>
      <c r="L595" s="25">
        <f>MAX(0,J595*(1+inputs!$B$33)-MAX(0,inputs!$B$31*(K595-inputs!$B$30)))</f>
        <v>47184.304999999986</v>
      </c>
      <c r="M595" s="26">
        <f t="shared" si="100"/>
        <v>24366.666666666668</v>
      </c>
      <c r="N595" s="25">
        <f>MAX(0,L595*(1+inputs!$B$33)-MAX(0,inputs!$B$31*(M595-inputs!$B$30)))</f>
        <v>47515.629574999977</v>
      </c>
      <c r="O595" s="26">
        <f t="shared" si="101"/>
        <v>28733.333333333336</v>
      </c>
      <c r="P595" s="25">
        <f>MAX(0,N595*(1+inputs!$B$33)-MAX(0,inputs!$B$31*(O595-inputs!$B$30)))</f>
        <v>47458.924018624966</v>
      </c>
      <c r="Q595" s="26">
        <f t="shared" si="102"/>
        <v>33100</v>
      </c>
      <c r="R595" s="25">
        <f>MAX(0,P595*(1+inputs!$B$33)-MAX(0,inputs!$B$31*(Q595-inputs!$B$30)))</f>
        <v>47008.367878904333</v>
      </c>
      <c r="S595" s="26">
        <f t="shared" si="103"/>
        <v>37466.666666666672</v>
      </c>
      <c r="T595" s="25">
        <f>MAX(0,R595*(1+inputs!$B$33)-MAX(0,inputs!$B$31*(S595-inputs!$B$30)))</f>
        <v>46158.05339708789</v>
      </c>
      <c r="U595" s="26">
        <f t="shared" si="104"/>
        <v>41833.333333333328</v>
      </c>
      <c r="V595" s="25">
        <f>MAX(0,T595*(1+inputs!$B$33)-MAX(0,inputs!$B$31*(U595-inputs!$B$30)))</f>
        <v>44901.9841980442</v>
      </c>
      <c r="W595" s="26">
        <f t="shared" si="105"/>
        <v>46200</v>
      </c>
      <c r="X595" s="25">
        <f>MAX(0,V595*(1+inputs!$B$33)-MAX(0,inputs!$B$31*(W595-inputs!$B$30)))</f>
        <v>43234.073961014859</v>
      </c>
      <c r="Y595" s="26">
        <f t="shared" si="106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07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3520.44</v>
      </c>
      <c r="AE595" s="3">
        <f>SUM(C595:G595)+AD595-H595</f>
        <v>22300.142</v>
      </c>
      <c r="AF595" s="1">
        <f t="shared" si="109"/>
        <v>0.77363999999997757</v>
      </c>
      <c r="AG595" s="8">
        <f>A595-AE595</f>
        <v>36999.858</v>
      </c>
    </row>
    <row r="596" spans="1:33" x14ac:dyDescent="0.2">
      <c r="A596" s="11">
        <f t="shared" si="10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</v>
      </c>
      <c r="D596" s="16">
        <f>MAX(0,(MIN(A596,inputs!$C$5)-(inputs!$C$4+B596))*inputs!$B$4)</f>
        <v>3652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99"/>
        <v>20000</v>
      </c>
      <c r="L596" s="25">
        <f>MAX(0,J596*(1+inputs!$B$33)-MAX(0,inputs!$B$31*(K596-inputs!$B$30)))</f>
        <v>47184.304999999986</v>
      </c>
      <c r="M596" s="26">
        <f t="shared" si="100"/>
        <v>24377.777777777777</v>
      </c>
      <c r="N596" s="25">
        <f>MAX(0,L596*(1+inputs!$B$33)-MAX(0,inputs!$B$31*(M596-inputs!$B$30)))</f>
        <v>47514.629574999977</v>
      </c>
      <c r="O596" s="26">
        <f t="shared" si="101"/>
        <v>28755.555555555555</v>
      </c>
      <c r="P596" s="25">
        <f>MAX(0,N596*(1+inputs!$B$33)-MAX(0,inputs!$B$31*(O596-inputs!$B$30)))</f>
        <v>47455.909018624967</v>
      </c>
      <c r="Q596" s="26">
        <f t="shared" si="102"/>
        <v>33133.333333333336</v>
      </c>
      <c r="R596" s="25">
        <f>MAX(0,P596*(1+inputs!$B$33)-MAX(0,inputs!$B$31*(Q596-inputs!$B$30)))</f>
        <v>47002.307653904332</v>
      </c>
      <c r="S596" s="26">
        <f t="shared" si="103"/>
        <v>37511.111111111109</v>
      </c>
      <c r="T596" s="25">
        <f>MAX(0,R596*(1+inputs!$B$33)-MAX(0,inputs!$B$31*(S596-inputs!$B$30)))</f>
        <v>46147.902268712889</v>
      </c>
      <c r="U596" s="26">
        <f t="shared" si="104"/>
        <v>41888.888888888891</v>
      </c>
      <c r="V596" s="25">
        <f>MAX(0,T596*(1+inputs!$B$33)-MAX(0,inputs!$B$31*(U596-inputs!$B$30)))</f>
        <v>44886.680802743576</v>
      </c>
      <c r="W596" s="26">
        <f t="shared" si="105"/>
        <v>46266.666666666672</v>
      </c>
      <c r="X596" s="25">
        <f>MAX(0,V596*(1+inputs!$B$33)-MAX(0,inputs!$B$31*(W596-inputs!$B$30)))</f>
        <v>43212.541014784721</v>
      </c>
      <c r="Y596" s="26">
        <f t="shared" si="106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07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3529.44</v>
      </c>
      <c r="AE596" s="3">
        <f>SUM(C596:G596)+AD596-H596</f>
        <v>22377.505999999998</v>
      </c>
      <c r="AF596" s="1">
        <f t="shared" si="109"/>
        <v>0.77364000000001398</v>
      </c>
      <c r="AG596" s="8">
        <f>A596-AE596</f>
        <v>37022.494000000006</v>
      </c>
    </row>
    <row r="597" spans="1:33" x14ac:dyDescent="0.2">
      <c r="A597" s="11">
        <f t="shared" si="10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</v>
      </c>
      <c r="D597" s="16">
        <f>MAX(0,(MIN(A597,inputs!$C$5)-(inputs!$C$4+B597))*inputs!$B$4)</f>
        <v>3692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99"/>
        <v>20000</v>
      </c>
      <c r="L597" s="25">
        <f>MAX(0,J597*(1+inputs!$B$33)-MAX(0,inputs!$B$31*(K597-inputs!$B$30)))</f>
        <v>47184.304999999986</v>
      </c>
      <c r="M597" s="26">
        <f t="shared" si="100"/>
        <v>24388.888888888891</v>
      </c>
      <c r="N597" s="25">
        <f>MAX(0,L597*(1+inputs!$B$33)-MAX(0,inputs!$B$31*(M597-inputs!$B$30)))</f>
        <v>47513.629574999977</v>
      </c>
      <c r="O597" s="26">
        <f t="shared" si="101"/>
        <v>28777.777777777777</v>
      </c>
      <c r="P597" s="25">
        <f>MAX(0,N597*(1+inputs!$B$33)-MAX(0,inputs!$B$31*(O597-inputs!$B$30)))</f>
        <v>47452.894018624967</v>
      </c>
      <c r="Q597" s="26">
        <f t="shared" si="102"/>
        <v>33166.666666666664</v>
      </c>
      <c r="R597" s="25">
        <f>MAX(0,P597*(1+inputs!$B$33)-MAX(0,inputs!$B$31*(Q597-inputs!$B$30)))</f>
        <v>46996.247428904338</v>
      </c>
      <c r="S597" s="26">
        <f t="shared" si="103"/>
        <v>37555.555555555555</v>
      </c>
      <c r="T597" s="25">
        <f>MAX(0,R597*(1+inputs!$B$33)-MAX(0,inputs!$B$31*(S597-inputs!$B$30)))</f>
        <v>46137.751140337896</v>
      </c>
      <c r="U597" s="26">
        <f t="shared" si="104"/>
        <v>41944.444444444445</v>
      </c>
      <c r="V597" s="25">
        <f>MAX(0,T597*(1+inputs!$B$33)-MAX(0,inputs!$B$31*(U597-inputs!$B$30)))</f>
        <v>44871.37740744296</v>
      </c>
      <c r="W597" s="26">
        <f t="shared" si="105"/>
        <v>46333.333333333328</v>
      </c>
      <c r="X597" s="25">
        <f>MAX(0,V597*(1+inputs!$B$33)-MAX(0,inputs!$B$31*(W597-inputs!$B$30)))</f>
        <v>43191.008068554598</v>
      </c>
      <c r="Y597" s="26">
        <f t="shared" si="106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07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3538.44</v>
      </c>
      <c r="AE597" s="3">
        <f>SUM(C597:G597)+AD597-H597</f>
        <v>22454.87</v>
      </c>
      <c r="AF597" s="1">
        <f t="shared" si="109"/>
        <v>0.77363999999997757</v>
      </c>
      <c r="AG597" s="8">
        <f>A597-AE597</f>
        <v>37045.130000000005</v>
      </c>
    </row>
    <row r="598" spans="1:33" x14ac:dyDescent="0.2">
      <c r="A598" s="11">
        <f t="shared" si="10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</v>
      </c>
      <c r="D598" s="16">
        <f>MAX(0,(MIN(A598,inputs!$C$5)-(inputs!$C$4+B598))*inputs!$B$4)</f>
        <v>3732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99"/>
        <v>20000</v>
      </c>
      <c r="L598" s="25">
        <f>MAX(0,J598*(1+inputs!$B$33)-MAX(0,inputs!$B$31*(K598-inputs!$B$30)))</f>
        <v>47184.304999999986</v>
      </c>
      <c r="M598" s="26">
        <f t="shared" si="100"/>
        <v>24400</v>
      </c>
      <c r="N598" s="25">
        <f>MAX(0,L598*(1+inputs!$B$33)-MAX(0,inputs!$B$31*(M598-inputs!$B$30)))</f>
        <v>47512.629574999977</v>
      </c>
      <c r="O598" s="26">
        <f t="shared" si="101"/>
        <v>28800</v>
      </c>
      <c r="P598" s="25">
        <f>MAX(0,N598*(1+inputs!$B$33)-MAX(0,inputs!$B$31*(O598-inputs!$B$30)))</f>
        <v>47449.879018624968</v>
      </c>
      <c r="Q598" s="26">
        <f t="shared" si="102"/>
        <v>33200</v>
      </c>
      <c r="R598" s="25">
        <f>MAX(0,P598*(1+inputs!$B$33)-MAX(0,inputs!$B$31*(Q598-inputs!$B$30)))</f>
        <v>46990.187203904337</v>
      </c>
      <c r="S598" s="26">
        <f t="shared" si="103"/>
        <v>37600</v>
      </c>
      <c r="T598" s="25">
        <f>MAX(0,R598*(1+inputs!$B$33)-MAX(0,inputs!$B$31*(S598-inputs!$B$30)))</f>
        <v>46127.600011962895</v>
      </c>
      <c r="U598" s="26">
        <f t="shared" si="104"/>
        <v>42000</v>
      </c>
      <c r="V598" s="25">
        <f>MAX(0,T598*(1+inputs!$B$33)-MAX(0,inputs!$B$31*(U598-inputs!$B$30)))</f>
        <v>44856.07401214233</v>
      </c>
      <c r="W598" s="26">
        <f t="shared" si="105"/>
        <v>46400</v>
      </c>
      <c r="X598" s="25">
        <f>MAX(0,V598*(1+inputs!$B$33)-MAX(0,inputs!$B$31*(W598-inputs!$B$30)))</f>
        <v>43169.47512232446</v>
      </c>
      <c r="Y598" s="26">
        <f t="shared" si="106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07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3547.44</v>
      </c>
      <c r="AE598" s="3">
        <f>SUM(C598:G598)+AD598-H598</f>
        <v>22532.233999999997</v>
      </c>
      <c r="AF598" s="1">
        <f t="shared" si="109"/>
        <v>0.77364000000001398</v>
      </c>
      <c r="AG598" s="8">
        <f>A598-AE598</f>
        <v>37067.766000000003</v>
      </c>
    </row>
    <row r="599" spans="1:33" x14ac:dyDescent="0.2">
      <c r="A599" s="11">
        <f t="shared" si="10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</v>
      </c>
      <c r="D599" s="16">
        <f>MAX(0,(MIN(A599,inputs!$C$5)-(inputs!$C$4+B599))*inputs!$B$4)</f>
        <v>3772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99"/>
        <v>20000</v>
      </c>
      <c r="L599" s="25">
        <f>MAX(0,J599*(1+inputs!$B$33)-MAX(0,inputs!$B$31*(K599-inputs!$B$30)))</f>
        <v>47184.304999999986</v>
      </c>
      <c r="M599" s="26">
        <f t="shared" si="100"/>
        <v>24411.111111111109</v>
      </c>
      <c r="N599" s="25">
        <f>MAX(0,L599*(1+inputs!$B$33)-MAX(0,inputs!$B$31*(M599-inputs!$B$30)))</f>
        <v>47511.629574999977</v>
      </c>
      <c r="O599" s="26">
        <f t="shared" si="101"/>
        <v>28822.222222222223</v>
      </c>
      <c r="P599" s="25">
        <f>MAX(0,N599*(1+inputs!$B$33)-MAX(0,inputs!$B$31*(O599-inputs!$B$30)))</f>
        <v>47446.864018624969</v>
      </c>
      <c r="Q599" s="26">
        <f t="shared" si="102"/>
        <v>33233.333333333336</v>
      </c>
      <c r="R599" s="25">
        <f>MAX(0,P599*(1+inputs!$B$33)-MAX(0,inputs!$B$31*(Q599-inputs!$B$30)))</f>
        <v>46984.126978904336</v>
      </c>
      <c r="S599" s="26">
        <f t="shared" si="103"/>
        <v>37644.444444444445</v>
      </c>
      <c r="T599" s="25">
        <f>MAX(0,R599*(1+inputs!$B$33)-MAX(0,inputs!$B$31*(S599-inputs!$B$30)))</f>
        <v>46117.448883587895</v>
      </c>
      <c r="U599" s="26">
        <f t="shared" si="104"/>
        <v>42055.555555555555</v>
      </c>
      <c r="V599" s="25">
        <f>MAX(0,T599*(1+inputs!$B$33)-MAX(0,inputs!$B$31*(U599-inputs!$B$30)))</f>
        <v>44840.770616841706</v>
      </c>
      <c r="W599" s="26">
        <f t="shared" si="105"/>
        <v>46466.666666666672</v>
      </c>
      <c r="X599" s="25">
        <f>MAX(0,V599*(1+inputs!$B$33)-MAX(0,inputs!$B$31*(W599-inputs!$B$30)))</f>
        <v>43147.942176094322</v>
      </c>
      <c r="Y599" s="26">
        <f t="shared" si="106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07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3556.44</v>
      </c>
      <c r="AE599" s="3">
        <f>SUM(C599:G599)+AD599-H599</f>
        <v>22609.597999999998</v>
      </c>
      <c r="AF599" s="1">
        <f t="shared" si="109"/>
        <v>0.77363999999997757</v>
      </c>
      <c r="AG599" s="8">
        <f>A599-AE599</f>
        <v>37090.402000000002</v>
      </c>
    </row>
    <row r="600" spans="1:33" x14ac:dyDescent="0.2">
      <c r="A600" s="11">
        <f t="shared" si="10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</v>
      </c>
      <c r="D600" s="16">
        <f>MAX(0,(MIN(A600,inputs!$C$5)-(inputs!$C$4+B600))*inputs!$B$4)</f>
        <v>3812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99"/>
        <v>20000</v>
      </c>
      <c r="L600" s="25">
        <f>MAX(0,J600*(1+inputs!$B$33)-MAX(0,inputs!$B$31*(K600-inputs!$B$30)))</f>
        <v>47184.304999999986</v>
      </c>
      <c r="M600" s="26">
        <f t="shared" si="100"/>
        <v>24422.222222222223</v>
      </c>
      <c r="N600" s="25">
        <f>MAX(0,L600*(1+inputs!$B$33)-MAX(0,inputs!$B$31*(M600-inputs!$B$30)))</f>
        <v>47510.629574999977</v>
      </c>
      <c r="O600" s="26">
        <f t="shared" si="101"/>
        <v>28844.444444444445</v>
      </c>
      <c r="P600" s="25">
        <f>MAX(0,N600*(1+inputs!$B$33)-MAX(0,inputs!$B$31*(O600-inputs!$B$30)))</f>
        <v>47443.849018624969</v>
      </c>
      <c r="Q600" s="26">
        <f t="shared" si="102"/>
        <v>33266.666666666664</v>
      </c>
      <c r="R600" s="25">
        <f>MAX(0,P600*(1+inputs!$B$33)-MAX(0,inputs!$B$31*(Q600-inputs!$B$30)))</f>
        <v>46978.066753904335</v>
      </c>
      <c r="S600" s="26">
        <f t="shared" si="103"/>
        <v>37688.888888888891</v>
      </c>
      <c r="T600" s="25">
        <f>MAX(0,R600*(1+inputs!$B$33)-MAX(0,inputs!$B$31*(S600-inputs!$B$30)))</f>
        <v>46107.297755212894</v>
      </c>
      <c r="U600" s="26">
        <f t="shared" si="104"/>
        <v>42111.111111111109</v>
      </c>
      <c r="V600" s="25">
        <f>MAX(0,T600*(1+inputs!$B$33)-MAX(0,inputs!$B$31*(U600-inputs!$B$30)))</f>
        <v>44825.467221541083</v>
      </c>
      <c r="W600" s="26">
        <f t="shared" si="105"/>
        <v>46533.333333333328</v>
      </c>
      <c r="X600" s="25">
        <f>MAX(0,V600*(1+inputs!$B$33)-MAX(0,inputs!$B$31*(W600-inputs!$B$30)))</f>
        <v>43126.409229864192</v>
      </c>
      <c r="Y600" s="26">
        <f t="shared" si="106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07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3565.44</v>
      </c>
      <c r="AE600" s="3">
        <f>SUM(C600:G600)+AD600-H600</f>
        <v>22686.961999999996</v>
      </c>
      <c r="AF600" s="1">
        <f t="shared" si="109"/>
        <v>0.77364000000001398</v>
      </c>
      <c r="AG600" s="8">
        <f>A600-AE600</f>
        <v>37113.038</v>
      </c>
    </row>
    <row r="601" spans="1:33" x14ac:dyDescent="0.2">
      <c r="A601" s="11">
        <f t="shared" si="10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</v>
      </c>
      <c r="D601" s="16">
        <f>MAX(0,(MIN(A601,inputs!$C$5)-(inputs!$C$4+B601))*inputs!$B$4)</f>
        <v>3852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99"/>
        <v>20000</v>
      </c>
      <c r="L601" s="25">
        <f>MAX(0,J601*(1+inputs!$B$33)-MAX(0,inputs!$B$31*(K601-inputs!$B$30)))</f>
        <v>47184.304999999986</v>
      </c>
      <c r="M601" s="26">
        <f t="shared" si="100"/>
        <v>24433.333333333332</v>
      </c>
      <c r="N601" s="25">
        <f>MAX(0,L601*(1+inputs!$B$33)-MAX(0,inputs!$B$31*(M601-inputs!$B$30)))</f>
        <v>47509.629574999977</v>
      </c>
      <c r="O601" s="26">
        <f t="shared" si="101"/>
        <v>28866.666666666664</v>
      </c>
      <c r="P601" s="25">
        <f>MAX(0,N601*(1+inputs!$B$33)-MAX(0,inputs!$B$31*(O601-inputs!$B$30)))</f>
        <v>47440.83401862497</v>
      </c>
      <c r="Q601" s="26">
        <f t="shared" si="102"/>
        <v>33300</v>
      </c>
      <c r="R601" s="25">
        <f>MAX(0,P601*(1+inputs!$B$33)-MAX(0,inputs!$B$31*(Q601-inputs!$B$30)))</f>
        <v>46972.006528904334</v>
      </c>
      <c r="S601" s="26">
        <f t="shared" si="103"/>
        <v>37733.333333333328</v>
      </c>
      <c r="T601" s="25">
        <f>MAX(0,R601*(1+inputs!$B$33)-MAX(0,inputs!$B$31*(S601-inputs!$B$30)))</f>
        <v>46097.146626837894</v>
      </c>
      <c r="U601" s="26">
        <f t="shared" si="104"/>
        <v>42166.666666666672</v>
      </c>
      <c r="V601" s="25">
        <f>MAX(0,T601*(1+inputs!$B$33)-MAX(0,inputs!$B$31*(U601-inputs!$B$30)))</f>
        <v>44810.163826240452</v>
      </c>
      <c r="W601" s="26">
        <f t="shared" si="105"/>
        <v>46600</v>
      </c>
      <c r="X601" s="25">
        <f>MAX(0,V601*(1+inputs!$B$33)-MAX(0,inputs!$B$31*(W601-inputs!$B$30)))</f>
        <v>43104.876283634054</v>
      </c>
      <c r="Y601" s="26">
        <f t="shared" si="106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07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3574.44</v>
      </c>
      <c r="AE601" s="3">
        <f>SUM(C601:G601)+AD601-H601</f>
        <v>22764.325999999997</v>
      </c>
      <c r="AF601" s="1">
        <f t="shared" si="109"/>
        <v>0.77364000000001398</v>
      </c>
      <c r="AG601" s="8">
        <f>A601-AE601</f>
        <v>37135.673999999999</v>
      </c>
    </row>
    <row r="602" spans="1:33" x14ac:dyDescent="0.2">
      <c r="A602" s="11">
        <f t="shared" si="10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</v>
      </c>
      <c r="D602" s="16">
        <f>MAX(0,(MIN(A602,inputs!$C$5)-(inputs!$C$4+B602))*inputs!$B$4)</f>
        <v>3892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99"/>
        <v>20000</v>
      </c>
      <c r="L602" s="25">
        <f>MAX(0,J602*(1+inputs!$B$33)-MAX(0,inputs!$B$31*(K602-inputs!$B$30)))</f>
        <v>47184.304999999986</v>
      </c>
      <c r="M602" s="26">
        <f t="shared" si="100"/>
        <v>24444.444444444445</v>
      </c>
      <c r="N602" s="25">
        <f>MAX(0,L602*(1+inputs!$B$33)-MAX(0,inputs!$B$31*(M602-inputs!$B$30)))</f>
        <v>47508.629574999977</v>
      </c>
      <c r="O602" s="26">
        <f t="shared" si="101"/>
        <v>28888.888888888891</v>
      </c>
      <c r="P602" s="25">
        <f>MAX(0,N602*(1+inputs!$B$33)-MAX(0,inputs!$B$31*(O602-inputs!$B$30)))</f>
        <v>47437.81901862497</v>
      </c>
      <c r="Q602" s="26">
        <f t="shared" si="102"/>
        <v>33333.333333333336</v>
      </c>
      <c r="R602" s="25">
        <f>MAX(0,P602*(1+inputs!$B$33)-MAX(0,inputs!$B$31*(Q602-inputs!$B$30)))</f>
        <v>46965.94630390434</v>
      </c>
      <c r="S602" s="26">
        <f t="shared" si="103"/>
        <v>37777.777777777781</v>
      </c>
      <c r="T602" s="25">
        <f>MAX(0,R602*(1+inputs!$B$33)-MAX(0,inputs!$B$31*(S602-inputs!$B$30)))</f>
        <v>46086.9954984629</v>
      </c>
      <c r="U602" s="26">
        <f t="shared" si="104"/>
        <v>42222.222222222219</v>
      </c>
      <c r="V602" s="25">
        <f>MAX(0,T602*(1+inputs!$B$33)-MAX(0,inputs!$B$31*(U602-inputs!$B$30)))</f>
        <v>44794.860430939836</v>
      </c>
      <c r="W602" s="26">
        <f t="shared" si="105"/>
        <v>46666.666666666672</v>
      </c>
      <c r="X602" s="25">
        <f>MAX(0,V602*(1+inputs!$B$33)-MAX(0,inputs!$B$31*(W602-inputs!$B$30)))</f>
        <v>43083.34333740393</v>
      </c>
      <c r="Y602" s="26">
        <f t="shared" si="106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07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3583.44</v>
      </c>
      <c r="AE602" s="3">
        <f>SUM(C602:G602)+AD602-H602</f>
        <v>22841.69</v>
      </c>
      <c r="AF602" s="1">
        <f t="shared" si="109"/>
        <v>0.51</v>
      </c>
      <c r="AG602" s="8">
        <f>A602-AE602</f>
        <v>37158.31</v>
      </c>
    </row>
    <row r="603" spans="1:33" x14ac:dyDescent="0.2">
      <c r="A603" s="11">
        <f t="shared" si="10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</v>
      </c>
      <c r="D603" s="16">
        <f>MAX(0,(MIN(A603,inputs!$C$5)-(inputs!$C$4+B603))*inputs!$B$4)</f>
        <v>3932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99"/>
        <v>20000</v>
      </c>
      <c r="L603" s="25">
        <f>MAX(0,J603*(1+inputs!$B$33)-MAX(0,inputs!$B$31*(K603-inputs!$B$30)))</f>
        <v>47184.304999999986</v>
      </c>
      <c r="M603" s="26">
        <f t="shared" si="100"/>
        <v>24455.555555555555</v>
      </c>
      <c r="N603" s="25">
        <f>MAX(0,L603*(1+inputs!$B$33)-MAX(0,inputs!$B$31*(M603-inputs!$B$30)))</f>
        <v>47507.629574999977</v>
      </c>
      <c r="O603" s="26">
        <f t="shared" si="101"/>
        <v>28911.111111111109</v>
      </c>
      <c r="P603" s="25">
        <f>MAX(0,N603*(1+inputs!$B$33)-MAX(0,inputs!$B$31*(O603-inputs!$B$30)))</f>
        <v>47434.804018624971</v>
      </c>
      <c r="Q603" s="26">
        <f t="shared" si="102"/>
        <v>33366.666666666664</v>
      </c>
      <c r="R603" s="25">
        <f>MAX(0,P603*(1+inputs!$B$33)-MAX(0,inputs!$B$31*(Q603-inputs!$B$30)))</f>
        <v>46959.886078904339</v>
      </c>
      <c r="S603" s="26">
        <f t="shared" si="103"/>
        <v>37822.222222222219</v>
      </c>
      <c r="T603" s="25">
        <f>MAX(0,R603*(1+inputs!$B$33)-MAX(0,inputs!$B$31*(S603-inputs!$B$30)))</f>
        <v>46076.8443700879</v>
      </c>
      <c r="U603" s="26">
        <f t="shared" si="104"/>
        <v>42277.777777777781</v>
      </c>
      <c r="V603" s="25">
        <f>MAX(0,T603*(1+inputs!$B$33)-MAX(0,inputs!$B$31*(U603-inputs!$B$30)))</f>
        <v>44779.557035639213</v>
      </c>
      <c r="W603" s="26">
        <f t="shared" si="105"/>
        <v>46733.333333333328</v>
      </c>
      <c r="X603" s="25">
        <f>MAX(0,V603*(1+inputs!$B$33)-MAX(0,inputs!$B$31*(W603-inputs!$B$30)))</f>
        <v>43061.810391173793</v>
      </c>
      <c r="Y603" s="26">
        <f t="shared" si="106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07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3592.44</v>
      </c>
      <c r="AE603" s="3">
        <f>SUM(C603:G603)+AD603-H603</f>
        <v>22892.69</v>
      </c>
      <c r="AF603" s="1">
        <f t="shared" si="109"/>
        <v>0.51</v>
      </c>
      <c r="AG603" s="8">
        <f>A603-AE603</f>
        <v>37207.31</v>
      </c>
    </row>
    <row r="604" spans="1:33" x14ac:dyDescent="0.2">
      <c r="A604" s="11">
        <f t="shared" si="10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</v>
      </c>
      <c r="D604" s="16">
        <f>MAX(0,(MIN(A604,inputs!$C$5)-(inputs!$C$4+B604))*inputs!$B$4)</f>
        <v>3972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99"/>
        <v>20000</v>
      </c>
      <c r="L604" s="25">
        <f>MAX(0,J604*(1+inputs!$B$33)-MAX(0,inputs!$B$31*(K604-inputs!$B$30)))</f>
        <v>47184.304999999986</v>
      </c>
      <c r="M604" s="26">
        <f t="shared" si="100"/>
        <v>24466.666666666668</v>
      </c>
      <c r="N604" s="25">
        <f>MAX(0,L604*(1+inputs!$B$33)-MAX(0,inputs!$B$31*(M604-inputs!$B$30)))</f>
        <v>47506.629574999977</v>
      </c>
      <c r="O604" s="26">
        <f t="shared" si="101"/>
        <v>28933.333333333336</v>
      </c>
      <c r="P604" s="25">
        <f>MAX(0,N604*(1+inputs!$B$33)-MAX(0,inputs!$B$31*(O604-inputs!$B$30)))</f>
        <v>47431.789018624972</v>
      </c>
      <c r="Q604" s="26">
        <f t="shared" si="102"/>
        <v>33400</v>
      </c>
      <c r="R604" s="25">
        <f>MAX(0,P604*(1+inputs!$B$33)-MAX(0,inputs!$B$31*(Q604-inputs!$B$30)))</f>
        <v>46953.825853904338</v>
      </c>
      <c r="S604" s="26">
        <f t="shared" si="103"/>
        <v>37866.666666666672</v>
      </c>
      <c r="T604" s="25">
        <f>MAX(0,R604*(1+inputs!$B$33)-MAX(0,inputs!$B$31*(S604-inputs!$B$30)))</f>
        <v>46066.693241712899</v>
      </c>
      <c r="U604" s="26">
        <f t="shared" si="104"/>
        <v>42333.333333333328</v>
      </c>
      <c r="V604" s="25">
        <f>MAX(0,T604*(1+inputs!$B$33)-MAX(0,inputs!$B$31*(U604-inputs!$B$30)))</f>
        <v>44764.253640338589</v>
      </c>
      <c r="W604" s="26">
        <f t="shared" si="105"/>
        <v>46800</v>
      </c>
      <c r="X604" s="25">
        <f>MAX(0,V604*(1+inputs!$B$33)-MAX(0,inputs!$B$31*(W604-inputs!$B$30)))</f>
        <v>43040.277444943662</v>
      </c>
      <c r="Y604" s="26">
        <f t="shared" si="106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07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3601.44</v>
      </c>
      <c r="AE604" s="3">
        <f>SUM(C604:G604)+AD604-H604</f>
        <v>22943.69</v>
      </c>
      <c r="AF604" s="1">
        <f t="shared" si="109"/>
        <v>0.51</v>
      </c>
      <c r="AG604" s="8">
        <f>A604-AE604</f>
        <v>37256.31</v>
      </c>
    </row>
    <row r="605" spans="1:33" x14ac:dyDescent="0.2">
      <c r="A605" s="11">
        <f t="shared" si="10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</v>
      </c>
      <c r="D605" s="16">
        <f>MAX(0,(MIN(A605,inputs!$C$5)-(inputs!$C$4+B605))*inputs!$B$4)</f>
        <v>4012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99"/>
        <v>20000</v>
      </c>
      <c r="L605" s="25">
        <f>MAX(0,J605*(1+inputs!$B$33)-MAX(0,inputs!$B$31*(K605-inputs!$B$30)))</f>
        <v>47184.304999999986</v>
      </c>
      <c r="M605" s="26">
        <f t="shared" si="100"/>
        <v>24477.777777777777</v>
      </c>
      <c r="N605" s="25">
        <f>MAX(0,L605*(1+inputs!$B$33)-MAX(0,inputs!$B$31*(M605-inputs!$B$30)))</f>
        <v>47505.629574999977</v>
      </c>
      <c r="O605" s="26">
        <f t="shared" si="101"/>
        <v>28955.555555555555</v>
      </c>
      <c r="P605" s="25">
        <f>MAX(0,N605*(1+inputs!$B$33)-MAX(0,inputs!$B$31*(O605-inputs!$B$30)))</f>
        <v>47428.774018624972</v>
      </c>
      <c r="Q605" s="26">
        <f t="shared" si="102"/>
        <v>33433.333333333336</v>
      </c>
      <c r="R605" s="25">
        <f>MAX(0,P605*(1+inputs!$B$33)-MAX(0,inputs!$B$31*(Q605-inputs!$B$30)))</f>
        <v>46947.765628904337</v>
      </c>
      <c r="S605" s="26">
        <f t="shared" si="103"/>
        <v>37911.111111111109</v>
      </c>
      <c r="T605" s="25">
        <f>MAX(0,R605*(1+inputs!$B$33)-MAX(0,inputs!$B$31*(S605-inputs!$B$30)))</f>
        <v>46056.542113337899</v>
      </c>
      <c r="U605" s="26">
        <f t="shared" si="104"/>
        <v>42388.888888888891</v>
      </c>
      <c r="V605" s="25">
        <f>MAX(0,T605*(1+inputs!$B$33)-MAX(0,inputs!$B$31*(U605-inputs!$B$30)))</f>
        <v>44748.950245037959</v>
      </c>
      <c r="W605" s="26">
        <f t="shared" si="105"/>
        <v>46866.666666666672</v>
      </c>
      <c r="X605" s="25">
        <f>MAX(0,V605*(1+inputs!$B$33)-MAX(0,inputs!$B$31*(W605-inputs!$B$30)))</f>
        <v>43018.744498713524</v>
      </c>
      <c r="Y605" s="26">
        <f t="shared" si="106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07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3610.44</v>
      </c>
      <c r="AE605" s="3">
        <f>SUM(C605:G605)+AD605-H605</f>
        <v>22994.69</v>
      </c>
      <c r="AF605" s="1">
        <f t="shared" si="109"/>
        <v>0.51</v>
      </c>
      <c r="AG605" s="8">
        <f>A605-AE605</f>
        <v>37305.31</v>
      </c>
    </row>
    <row r="606" spans="1:33" x14ac:dyDescent="0.2">
      <c r="A606" s="11">
        <f t="shared" si="10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</v>
      </c>
      <c r="D606" s="16">
        <f>MAX(0,(MIN(A606,inputs!$C$5)-(inputs!$C$4+B606))*inputs!$B$4)</f>
        <v>4052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99"/>
        <v>20000</v>
      </c>
      <c r="L606" s="25">
        <f>MAX(0,J606*(1+inputs!$B$33)-MAX(0,inputs!$B$31*(K606-inputs!$B$30)))</f>
        <v>47184.304999999986</v>
      </c>
      <c r="M606" s="26">
        <f t="shared" si="100"/>
        <v>24488.888888888891</v>
      </c>
      <c r="N606" s="25">
        <f>MAX(0,L606*(1+inputs!$B$33)-MAX(0,inputs!$B$31*(M606-inputs!$B$30)))</f>
        <v>47504.629574999977</v>
      </c>
      <c r="O606" s="26">
        <f t="shared" si="101"/>
        <v>28977.777777777777</v>
      </c>
      <c r="P606" s="25">
        <f>MAX(0,N606*(1+inputs!$B$33)-MAX(0,inputs!$B$31*(O606-inputs!$B$30)))</f>
        <v>47425.759018624973</v>
      </c>
      <c r="Q606" s="26">
        <f t="shared" si="102"/>
        <v>33466.666666666664</v>
      </c>
      <c r="R606" s="25">
        <f>MAX(0,P606*(1+inputs!$B$33)-MAX(0,inputs!$B$31*(Q606-inputs!$B$30)))</f>
        <v>46941.705403904343</v>
      </c>
      <c r="S606" s="26">
        <f t="shared" si="103"/>
        <v>37955.555555555555</v>
      </c>
      <c r="T606" s="25">
        <f>MAX(0,R606*(1+inputs!$B$33)-MAX(0,inputs!$B$31*(S606-inputs!$B$30)))</f>
        <v>46046.390984962898</v>
      </c>
      <c r="U606" s="26">
        <f t="shared" si="104"/>
        <v>42444.444444444445</v>
      </c>
      <c r="V606" s="25">
        <f>MAX(0,T606*(1+inputs!$B$33)-MAX(0,inputs!$B$31*(U606-inputs!$B$30)))</f>
        <v>44733.646849737335</v>
      </c>
      <c r="W606" s="26">
        <f t="shared" si="105"/>
        <v>46933.333333333328</v>
      </c>
      <c r="X606" s="25">
        <f>MAX(0,V606*(1+inputs!$B$33)-MAX(0,inputs!$B$31*(W606-inputs!$B$30)))</f>
        <v>42997.211552483386</v>
      </c>
      <c r="Y606" s="26">
        <f t="shared" si="106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07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3619.44</v>
      </c>
      <c r="AE606" s="3">
        <f>SUM(C606:G606)+AD606-H606</f>
        <v>23045.69</v>
      </c>
      <c r="AF606" s="1">
        <f t="shared" si="109"/>
        <v>0.51</v>
      </c>
      <c r="AG606" s="8">
        <f>A606-AE606</f>
        <v>37354.31</v>
      </c>
    </row>
    <row r="607" spans="1:33" x14ac:dyDescent="0.2">
      <c r="A607" s="11">
        <f t="shared" si="10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</v>
      </c>
      <c r="D607" s="16">
        <f>MAX(0,(MIN(A607,inputs!$C$5)-(inputs!$C$4+B607))*inputs!$B$4)</f>
        <v>4092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99"/>
        <v>20000</v>
      </c>
      <c r="L607" s="25">
        <f>MAX(0,J607*(1+inputs!$B$33)-MAX(0,inputs!$B$31*(K607-inputs!$B$30)))</f>
        <v>47184.304999999986</v>
      </c>
      <c r="M607" s="26">
        <f t="shared" si="100"/>
        <v>24500</v>
      </c>
      <c r="N607" s="25">
        <f>MAX(0,L607*(1+inputs!$B$33)-MAX(0,inputs!$B$31*(M607-inputs!$B$30)))</f>
        <v>47503.629574999977</v>
      </c>
      <c r="O607" s="26">
        <f t="shared" si="101"/>
        <v>29000</v>
      </c>
      <c r="P607" s="25">
        <f>MAX(0,N607*(1+inputs!$B$33)-MAX(0,inputs!$B$31*(O607-inputs!$B$30)))</f>
        <v>47422.744018624973</v>
      </c>
      <c r="Q607" s="26">
        <f t="shared" si="102"/>
        <v>33500</v>
      </c>
      <c r="R607" s="25">
        <f>MAX(0,P607*(1+inputs!$B$33)-MAX(0,inputs!$B$31*(Q607-inputs!$B$30)))</f>
        <v>46935.645178904342</v>
      </c>
      <c r="S607" s="26">
        <f t="shared" si="103"/>
        <v>38000</v>
      </c>
      <c r="T607" s="25">
        <f>MAX(0,R607*(1+inputs!$B$33)-MAX(0,inputs!$B$31*(S607-inputs!$B$30)))</f>
        <v>46036.239856587898</v>
      </c>
      <c r="U607" s="26">
        <f t="shared" si="104"/>
        <v>42500</v>
      </c>
      <c r="V607" s="25">
        <f>MAX(0,T607*(1+inputs!$B$33)-MAX(0,inputs!$B$31*(U607-inputs!$B$30)))</f>
        <v>44718.343454436712</v>
      </c>
      <c r="W607" s="26">
        <f t="shared" si="105"/>
        <v>47000</v>
      </c>
      <c r="X607" s="25">
        <f>MAX(0,V607*(1+inputs!$B$33)-MAX(0,inputs!$B$31*(W607-inputs!$B$30)))</f>
        <v>42975.678606253256</v>
      </c>
      <c r="Y607" s="26">
        <f t="shared" si="106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07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3628.44</v>
      </c>
      <c r="AE607" s="3">
        <f>SUM(C607:G607)+AD607-H607</f>
        <v>23096.69</v>
      </c>
      <c r="AF607" s="1">
        <f t="shared" si="109"/>
        <v>0.51</v>
      </c>
      <c r="AG607" s="8">
        <f>A607-AE607</f>
        <v>37403.31</v>
      </c>
    </row>
    <row r="608" spans="1:33" x14ac:dyDescent="0.2">
      <c r="A608" s="11">
        <f t="shared" si="10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</v>
      </c>
      <c r="D608" s="16">
        <f>MAX(0,(MIN(A608,inputs!$C$5)-(inputs!$C$4+B608))*inputs!$B$4)</f>
        <v>4132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99"/>
        <v>20000</v>
      </c>
      <c r="L608" s="25">
        <f>MAX(0,J608*(1+inputs!$B$33)-MAX(0,inputs!$B$31*(K608-inputs!$B$30)))</f>
        <v>47184.304999999986</v>
      </c>
      <c r="M608" s="26">
        <f t="shared" si="100"/>
        <v>24511.111111111109</v>
      </c>
      <c r="N608" s="25">
        <f>MAX(0,L608*(1+inputs!$B$33)-MAX(0,inputs!$B$31*(M608-inputs!$B$30)))</f>
        <v>47502.629574999977</v>
      </c>
      <c r="O608" s="26">
        <f t="shared" si="101"/>
        <v>29022.222222222223</v>
      </c>
      <c r="P608" s="25">
        <f>MAX(0,N608*(1+inputs!$B$33)-MAX(0,inputs!$B$31*(O608-inputs!$B$30)))</f>
        <v>47419.729018624967</v>
      </c>
      <c r="Q608" s="26">
        <f t="shared" si="102"/>
        <v>33533.333333333336</v>
      </c>
      <c r="R608" s="25">
        <f>MAX(0,P608*(1+inputs!$B$33)-MAX(0,inputs!$B$31*(Q608-inputs!$B$30)))</f>
        <v>46929.584953904334</v>
      </c>
      <c r="S608" s="26">
        <f t="shared" si="103"/>
        <v>38044.444444444445</v>
      </c>
      <c r="T608" s="25">
        <f>MAX(0,R608*(1+inputs!$B$33)-MAX(0,inputs!$B$31*(S608-inputs!$B$30)))</f>
        <v>46026.08872821289</v>
      </c>
      <c r="U608" s="26">
        <f t="shared" si="104"/>
        <v>42555.555555555555</v>
      </c>
      <c r="V608" s="25">
        <f>MAX(0,T608*(1+inputs!$B$33)-MAX(0,inputs!$B$31*(U608-inputs!$B$30)))</f>
        <v>44703.040059136074</v>
      </c>
      <c r="W608" s="26">
        <f t="shared" si="105"/>
        <v>47066.666666666672</v>
      </c>
      <c r="X608" s="25">
        <f>MAX(0,V608*(1+inputs!$B$33)-MAX(0,inputs!$B$31*(W608-inputs!$B$30)))</f>
        <v>42954.14566002311</v>
      </c>
      <c r="Y608" s="26">
        <f t="shared" si="106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07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3637.44</v>
      </c>
      <c r="AE608" s="3">
        <f>SUM(C608:G608)+AD608-H608</f>
        <v>23147.69</v>
      </c>
      <c r="AF608" s="1">
        <f t="shared" si="109"/>
        <v>0.51</v>
      </c>
      <c r="AG608" s="8">
        <f>A608-AE608</f>
        <v>37452.31</v>
      </c>
    </row>
    <row r="609" spans="1:33" x14ac:dyDescent="0.2">
      <c r="A609" s="11">
        <f t="shared" si="10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</v>
      </c>
      <c r="D609" s="16">
        <f>MAX(0,(MIN(A609,inputs!$C$5)-(inputs!$C$4+B609))*inputs!$B$4)</f>
        <v>4172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99"/>
        <v>20000</v>
      </c>
      <c r="L609" s="25">
        <f>MAX(0,J609*(1+inputs!$B$33)-MAX(0,inputs!$B$31*(K609-inputs!$B$30)))</f>
        <v>47184.304999999986</v>
      </c>
      <c r="M609" s="26">
        <f t="shared" si="100"/>
        <v>24522.222222222223</v>
      </c>
      <c r="N609" s="25">
        <f>MAX(0,L609*(1+inputs!$B$33)-MAX(0,inputs!$B$31*(M609-inputs!$B$30)))</f>
        <v>47501.629574999977</v>
      </c>
      <c r="O609" s="26">
        <f t="shared" si="101"/>
        <v>29044.444444444445</v>
      </c>
      <c r="P609" s="25">
        <f>MAX(0,N609*(1+inputs!$B$33)-MAX(0,inputs!$B$31*(O609-inputs!$B$30)))</f>
        <v>47416.714018624967</v>
      </c>
      <c r="Q609" s="26">
        <f t="shared" si="102"/>
        <v>33566.666666666664</v>
      </c>
      <c r="R609" s="25">
        <f>MAX(0,P609*(1+inputs!$B$33)-MAX(0,inputs!$B$31*(Q609-inputs!$B$30)))</f>
        <v>46923.524728904333</v>
      </c>
      <c r="S609" s="26">
        <f t="shared" si="103"/>
        <v>38088.888888888891</v>
      </c>
      <c r="T609" s="25">
        <f>MAX(0,R609*(1+inputs!$B$33)-MAX(0,inputs!$B$31*(S609-inputs!$B$30)))</f>
        <v>46015.937599837889</v>
      </c>
      <c r="U609" s="26">
        <f t="shared" si="104"/>
        <v>42611.111111111109</v>
      </c>
      <c r="V609" s="25">
        <f>MAX(0,T609*(1+inputs!$B$33)-MAX(0,inputs!$B$31*(U609-inputs!$B$30)))</f>
        <v>44687.736663835451</v>
      </c>
      <c r="W609" s="26">
        <f t="shared" si="105"/>
        <v>47133.333333333328</v>
      </c>
      <c r="X609" s="25">
        <f>MAX(0,V609*(1+inputs!$B$33)-MAX(0,inputs!$B$31*(W609-inputs!$B$30)))</f>
        <v>42932.612713792972</v>
      </c>
      <c r="Y609" s="26">
        <f t="shared" si="106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07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3646.44</v>
      </c>
      <c r="AE609" s="3">
        <f>SUM(C609:G609)+AD609-H609</f>
        <v>23198.69</v>
      </c>
      <c r="AF609" s="1">
        <f t="shared" si="109"/>
        <v>0.51</v>
      </c>
      <c r="AG609" s="8">
        <f>A609-AE609</f>
        <v>37501.31</v>
      </c>
    </row>
    <row r="610" spans="1:33" x14ac:dyDescent="0.2">
      <c r="A610" s="11">
        <f t="shared" si="10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</v>
      </c>
      <c r="D610" s="16">
        <f>MAX(0,(MIN(A610,inputs!$C$5)-(inputs!$C$4+B610))*inputs!$B$4)</f>
        <v>4212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99"/>
        <v>20000</v>
      </c>
      <c r="L610" s="25">
        <f>MAX(0,J610*(1+inputs!$B$33)-MAX(0,inputs!$B$31*(K610-inputs!$B$30)))</f>
        <v>47184.304999999986</v>
      </c>
      <c r="M610" s="26">
        <f t="shared" si="100"/>
        <v>24533.333333333332</v>
      </c>
      <c r="N610" s="25">
        <f>MAX(0,L610*(1+inputs!$B$33)-MAX(0,inputs!$B$31*(M610-inputs!$B$30)))</f>
        <v>47500.629574999977</v>
      </c>
      <c r="O610" s="26">
        <f t="shared" si="101"/>
        <v>29066.666666666664</v>
      </c>
      <c r="P610" s="25">
        <f>MAX(0,N610*(1+inputs!$B$33)-MAX(0,inputs!$B$31*(O610-inputs!$B$30)))</f>
        <v>47413.699018624968</v>
      </c>
      <c r="Q610" s="26">
        <f t="shared" si="102"/>
        <v>33600</v>
      </c>
      <c r="R610" s="25">
        <f>MAX(0,P610*(1+inputs!$B$33)-MAX(0,inputs!$B$31*(Q610-inputs!$B$30)))</f>
        <v>46917.464503904332</v>
      </c>
      <c r="S610" s="26">
        <f t="shared" si="103"/>
        <v>38133.333333333328</v>
      </c>
      <c r="T610" s="25">
        <f>MAX(0,R610*(1+inputs!$B$33)-MAX(0,inputs!$B$31*(S610-inputs!$B$30)))</f>
        <v>46005.786471462889</v>
      </c>
      <c r="U610" s="26">
        <f t="shared" si="104"/>
        <v>42666.666666666672</v>
      </c>
      <c r="V610" s="25">
        <f>MAX(0,T610*(1+inputs!$B$33)-MAX(0,inputs!$B$31*(U610-inputs!$B$30)))</f>
        <v>44672.433268534827</v>
      </c>
      <c r="W610" s="26">
        <f t="shared" si="105"/>
        <v>47200</v>
      </c>
      <c r="X610" s="25">
        <f>MAX(0,V610*(1+inputs!$B$33)-MAX(0,inputs!$B$31*(W610-inputs!$B$30)))</f>
        <v>42911.079767562842</v>
      </c>
      <c r="Y610" s="26">
        <f t="shared" si="106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07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3655.44</v>
      </c>
      <c r="AE610" s="3">
        <f>SUM(C610:G610)+AD610-H610</f>
        <v>23249.69</v>
      </c>
      <c r="AF610" s="1">
        <f t="shared" si="109"/>
        <v>0.51</v>
      </c>
      <c r="AG610" s="8">
        <f>A610-AE610</f>
        <v>37550.31</v>
      </c>
    </row>
    <row r="611" spans="1:33" x14ac:dyDescent="0.2">
      <c r="A611" s="11">
        <f t="shared" si="10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</v>
      </c>
      <c r="D611" s="16">
        <f>MAX(0,(MIN(A611,inputs!$C$5)-(inputs!$C$4+B611))*inputs!$B$4)</f>
        <v>4252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99"/>
        <v>20000</v>
      </c>
      <c r="L611" s="25">
        <f>MAX(0,J611*(1+inputs!$B$33)-MAX(0,inputs!$B$31*(K611-inputs!$B$30)))</f>
        <v>47184.304999999986</v>
      </c>
      <c r="M611" s="26">
        <f t="shared" si="100"/>
        <v>24544.444444444445</v>
      </c>
      <c r="N611" s="25">
        <f>MAX(0,L611*(1+inputs!$B$33)-MAX(0,inputs!$B$31*(M611-inputs!$B$30)))</f>
        <v>47499.629574999977</v>
      </c>
      <c r="O611" s="26">
        <f t="shared" si="101"/>
        <v>29088.888888888891</v>
      </c>
      <c r="P611" s="25">
        <f>MAX(0,N611*(1+inputs!$B$33)-MAX(0,inputs!$B$31*(O611-inputs!$B$30)))</f>
        <v>47410.684018624968</v>
      </c>
      <c r="Q611" s="26">
        <f t="shared" si="102"/>
        <v>33633.333333333336</v>
      </c>
      <c r="R611" s="25">
        <f>MAX(0,P611*(1+inputs!$B$33)-MAX(0,inputs!$B$31*(Q611-inputs!$B$30)))</f>
        <v>46911.404278904338</v>
      </c>
      <c r="S611" s="26">
        <f t="shared" si="103"/>
        <v>38177.777777777781</v>
      </c>
      <c r="T611" s="25">
        <f>MAX(0,R611*(1+inputs!$B$33)-MAX(0,inputs!$B$31*(S611-inputs!$B$30)))</f>
        <v>45995.635343087895</v>
      </c>
      <c r="U611" s="26">
        <f t="shared" si="104"/>
        <v>42722.222222222219</v>
      </c>
      <c r="V611" s="25">
        <f>MAX(0,T611*(1+inputs!$B$33)-MAX(0,inputs!$B$31*(U611-inputs!$B$30)))</f>
        <v>44657.129873234204</v>
      </c>
      <c r="W611" s="26">
        <f t="shared" si="105"/>
        <v>47266.666666666672</v>
      </c>
      <c r="X611" s="25">
        <f>MAX(0,V611*(1+inputs!$B$33)-MAX(0,inputs!$B$31*(W611-inputs!$B$30)))</f>
        <v>42889.546821332711</v>
      </c>
      <c r="Y611" s="26">
        <f t="shared" si="106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07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3664.44</v>
      </c>
      <c r="AE611" s="3">
        <f>SUM(C611:G611)+AD611-H611</f>
        <v>23300.69</v>
      </c>
      <c r="AF611" s="1">
        <f t="shared" si="109"/>
        <v>0.51</v>
      </c>
      <c r="AG611" s="8">
        <f>A611-AE611</f>
        <v>37599.31</v>
      </c>
    </row>
    <row r="612" spans="1:33" x14ac:dyDescent="0.2">
      <c r="A612" s="11">
        <f t="shared" si="10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</v>
      </c>
      <c r="D612" s="16">
        <f>MAX(0,(MIN(A612,inputs!$C$5)-(inputs!$C$4+B612))*inputs!$B$4)</f>
        <v>4292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99"/>
        <v>20000</v>
      </c>
      <c r="L612" s="25">
        <f>MAX(0,J612*(1+inputs!$B$33)-MAX(0,inputs!$B$31*(K612-inputs!$B$30)))</f>
        <v>47184.304999999986</v>
      </c>
      <c r="M612" s="26">
        <f t="shared" si="100"/>
        <v>24555.555555555555</v>
      </c>
      <c r="N612" s="25">
        <f>MAX(0,L612*(1+inputs!$B$33)-MAX(0,inputs!$B$31*(M612-inputs!$B$30)))</f>
        <v>47498.629574999977</v>
      </c>
      <c r="O612" s="26">
        <f t="shared" si="101"/>
        <v>29111.111111111109</v>
      </c>
      <c r="P612" s="25">
        <f>MAX(0,N612*(1+inputs!$B$33)-MAX(0,inputs!$B$31*(O612-inputs!$B$30)))</f>
        <v>47407.669018624969</v>
      </c>
      <c r="Q612" s="26">
        <f t="shared" si="102"/>
        <v>33666.666666666664</v>
      </c>
      <c r="R612" s="25">
        <f>MAX(0,P612*(1+inputs!$B$33)-MAX(0,inputs!$B$31*(Q612-inputs!$B$30)))</f>
        <v>46905.344053904337</v>
      </c>
      <c r="S612" s="26">
        <f t="shared" si="103"/>
        <v>38222.222222222219</v>
      </c>
      <c r="T612" s="25">
        <f>MAX(0,R612*(1+inputs!$B$33)-MAX(0,inputs!$B$31*(S612-inputs!$B$30)))</f>
        <v>45985.484214712895</v>
      </c>
      <c r="U612" s="26">
        <f t="shared" si="104"/>
        <v>42777.777777777781</v>
      </c>
      <c r="V612" s="25">
        <f>MAX(0,T612*(1+inputs!$B$33)-MAX(0,inputs!$B$31*(U612-inputs!$B$30)))</f>
        <v>44641.82647793358</v>
      </c>
      <c r="W612" s="26">
        <f t="shared" si="105"/>
        <v>47333.333333333328</v>
      </c>
      <c r="X612" s="25">
        <f>MAX(0,V612*(1+inputs!$B$33)-MAX(0,inputs!$B$31*(W612-inputs!$B$30)))</f>
        <v>42868.013875102581</v>
      </c>
      <c r="Y612" s="26">
        <f t="shared" si="106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07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3673.44</v>
      </c>
      <c r="AE612" s="3">
        <f>SUM(C612:G612)+AD612-H612</f>
        <v>23351.69</v>
      </c>
      <c r="AF612" s="1">
        <f t="shared" si="109"/>
        <v>0.51</v>
      </c>
      <c r="AG612" s="8">
        <f>A612-AE612</f>
        <v>37648.31</v>
      </c>
    </row>
    <row r="613" spans="1:33" x14ac:dyDescent="0.2">
      <c r="A613" s="11">
        <f t="shared" si="10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</v>
      </c>
      <c r="D613" s="16">
        <f>MAX(0,(MIN(A613,inputs!$C$5)-(inputs!$C$4+B613))*inputs!$B$4)</f>
        <v>4332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99"/>
        <v>20000</v>
      </c>
      <c r="L613" s="25">
        <f>MAX(0,J613*(1+inputs!$B$33)-MAX(0,inputs!$B$31*(K613-inputs!$B$30)))</f>
        <v>47184.304999999986</v>
      </c>
      <c r="M613" s="26">
        <f t="shared" si="100"/>
        <v>24566.666666666668</v>
      </c>
      <c r="N613" s="25">
        <f>MAX(0,L613*(1+inputs!$B$33)-MAX(0,inputs!$B$31*(M613-inputs!$B$30)))</f>
        <v>47497.629574999977</v>
      </c>
      <c r="O613" s="26">
        <f t="shared" si="101"/>
        <v>29133.333333333336</v>
      </c>
      <c r="P613" s="25">
        <f>MAX(0,N613*(1+inputs!$B$33)-MAX(0,inputs!$B$31*(O613-inputs!$B$30)))</f>
        <v>47404.654018624969</v>
      </c>
      <c r="Q613" s="26">
        <f t="shared" si="102"/>
        <v>33700</v>
      </c>
      <c r="R613" s="25">
        <f>MAX(0,P613*(1+inputs!$B$33)-MAX(0,inputs!$B$31*(Q613-inputs!$B$30)))</f>
        <v>46899.283828904336</v>
      </c>
      <c r="S613" s="26">
        <f t="shared" si="103"/>
        <v>38266.666666666672</v>
      </c>
      <c r="T613" s="25">
        <f>MAX(0,R613*(1+inputs!$B$33)-MAX(0,inputs!$B$31*(S613-inputs!$B$30)))</f>
        <v>45975.333086337894</v>
      </c>
      <c r="U613" s="26">
        <f t="shared" si="104"/>
        <v>42833.333333333328</v>
      </c>
      <c r="V613" s="25">
        <f>MAX(0,T613*(1+inputs!$B$33)-MAX(0,inputs!$B$31*(U613-inputs!$B$30)))</f>
        <v>44626.523082632957</v>
      </c>
      <c r="W613" s="26">
        <f t="shared" si="105"/>
        <v>47400</v>
      </c>
      <c r="X613" s="25">
        <f>MAX(0,V613*(1+inputs!$B$33)-MAX(0,inputs!$B$31*(W613-inputs!$B$30)))</f>
        <v>42846.480928872443</v>
      </c>
      <c r="Y613" s="26">
        <f t="shared" si="106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07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3682.44</v>
      </c>
      <c r="AE613" s="3">
        <f>SUM(C613:G613)+AD613-H613</f>
        <v>23402.69</v>
      </c>
      <c r="AF613" s="1">
        <f t="shared" si="109"/>
        <v>0.51</v>
      </c>
      <c r="AG613" s="8">
        <f>A613-AE613</f>
        <v>37697.31</v>
      </c>
    </row>
    <row r="614" spans="1:33" x14ac:dyDescent="0.2">
      <c r="A614" s="11">
        <f t="shared" si="10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</v>
      </c>
      <c r="D614" s="16">
        <f>MAX(0,(MIN(A614,inputs!$C$5)-(inputs!$C$4+B614))*inputs!$B$4)</f>
        <v>4372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99"/>
        <v>20000</v>
      </c>
      <c r="L614" s="25">
        <f>MAX(0,J614*(1+inputs!$B$33)-MAX(0,inputs!$B$31*(K614-inputs!$B$30)))</f>
        <v>47184.304999999986</v>
      </c>
      <c r="M614" s="26">
        <f t="shared" si="100"/>
        <v>24577.777777777777</v>
      </c>
      <c r="N614" s="25">
        <f>MAX(0,L614*(1+inputs!$B$33)-MAX(0,inputs!$B$31*(M614-inputs!$B$30)))</f>
        <v>47496.629574999977</v>
      </c>
      <c r="O614" s="26">
        <f t="shared" si="101"/>
        <v>29155.555555555555</v>
      </c>
      <c r="P614" s="25">
        <f>MAX(0,N614*(1+inputs!$B$33)-MAX(0,inputs!$B$31*(O614-inputs!$B$30)))</f>
        <v>47401.63901862497</v>
      </c>
      <c r="Q614" s="26">
        <f t="shared" si="102"/>
        <v>33733.333333333336</v>
      </c>
      <c r="R614" s="25">
        <f>MAX(0,P614*(1+inputs!$B$33)-MAX(0,inputs!$B$31*(Q614-inputs!$B$30)))</f>
        <v>46893.223603904335</v>
      </c>
      <c r="S614" s="26">
        <f t="shared" si="103"/>
        <v>38311.111111111109</v>
      </c>
      <c r="T614" s="25">
        <f>MAX(0,R614*(1+inputs!$B$33)-MAX(0,inputs!$B$31*(S614-inputs!$B$30)))</f>
        <v>45965.181957962894</v>
      </c>
      <c r="U614" s="26">
        <f t="shared" si="104"/>
        <v>42888.888888888891</v>
      </c>
      <c r="V614" s="25">
        <f>MAX(0,T614*(1+inputs!$B$33)-MAX(0,inputs!$B$31*(U614-inputs!$B$30)))</f>
        <v>44611.219687332334</v>
      </c>
      <c r="W614" s="26">
        <f t="shared" si="105"/>
        <v>47466.666666666672</v>
      </c>
      <c r="X614" s="25">
        <f>MAX(0,V614*(1+inputs!$B$33)-MAX(0,inputs!$B$31*(W614-inputs!$B$30)))</f>
        <v>42824.947982642312</v>
      </c>
      <c r="Y614" s="26">
        <f t="shared" si="106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07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3691.44</v>
      </c>
      <c r="AE614" s="3">
        <f>SUM(C614:G614)+AD614-H614</f>
        <v>23453.69</v>
      </c>
      <c r="AF614" s="1">
        <f t="shared" si="109"/>
        <v>0.51</v>
      </c>
      <c r="AG614" s="8">
        <f>A614-AE614</f>
        <v>37746.31</v>
      </c>
    </row>
    <row r="615" spans="1:33" x14ac:dyDescent="0.2">
      <c r="A615" s="11">
        <f t="shared" si="10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</v>
      </c>
      <c r="D615" s="16">
        <f>MAX(0,(MIN(A615,inputs!$C$5)-(inputs!$C$4+B615))*inputs!$B$4)</f>
        <v>4412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99"/>
        <v>20000</v>
      </c>
      <c r="L615" s="25">
        <f>MAX(0,J615*(1+inputs!$B$33)-MAX(0,inputs!$B$31*(K615-inputs!$B$30)))</f>
        <v>47184.304999999986</v>
      </c>
      <c r="M615" s="26">
        <f t="shared" si="100"/>
        <v>24588.888888888891</v>
      </c>
      <c r="N615" s="25">
        <f>MAX(0,L615*(1+inputs!$B$33)-MAX(0,inputs!$B$31*(M615-inputs!$B$30)))</f>
        <v>47495.629574999977</v>
      </c>
      <c r="O615" s="26">
        <f t="shared" si="101"/>
        <v>29177.777777777777</v>
      </c>
      <c r="P615" s="25">
        <f>MAX(0,N615*(1+inputs!$B$33)-MAX(0,inputs!$B$31*(O615-inputs!$B$30)))</f>
        <v>47398.624018624971</v>
      </c>
      <c r="Q615" s="26">
        <f t="shared" si="102"/>
        <v>33766.666666666664</v>
      </c>
      <c r="R615" s="25">
        <f>MAX(0,P615*(1+inputs!$B$33)-MAX(0,inputs!$B$31*(Q615-inputs!$B$30)))</f>
        <v>46887.163378904341</v>
      </c>
      <c r="S615" s="26">
        <f t="shared" si="103"/>
        <v>38355.555555555555</v>
      </c>
      <c r="T615" s="25">
        <f>MAX(0,R615*(1+inputs!$B$33)-MAX(0,inputs!$B$31*(S615-inputs!$B$30)))</f>
        <v>45955.0308295879</v>
      </c>
      <c r="U615" s="26">
        <f t="shared" si="104"/>
        <v>42944.444444444445</v>
      </c>
      <c r="V615" s="25">
        <f>MAX(0,T615*(1+inputs!$B$33)-MAX(0,inputs!$B$31*(U615-inputs!$B$30)))</f>
        <v>44595.91629203171</v>
      </c>
      <c r="W615" s="26">
        <f t="shared" si="105"/>
        <v>47533.333333333328</v>
      </c>
      <c r="X615" s="25">
        <f>MAX(0,V615*(1+inputs!$B$33)-MAX(0,inputs!$B$31*(W615-inputs!$B$30)))</f>
        <v>42803.415036412182</v>
      </c>
      <c r="Y615" s="26">
        <f t="shared" si="106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07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3700.44</v>
      </c>
      <c r="AE615" s="3">
        <f>SUM(C615:G615)+AD615-H615</f>
        <v>23504.69</v>
      </c>
      <c r="AF615" s="1">
        <f t="shared" si="109"/>
        <v>0.51</v>
      </c>
      <c r="AG615" s="8">
        <f>A615-AE615</f>
        <v>37795.31</v>
      </c>
    </row>
    <row r="616" spans="1:33" x14ac:dyDescent="0.2">
      <c r="A616" s="11">
        <f t="shared" si="10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</v>
      </c>
      <c r="D616" s="16">
        <f>MAX(0,(MIN(A616,inputs!$C$5)-(inputs!$C$4+B616))*inputs!$B$4)</f>
        <v>4452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99"/>
        <v>20000</v>
      </c>
      <c r="L616" s="25">
        <f>MAX(0,J616*(1+inputs!$B$33)-MAX(0,inputs!$B$31*(K616-inputs!$B$30)))</f>
        <v>47184.304999999986</v>
      </c>
      <c r="M616" s="26">
        <f t="shared" si="100"/>
        <v>24600</v>
      </c>
      <c r="N616" s="25">
        <f>MAX(0,L616*(1+inputs!$B$33)-MAX(0,inputs!$B$31*(M616-inputs!$B$30)))</f>
        <v>47494.629574999977</v>
      </c>
      <c r="O616" s="26">
        <f t="shared" si="101"/>
        <v>29200</v>
      </c>
      <c r="P616" s="25">
        <f>MAX(0,N616*(1+inputs!$B$33)-MAX(0,inputs!$B$31*(O616-inputs!$B$30)))</f>
        <v>47395.609018624971</v>
      </c>
      <c r="Q616" s="26">
        <f t="shared" si="102"/>
        <v>33800</v>
      </c>
      <c r="R616" s="25">
        <f>MAX(0,P616*(1+inputs!$B$33)-MAX(0,inputs!$B$31*(Q616-inputs!$B$30)))</f>
        <v>46881.10315390434</v>
      </c>
      <c r="S616" s="26">
        <f t="shared" si="103"/>
        <v>38400</v>
      </c>
      <c r="T616" s="25">
        <f>MAX(0,R616*(1+inputs!$B$33)-MAX(0,inputs!$B$31*(S616-inputs!$B$30)))</f>
        <v>45944.8797012129</v>
      </c>
      <c r="U616" s="26">
        <f t="shared" si="104"/>
        <v>43000</v>
      </c>
      <c r="V616" s="25">
        <f>MAX(0,T616*(1+inputs!$B$33)-MAX(0,inputs!$B$31*(U616-inputs!$B$30)))</f>
        <v>44580.612896731087</v>
      </c>
      <c r="W616" s="26">
        <f t="shared" si="105"/>
        <v>47600</v>
      </c>
      <c r="X616" s="25">
        <f>MAX(0,V616*(1+inputs!$B$33)-MAX(0,inputs!$B$31*(W616-inputs!$B$30)))</f>
        <v>42781.882090182044</v>
      </c>
      <c r="Y616" s="26">
        <f t="shared" si="106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07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3709.44</v>
      </c>
      <c r="AE616" s="3">
        <f>SUM(C616:G616)+AD616-H616</f>
        <v>23555.69</v>
      </c>
      <c r="AF616" s="1">
        <f t="shared" si="109"/>
        <v>0.51</v>
      </c>
      <c r="AG616" s="8">
        <f>A616-AE616</f>
        <v>37844.31</v>
      </c>
    </row>
    <row r="617" spans="1:33" x14ac:dyDescent="0.2">
      <c r="A617" s="11">
        <f t="shared" si="10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</v>
      </c>
      <c r="D617" s="16">
        <f>MAX(0,(MIN(A617,inputs!$C$5)-(inputs!$C$4+B617))*inputs!$B$4)</f>
        <v>4492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99"/>
        <v>20000</v>
      </c>
      <c r="L617" s="25">
        <f>MAX(0,J617*(1+inputs!$B$33)-MAX(0,inputs!$B$31*(K617-inputs!$B$30)))</f>
        <v>47184.304999999986</v>
      </c>
      <c r="M617" s="26">
        <f t="shared" si="100"/>
        <v>24611.111111111109</v>
      </c>
      <c r="N617" s="25">
        <f>MAX(0,L617*(1+inputs!$B$33)-MAX(0,inputs!$B$31*(M617-inputs!$B$30)))</f>
        <v>47493.629574999977</v>
      </c>
      <c r="O617" s="26">
        <f t="shared" si="101"/>
        <v>29222.222222222223</v>
      </c>
      <c r="P617" s="25">
        <f>MAX(0,N617*(1+inputs!$B$33)-MAX(0,inputs!$B$31*(O617-inputs!$B$30)))</f>
        <v>47392.594018624972</v>
      </c>
      <c r="Q617" s="26">
        <f t="shared" si="102"/>
        <v>33833.333333333336</v>
      </c>
      <c r="R617" s="25">
        <f>MAX(0,P617*(1+inputs!$B$33)-MAX(0,inputs!$B$31*(Q617-inputs!$B$30)))</f>
        <v>46875.042928904339</v>
      </c>
      <c r="S617" s="26">
        <f t="shared" si="103"/>
        <v>38444.444444444445</v>
      </c>
      <c r="T617" s="25">
        <f>MAX(0,R617*(1+inputs!$B$33)-MAX(0,inputs!$B$31*(S617-inputs!$B$30)))</f>
        <v>45934.728572837899</v>
      </c>
      <c r="U617" s="26">
        <f t="shared" si="104"/>
        <v>43055.555555555555</v>
      </c>
      <c r="V617" s="25">
        <f>MAX(0,T617*(1+inputs!$B$33)-MAX(0,inputs!$B$31*(U617-inputs!$B$30)))</f>
        <v>44565.309501430464</v>
      </c>
      <c r="W617" s="26">
        <f t="shared" si="105"/>
        <v>47666.666666666672</v>
      </c>
      <c r="X617" s="25">
        <f>MAX(0,V617*(1+inputs!$B$33)-MAX(0,inputs!$B$31*(W617-inputs!$B$30)))</f>
        <v>42760.349143951913</v>
      </c>
      <c r="Y617" s="26">
        <f t="shared" si="106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07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3718.44</v>
      </c>
      <c r="AE617" s="3">
        <f>SUM(C617:G617)+AD617-H617</f>
        <v>23606.69</v>
      </c>
      <c r="AF617" s="1">
        <f t="shared" si="109"/>
        <v>0.51</v>
      </c>
      <c r="AG617" s="8">
        <f>A617-AE617</f>
        <v>37893.31</v>
      </c>
    </row>
    <row r="618" spans="1:33" x14ac:dyDescent="0.2">
      <c r="A618" s="11">
        <f t="shared" si="10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</v>
      </c>
      <c r="D618" s="16">
        <f>MAX(0,(MIN(A618,inputs!$C$5)-(inputs!$C$4+B618))*inputs!$B$4)</f>
        <v>4532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99"/>
        <v>20000</v>
      </c>
      <c r="L618" s="25">
        <f>MAX(0,J618*(1+inputs!$B$33)-MAX(0,inputs!$B$31*(K618-inputs!$B$30)))</f>
        <v>47184.304999999986</v>
      </c>
      <c r="M618" s="26">
        <f t="shared" si="100"/>
        <v>24622.222222222223</v>
      </c>
      <c r="N618" s="25">
        <f>MAX(0,L618*(1+inputs!$B$33)-MAX(0,inputs!$B$31*(M618-inputs!$B$30)))</f>
        <v>47492.629574999977</v>
      </c>
      <c r="O618" s="26">
        <f t="shared" si="101"/>
        <v>29244.444444444445</v>
      </c>
      <c r="P618" s="25">
        <f>MAX(0,N618*(1+inputs!$B$33)-MAX(0,inputs!$B$31*(O618-inputs!$B$30)))</f>
        <v>47389.579018624972</v>
      </c>
      <c r="Q618" s="26">
        <f t="shared" si="102"/>
        <v>33866.666666666664</v>
      </c>
      <c r="R618" s="25">
        <f>MAX(0,P618*(1+inputs!$B$33)-MAX(0,inputs!$B$31*(Q618-inputs!$B$30)))</f>
        <v>46868.982703904338</v>
      </c>
      <c r="S618" s="26">
        <f t="shared" si="103"/>
        <v>38488.888888888891</v>
      </c>
      <c r="T618" s="25">
        <f>MAX(0,R618*(1+inputs!$B$33)-MAX(0,inputs!$B$31*(S618-inputs!$B$30)))</f>
        <v>45924.577444462899</v>
      </c>
      <c r="U618" s="26">
        <f t="shared" si="104"/>
        <v>43111.111111111109</v>
      </c>
      <c r="V618" s="25">
        <f>MAX(0,T618*(1+inputs!$B$33)-MAX(0,inputs!$B$31*(U618-inputs!$B$30)))</f>
        <v>44550.006106129833</v>
      </c>
      <c r="W618" s="26">
        <f t="shared" si="105"/>
        <v>47733.333333333328</v>
      </c>
      <c r="X618" s="25">
        <f>MAX(0,V618*(1+inputs!$B$33)-MAX(0,inputs!$B$31*(W618-inputs!$B$30)))</f>
        <v>42738.816197721775</v>
      </c>
      <c r="Y618" s="26">
        <f t="shared" si="106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07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3727.44</v>
      </c>
      <c r="AE618" s="3">
        <f>SUM(C618:G618)+AD618-H618</f>
        <v>23657.69</v>
      </c>
      <c r="AF618" s="1">
        <f t="shared" si="109"/>
        <v>0.51</v>
      </c>
      <c r="AG618" s="8">
        <f>A618-AE618</f>
        <v>37942.31</v>
      </c>
    </row>
    <row r="619" spans="1:33" x14ac:dyDescent="0.2">
      <c r="A619" s="11">
        <f t="shared" si="10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</v>
      </c>
      <c r="D619" s="16">
        <f>MAX(0,(MIN(A619,inputs!$C$5)-(inputs!$C$4+B619))*inputs!$B$4)</f>
        <v>4572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99"/>
        <v>20000</v>
      </c>
      <c r="L619" s="25">
        <f>MAX(0,J619*(1+inputs!$B$33)-MAX(0,inputs!$B$31*(K619-inputs!$B$30)))</f>
        <v>47184.304999999986</v>
      </c>
      <c r="M619" s="26">
        <f t="shared" si="100"/>
        <v>24633.333333333332</v>
      </c>
      <c r="N619" s="25">
        <f>MAX(0,L619*(1+inputs!$B$33)-MAX(0,inputs!$B$31*(M619-inputs!$B$30)))</f>
        <v>47491.629574999977</v>
      </c>
      <c r="O619" s="26">
        <f t="shared" si="101"/>
        <v>29266.666666666664</v>
      </c>
      <c r="P619" s="25">
        <f>MAX(0,N619*(1+inputs!$B$33)-MAX(0,inputs!$B$31*(O619-inputs!$B$30)))</f>
        <v>47386.564018624973</v>
      </c>
      <c r="Q619" s="26">
        <f t="shared" si="102"/>
        <v>33900</v>
      </c>
      <c r="R619" s="25">
        <f>MAX(0,P619*(1+inputs!$B$33)-MAX(0,inputs!$B$31*(Q619-inputs!$B$30)))</f>
        <v>46862.922478904344</v>
      </c>
      <c r="S619" s="26">
        <f t="shared" si="103"/>
        <v>38533.333333333328</v>
      </c>
      <c r="T619" s="25">
        <f>MAX(0,R619*(1+inputs!$B$33)-MAX(0,inputs!$B$31*(S619-inputs!$B$30)))</f>
        <v>45914.426316087905</v>
      </c>
      <c r="U619" s="26">
        <f t="shared" si="104"/>
        <v>43166.666666666672</v>
      </c>
      <c r="V619" s="25">
        <f>MAX(0,T619*(1+inputs!$B$33)-MAX(0,inputs!$B$31*(U619-inputs!$B$30)))</f>
        <v>44534.702710829217</v>
      </c>
      <c r="W619" s="26">
        <f t="shared" si="105"/>
        <v>47800</v>
      </c>
      <c r="X619" s="25">
        <f>MAX(0,V619*(1+inputs!$B$33)-MAX(0,inputs!$B$31*(W619-inputs!$B$30)))</f>
        <v>42717.283251491652</v>
      </c>
      <c r="Y619" s="26">
        <f t="shared" si="106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07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3736.44</v>
      </c>
      <c r="AE619" s="3">
        <f>SUM(C619:G619)+AD619-H619</f>
        <v>23708.69</v>
      </c>
      <c r="AF619" s="1">
        <f t="shared" si="109"/>
        <v>0.51</v>
      </c>
      <c r="AG619" s="8">
        <f>A619-AE619</f>
        <v>37991.31</v>
      </c>
    </row>
    <row r="620" spans="1:33" x14ac:dyDescent="0.2">
      <c r="A620" s="11">
        <f t="shared" si="10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</v>
      </c>
      <c r="D620" s="16">
        <f>MAX(0,(MIN(A620,inputs!$C$5)-(inputs!$C$4+B620))*inputs!$B$4)</f>
        <v>4612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99"/>
        <v>20000</v>
      </c>
      <c r="L620" s="25">
        <f>MAX(0,J620*(1+inputs!$B$33)-MAX(0,inputs!$B$31*(K620-inputs!$B$30)))</f>
        <v>47184.304999999986</v>
      </c>
      <c r="M620" s="26">
        <f t="shared" si="100"/>
        <v>24644.444444444445</v>
      </c>
      <c r="N620" s="25">
        <f>MAX(0,L620*(1+inputs!$B$33)-MAX(0,inputs!$B$31*(M620-inputs!$B$30)))</f>
        <v>47490.629574999977</v>
      </c>
      <c r="O620" s="26">
        <f t="shared" si="101"/>
        <v>29288.888888888891</v>
      </c>
      <c r="P620" s="25">
        <f>MAX(0,N620*(1+inputs!$B$33)-MAX(0,inputs!$B$31*(O620-inputs!$B$30)))</f>
        <v>47383.549018624966</v>
      </c>
      <c r="Q620" s="26">
        <f t="shared" si="102"/>
        <v>33933.333333333336</v>
      </c>
      <c r="R620" s="25">
        <f>MAX(0,P620*(1+inputs!$B$33)-MAX(0,inputs!$B$31*(Q620-inputs!$B$30)))</f>
        <v>46856.862253904335</v>
      </c>
      <c r="S620" s="26">
        <f t="shared" si="103"/>
        <v>38577.777777777781</v>
      </c>
      <c r="T620" s="25">
        <f>MAX(0,R620*(1+inputs!$B$33)-MAX(0,inputs!$B$31*(S620-inputs!$B$30)))</f>
        <v>45904.27518771289</v>
      </c>
      <c r="U620" s="26">
        <f t="shared" si="104"/>
        <v>43222.222222222219</v>
      </c>
      <c r="V620" s="25">
        <f>MAX(0,T620*(1+inputs!$B$33)-MAX(0,inputs!$B$31*(U620-inputs!$B$30)))</f>
        <v>44519.399315528579</v>
      </c>
      <c r="W620" s="26">
        <f t="shared" si="105"/>
        <v>47866.666666666672</v>
      </c>
      <c r="X620" s="25">
        <f>MAX(0,V620*(1+inputs!$B$33)-MAX(0,inputs!$B$31*(W620-inputs!$B$30)))</f>
        <v>42695.750305261499</v>
      </c>
      <c r="Y620" s="26">
        <f t="shared" si="106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07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3745.44</v>
      </c>
      <c r="AE620" s="3">
        <f>SUM(C620:G620)+AD620-H620</f>
        <v>23759.69</v>
      </c>
      <c r="AF620" s="1">
        <f t="shared" si="109"/>
        <v>0.51</v>
      </c>
      <c r="AG620" s="8">
        <f>A620-AE620</f>
        <v>38040.31</v>
      </c>
    </row>
    <row r="621" spans="1:33" x14ac:dyDescent="0.2">
      <c r="A621" s="11">
        <f t="shared" si="10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</v>
      </c>
      <c r="D621" s="16">
        <f>MAX(0,(MIN(A621,inputs!$C$5)-(inputs!$C$4+B621))*inputs!$B$4)</f>
        <v>4652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99"/>
        <v>20000</v>
      </c>
      <c r="L621" s="25">
        <f>MAX(0,J621*(1+inputs!$B$33)-MAX(0,inputs!$B$31*(K621-inputs!$B$30)))</f>
        <v>47184.304999999986</v>
      </c>
      <c r="M621" s="26">
        <f t="shared" si="100"/>
        <v>24655.555555555555</v>
      </c>
      <c r="N621" s="25">
        <f>MAX(0,L621*(1+inputs!$B$33)-MAX(0,inputs!$B$31*(M621-inputs!$B$30)))</f>
        <v>47489.629574999977</v>
      </c>
      <c r="O621" s="26">
        <f t="shared" si="101"/>
        <v>29311.111111111109</v>
      </c>
      <c r="P621" s="25">
        <f>MAX(0,N621*(1+inputs!$B$33)-MAX(0,inputs!$B$31*(O621-inputs!$B$30)))</f>
        <v>47380.534018624967</v>
      </c>
      <c r="Q621" s="26">
        <f t="shared" si="102"/>
        <v>33966.666666666664</v>
      </c>
      <c r="R621" s="25">
        <f>MAX(0,P621*(1+inputs!$B$33)-MAX(0,inputs!$B$31*(Q621-inputs!$B$30)))</f>
        <v>46850.802028904334</v>
      </c>
      <c r="S621" s="26">
        <f t="shared" si="103"/>
        <v>38622.222222222219</v>
      </c>
      <c r="T621" s="25">
        <f>MAX(0,R621*(1+inputs!$B$33)-MAX(0,inputs!$B$31*(S621-inputs!$B$30)))</f>
        <v>45894.12405933789</v>
      </c>
      <c r="U621" s="26">
        <f t="shared" si="104"/>
        <v>43277.777777777781</v>
      </c>
      <c r="V621" s="25">
        <f>MAX(0,T621*(1+inputs!$B$33)-MAX(0,inputs!$B$31*(U621-inputs!$B$30)))</f>
        <v>44504.095920227948</v>
      </c>
      <c r="W621" s="26">
        <f t="shared" si="105"/>
        <v>47933.333333333328</v>
      </c>
      <c r="X621" s="25">
        <f>MAX(0,V621*(1+inputs!$B$33)-MAX(0,inputs!$B$31*(W621-inputs!$B$30)))</f>
        <v>42674.217359031361</v>
      </c>
      <c r="Y621" s="26">
        <f t="shared" si="106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07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3754.44</v>
      </c>
      <c r="AE621" s="3">
        <f>SUM(C621:G621)+AD621-H621</f>
        <v>23810.69</v>
      </c>
      <c r="AF621" s="1">
        <f t="shared" si="109"/>
        <v>0.51</v>
      </c>
      <c r="AG621" s="8">
        <f>A621-AE621</f>
        <v>38089.31</v>
      </c>
    </row>
    <row r="622" spans="1:33" x14ac:dyDescent="0.2">
      <c r="A622" s="11">
        <f t="shared" si="10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</v>
      </c>
      <c r="D622" s="16">
        <f>MAX(0,(MIN(A622,inputs!$C$5)-(inputs!$C$4+B622))*inputs!$B$4)</f>
        <v>4692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99"/>
        <v>20000</v>
      </c>
      <c r="L622" s="25">
        <f>MAX(0,J622*(1+inputs!$B$33)-MAX(0,inputs!$B$31*(K622-inputs!$B$30)))</f>
        <v>47184.304999999986</v>
      </c>
      <c r="M622" s="26">
        <f t="shared" si="100"/>
        <v>24666.666666666668</v>
      </c>
      <c r="N622" s="25">
        <f>MAX(0,L622*(1+inputs!$B$33)-MAX(0,inputs!$B$31*(M622-inputs!$B$30)))</f>
        <v>47488.629574999977</v>
      </c>
      <c r="O622" s="26">
        <f t="shared" si="101"/>
        <v>29333.333333333336</v>
      </c>
      <c r="P622" s="25">
        <f>MAX(0,N622*(1+inputs!$B$33)-MAX(0,inputs!$B$31*(O622-inputs!$B$30)))</f>
        <v>47377.519018624967</v>
      </c>
      <c r="Q622" s="26">
        <f t="shared" si="102"/>
        <v>34000</v>
      </c>
      <c r="R622" s="25">
        <f>MAX(0,P622*(1+inputs!$B$33)-MAX(0,inputs!$B$31*(Q622-inputs!$B$30)))</f>
        <v>46844.741803904333</v>
      </c>
      <c r="S622" s="26">
        <f t="shared" si="103"/>
        <v>38666.666666666672</v>
      </c>
      <c r="T622" s="25">
        <f>MAX(0,R622*(1+inputs!$B$33)-MAX(0,inputs!$B$31*(S622-inputs!$B$30)))</f>
        <v>45883.972930962889</v>
      </c>
      <c r="U622" s="26">
        <f t="shared" si="104"/>
        <v>43333.333333333328</v>
      </c>
      <c r="V622" s="25">
        <f>MAX(0,T622*(1+inputs!$B$33)-MAX(0,inputs!$B$31*(U622-inputs!$B$30)))</f>
        <v>44488.792524927325</v>
      </c>
      <c r="W622" s="26">
        <f t="shared" si="105"/>
        <v>48000</v>
      </c>
      <c r="X622" s="25">
        <f>MAX(0,V622*(1+inputs!$B$33)-MAX(0,inputs!$B$31*(W622-inputs!$B$30)))</f>
        <v>42652.684412801231</v>
      </c>
      <c r="Y622" s="26">
        <f t="shared" si="106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07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3763.44</v>
      </c>
      <c r="AE622" s="3">
        <f>SUM(C622:G622)+AD622-H622</f>
        <v>23861.69</v>
      </c>
      <c r="AF622" s="1">
        <f t="shared" si="109"/>
        <v>0.51</v>
      </c>
      <c r="AG622" s="8">
        <f>A622-AE622</f>
        <v>38138.31</v>
      </c>
    </row>
    <row r="623" spans="1:33" x14ac:dyDescent="0.2">
      <c r="A623" s="11">
        <f t="shared" si="10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</v>
      </c>
      <c r="D623" s="16">
        <f>MAX(0,(MIN(A623,inputs!$C$5)-(inputs!$C$4+B623))*inputs!$B$4)</f>
        <v>4732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99"/>
        <v>20000</v>
      </c>
      <c r="L623" s="25">
        <f>MAX(0,J623*(1+inputs!$B$33)-MAX(0,inputs!$B$31*(K623-inputs!$B$30)))</f>
        <v>47184.304999999986</v>
      </c>
      <c r="M623" s="26">
        <f t="shared" si="100"/>
        <v>24677.777777777777</v>
      </c>
      <c r="N623" s="25">
        <f>MAX(0,L623*(1+inputs!$B$33)-MAX(0,inputs!$B$31*(M623-inputs!$B$30)))</f>
        <v>47487.629574999977</v>
      </c>
      <c r="O623" s="26">
        <f t="shared" si="101"/>
        <v>29355.555555555555</v>
      </c>
      <c r="P623" s="25">
        <f>MAX(0,N623*(1+inputs!$B$33)-MAX(0,inputs!$B$31*(O623-inputs!$B$30)))</f>
        <v>47374.504018624968</v>
      </c>
      <c r="Q623" s="26">
        <f t="shared" si="102"/>
        <v>34033.333333333336</v>
      </c>
      <c r="R623" s="25">
        <f>MAX(0,P623*(1+inputs!$B$33)-MAX(0,inputs!$B$31*(Q623-inputs!$B$30)))</f>
        <v>46838.681578904332</v>
      </c>
      <c r="S623" s="26">
        <f t="shared" si="103"/>
        <v>38711.111111111109</v>
      </c>
      <c r="T623" s="25">
        <f>MAX(0,R623*(1+inputs!$B$33)-MAX(0,inputs!$B$31*(S623-inputs!$B$30)))</f>
        <v>45873.821802587889</v>
      </c>
      <c r="U623" s="26">
        <f t="shared" si="104"/>
        <v>43388.888888888891</v>
      </c>
      <c r="V623" s="25">
        <f>MAX(0,T623*(1+inputs!$B$33)-MAX(0,inputs!$B$31*(U623-inputs!$B$30)))</f>
        <v>44473.489129626701</v>
      </c>
      <c r="W623" s="26">
        <f t="shared" si="105"/>
        <v>48066.666666666672</v>
      </c>
      <c r="X623" s="25">
        <f>MAX(0,V623*(1+inputs!$B$33)-MAX(0,inputs!$B$31*(W623-inputs!$B$30)))</f>
        <v>42631.151466571093</v>
      </c>
      <c r="Y623" s="26">
        <f t="shared" si="106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07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3772.44</v>
      </c>
      <c r="AE623" s="3">
        <f>SUM(C623:G623)+AD623-H623</f>
        <v>23912.69</v>
      </c>
      <c r="AF623" s="1">
        <f t="shared" si="109"/>
        <v>0.51</v>
      </c>
      <c r="AG623" s="8">
        <f>A623-AE623</f>
        <v>38187.31</v>
      </c>
    </row>
    <row r="624" spans="1:33" x14ac:dyDescent="0.2">
      <c r="A624" s="11">
        <f t="shared" si="10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</v>
      </c>
      <c r="D624" s="16">
        <f>MAX(0,(MIN(A624,inputs!$C$5)-(inputs!$C$4+B624))*inputs!$B$4)</f>
        <v>4772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99"/>
        <v>20000</v>
      </c>
      <c r="L624" s="25">
        <f>MAX(0,J624*(1+inputs!$B$33)-MAX(0,inputs!$B$31*(K624-inputs!$B$30)))</f>
        <v>47184.304999999986</v>
      </c>
      <c r="M624" s="26">
        <f t="shared" si="100"/>
        <v>24688.888888888891</v>
      </c>
      <c r="N624" s="25">
        <f>MAX(0,L624*(1+inputs!$B$33)-MAX(0,inputs!$B$31*(M624-inputs!$B$30)))</f>
        <v>47486.629574999977</v>
      </c>
      <c r="O624" s="26">
        <f t="shared" si="101"/>
        <v>29377.777777777777</v>
      </c>
      <c r="P624" s="25">
        <f>MAX(0,N624*(1+inputs!$B$33)-MAX(0,inputs!$B$31*(O624-inputs!$B$30)))</f>
        <v>47371.489018624969</v>
      </c>
      <c r="Q624" s="26">
        <f t="shared" si="102"/>
        <v>34066.666666666664</v>
      </c>
      <c r="R624" s="25">
        <f>MAX(0,P624*(1+inputs!$B$33)-MAX(0,inputs!$B$31*(Q624-inputs!$B$30)))</f>
        <v>46832.621353904338</v>
      </c>
      <c r="S624" s="26">
        <f t="shared" si="103"/>
        <v>38755.555555555555</v>
      </c>
      <c r="T624" s="25">
        <f>MAX(0,R624*(1+inputs!$B$33)-MAX(0,inputs!$B$31*(S624-inputs!$B$30)))</f>
        <v>45863.670674212895</v>
      </c>
      <c r="U624" s="26">
        <f t="shared" si="104"/>
        <v>43444.444444444445</v>
      </c>
      <c r="V624" s="25">
        <f>MAX(0,T624*(1+inputs!$B$33)-MAX(0,inputs!$B$31*(U624-inputs!$B$30)))</f>
        <v>44458.185734326085</v>
      </c>
      <c r="W624" s="26">
        <f t="shared" si="105"/>
        <v>48133.333333333328</v>
      </c>
      <c r="X624" s="25">
        <f>MAX(0,V624*(1+inputs!$B$33)-MAX(0,inputs!$B$31*(W624-inputs!$B$30)))</f>
        <v>42609.61852034097</v>
      </c>
      <c r="Y624" s="26">
        <f t="shared" si="106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07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3781.44</v>
      </c>
      <c r="AE624" s="3">
        <f>SUM(C624:G624)+AD624-H624</f>
        <v>23963.69</v>
      </c>
      <c r="AF624" s="1">
        <f t="shared" si="109"/>
        <v>0.51</v>
      </c>
      <c r="AG624" s="8">
        <f>A624-AE624</f>
        <v>38236.31</v>
      </c>
    </row>
    <row r="625" spans="1:33" x14ac:dyDescent="0.2">
      <c r="A625" s="11">
        <f t="shared" si="10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</v>
      </c>
      <c r="D625" s="16">
        <f>MAX(0,(MIN(A625,inputs!$C$5)-(inputs!$C$4+B625))*inputs!$B$4)</f>
        <v>4812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99"/>
        <v>20000</v>
      </c>
      <c r="L625" s="25">
        <f>MAX(0,J625*(1+inputs!$B$33)-MAX(0,inputs!$B$31*(K625-inputs!$B$30)))</f>
        <v>47184.304999999986</v>
      </c>
      <c r="M625" s="26">
        <f t="shared" si="100"/>
        <v>24700</v>
      </c>
      <c r="N625" s="25">
        <f>MAX(0,L625*(1+inputs!$B$33)-MAX(0,inputs!$B$31*(M625-inputs!$B$30)))</f>
        <v>47485.629574999977</v>
      </c>
      <c r="O625" s="26">
        <f t="shared" si="101"/>
        <v>29400</v>
      </c>
      <c r="P625" s="25">
        <f>MAX(0,N625*(1+inputs!$B$33)-MAX(0,inputs!$B$31*(O625-inputs!$B$30)))</f>
        <v>47368.474018624969</v>
      </c>
      <c r="Q625" s="26">
        <f t="shared" si="102"/>
        <v>34100</v>
      </c>
      <c r="R625" s="25">
        <f>MAX(0,P625*(1+inputs!$B$33)-MAX(0,inputs!$B$31*(Q625-inputs!$B$30)))</f>
        <v>46826.561128904337</v>
      </c>
      <c r="S625" s="26">
        <f t="shared" si="103"/>
        <v>38800</v>
      </c>
      <c r="T625" s="25">
        <f>MAX(0,R625*(1+inputs!$B$33)-MAX(0,inputs!$B$31*(S625-inputs!$B$30)))</f>
        <v>45853.519545837895</v>
      </c>
      <c r="U625" s="26">
        <f t="shared" si="104"/>
        <v>43500</v>
      </c>
      <c r="V625" s="25">
        <f>MAX(0,T625*(1+inputs!$B$33)-MAX(0,inputs!$B$31*(U625-inputs!$B$30)))</f>
        <v>44442.882339025455</v>
      </c>
      <c r="W625" s="26">
        <f t="shared" si="105"/>
        <v>48200</v>
      </c>
      <c r="X625" s="25">
        <f>MAX(0,V625*(1+inputs!$B$33)-MAX(0,inputs!$B$31*(W625-inputs!$B$30)))</f>
        <v>42588.085574110832</v>
      </c>
      <c r="Y625" s="26">
        <f t="shared" si="106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07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3790.44</v>
      </c>
      <c r="AE625" s="3">
        <f>SUM(C625:G625)+AD625-H625</f>
        <v>24014.69</v>
      </c>
      <c r="AF625" s="1">
        <f t="shared" si="109"/>
        <v>0.51</v>
      </c>
      <c r="AG625" s="8">
        <f>A625-AE625</f>
        <v>38285.31</v>
      </c>
    </row>
    <row r="626" spans="1:33" x14ac:dyDescent="0.2">
      <c r="A626" s="11">
        <f t="shared" si="10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</v>
      </c>
      <c r="D626" s="16">
        <f>MAX(0,(MIN(A626,inputs!$C$5)-(inputs!$C$4+B626))*inputs!$B$4)</f>
        <v>4852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99"/>
        <v>20000</v>
      </c>
      <c r="L626" s="25">
        <f>MAX(0,J626*(1+inputs!$B$33)-MAX(0,inputs!$B$31*(K626-inputs!$B$30)))</f>
        <v>47184.304999999986</v>
      </c>
      <c r="M626" s="26">
        <f t="shared" si="100"/>
        <v>24711.111111111109</v>
      </c>
      <c r="N626" s="25">
        <f>MAX(0,L626*(1+inputs!$B$33)-MAX(0,inputs!$B$31*(M626-inputs!$B$30)))</f>
        <v>47484.629574999977</v>
      </c>
      <c r="O626" s="26">
        <f t="shared" si="101"/>
        <v>29422.222222222223</v>
      </c>
      <c r="P626" s="25">
        <f>MAX(0,N626*(1+inputs!$B$33)-MAX(0,inputs!$B$31*(O626-inputs!$B$30)))</f>
        <v>47365.45901862497</v>
      </c>
      <c r="Q626" s="26">
        <f t="shared" si="102"/>
        <v>34133.333333333336</v>
      </c>
      <c r="R626" s="25">
        <f>MAX(0,P626*(1+inputs!$B$33)-MAX(0,inputs!$B$31*(Q626-inputs!$B$30)))</f>
        <v>46820.500903904336</v>
      </c>
      <c r="S626" s="26">
        <f t="shared" si="103"/>
        <v>38844.444444444445</v>
      </c>
      <c r="T626" s="25">
        <f>MAX(0,R626*(1+inputs!$B$33)-MAX(0,inputs!$B$31*(S626-inputs!$B$30)))</f>
        <v>45843.368417462894</v>
      </c>
      <c r="U626" s="26">
        <f t="shared" si="104"/>
        <v>43555.555555555555</v>
      </c>
      <c r="V626" s="25">
        <f>MAX(0,T626*(1+inputs!$B$33)-MAX(0,inputs!$B$31*(U626-inputs!$B$30)))</f>
        <v>44427.578943724831</v>
      </c>
      <c r="W626" s="26">
        <f t="shared" si="105"/>
        <v>48266.666666666672</v>
      </c>
      <c r="X626" s="25">
        <f>MAX(0,V626*(1+inputs!$B$33)-MAX(0,inputs!$B$31*(W626-inputs!$B$30)))</f>
        <v>42566.552627880694</v>
      </c>
      <c r="Y626" s="26">
        <f t="shared" si="106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07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3799.44</v>
      </c>
      <c r="AE626" s="3">
        <f>SUM(C626:G626)+AD626-H626</f>
        <v>24065.69</v>
      </c>
      <c r="AF626" s="1">
        <f t="shared" si="109"/>
        <v>0.51</v>
      </c>
      <c r="AG626" s="8">
        <f>A626-AE626</f>
        <v>38334.31</v>
      </c>
    </row>
    <row r="627" spans="1:33" x14ac:dyDescent="0.2">
      <c r="A627" s="11">
        <f t="shared" si="10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</v>
      </c>
      <c r="D627" s="16">
        <f>MAX(0,(MIN(A627,inputs!$C$5)-(inputs!$C$4+B627))*inputs!$B$4)</f>
        <v>4892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99"/>
        <v>20000</v>
      </c>
      <c r="L627" s="25">
        <f>MAX(0,J627*(1+inputs!$B$33)-MAX(0,inputs!$B$31*(K627-inputs!$B$30)))</f>
        <v>47184.304999999986</v>
      </c>
      <c r="M627" s="26">
        <f t="shared" si="100"/>
        <v>24722.222222222223</v>
      </c>
      <c r="N627" s="25">
        <f>MAX(0,L627*(1+inputs!$B$33)-MAX(0,inputs!$B$31*(M627-inputs!$B$30)))</f>
        <v>47483.629574999977</v>
      </c>
      <c r="O627" s="26">
        <f t="shared" si="101"/>
        <v>29444.444444444445</v>
      </c>
      <c r="P627" s="25">
        <f>MAX(0,N627*(1+inputs!$B$33)-MAX(0,inputs!$B$31*(O627-inputs!$B$30)))</f>
        <v>47362.44401862497</v>
      </c>
      <c r="Q627" s="26">
        <f t="shared" si="102"/>
        <v>34166.666666666664</v>
      </c>
      <c r="R627" s="25">
        <f>MAX(0,P627*(1+inputs!$B$33)-MAX(0,inputs!$B$31*(Q627-inputs!$B$30)))</f>
        <v>46814.440678904335</v>
      </c>
      <c r="S627" s="26">
        <f t="shared" si="103"/>
        <v>38888.888888888891</v>
      </c>
      <c r="T627" s="25">
        <f>MAX(0,R627*(1+inputs!$B$33)-MAX(0,inputs!$B$31*(S627-inputs!$B$30)))</f>
        <v>45833.217289087894</v>
      </c>
      <c r="U627" s="26">
        <f t="shared" si="104"/>
        <v>43611.111111111109</v>
      </c>
      <c r="V627" s="25">
        <f>MAX(0,T627*(1+inputs!$B$33)-MAX(0,inputs!$B$31*(U627-inputs!$B$30)))</f>
        <v>44412.275548424208</v>
      </c>
      <c r="W627" s="26">
        <f t="shared" si="105"/>
        <v>48333.333333333328</v>
      </c>
      <c r="X627" s="25">
        <f>MAX(0,V627*(1+inputs!$B$33)-MAX(0,inputs!$B$31*(W627-inputs!$B$30)))</f>
        <v>42545.019681650563</v>
      </c>
      <c r="Y627" s="26">
        <f t="shared" si="106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07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3808.44</v>
      </c>
      <c r="AE627" s="3">
        <f>SUM(C627:G627)+AD627-H627</f>
        <v>24116.69</v>
      </c>
      <c r="AF627" s="1">
        <f t="shared" si="109"/>
        <v>0.51</v>
      </c>
      <c r="AG627" s="8">
        <f>A627-AE627</f>
        <v>38383.31</v>
      </c>
    </row>
    <row r="628" spans="1:33" x14ac:dyDescent="0.2">
      <c r="A628" s="11">
        <f t="shared" si="10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</v>
      </c>
      <c r="D628" s="16">
        <f>MAX(0,(MIN(A628,inputs!$C$5)-(inputs!$C$4+B628))*inputs!$B$4)</f>
        <v>4932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99"/>
        <v>20000</v>
      </c>
      <c r="L628" s="25">
        <f>MAX(0,J628*(1+inputs!$B$33)-MAX(0,inputs!$B$31*(K628-inputs!$B$30)))</f>
        <v>47184.304999999986</v>
      </c>
      <c r="M628" s="26">
        <f t="shared" si="100"/>
        <v>24733.333333333332</v>
      </c>
      <c r="N628" s="25">
        <f>MAX(0,L628*(1+inputs!$B$33)-MAX(0,inputs!$B$31*(M628-inputs!$B$30)))</f>
        <v>47482.629574999977</v>
      </c>
      <c r="O628" s="26">
        <f t="shared" si="101"/>
        <v>29466.666666666664</v>
      </c>
      <c r="P628" s="25">
        <f>MAX(0,N628*(1+inputs!$B$33)-MAX(0,inputs!$B$31*(O628-inputs!$B$30)))</f>
        <v>47359.429018624971</v>
      </c>
      <c r="Q628" s="26">
        <f t="shared" si="102"/>
        <v>34200</v>
      </c>
      <c r="R628" s="25">
        <f>MAX(0,P628*(1+inputs!$B$33)-MAX(0,inputs!$B$31*(Q628-inputs!$B$30)))</f>
        <v>46808.380453904341</v>
      </c>
      <c r="S628" s="26">
        <f t="shared" si="103"/>
        <v>38933.333333333328</v>
      </c>
      <c r="T628" s="25">
        <f>MAX(0,R628*(1+inputs!$B$33)-MAX(0,inputs!$B$31*(S628-inputs!$B$30)))</f>
        <v>45823.0661607129</v>
      </c>
      <c r="U628" s="26">
        <f t="shared" si="104"/>
        <v>43666.666666666672</v>
      </c>
      <c r="V628" s="25">
        <f>MAX(0,T628*(1+inputs!$B$33)-MAX(0,inputs!$B$31*(U628-inputs!$B$30)))</f>
        <v>44396.972153123585</v>
      </c>
      <c r="W628" s="26">
        <f t="shared" si="105"/>
        <v>48400</v>
      </c>
      <c r="X628" s="25">
        <f>MAX(0,V628*(1+inputs!$B$33)-MAX(0,inputs!$B$31*(W628-inputs!$B$30)))</f>
        <v>42523.486735420433</v>
      </c>
      <c r="Y628" s="26">
        <f t="shared" si="106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07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3817.44</v>
      </c>
      <c r="AE628" s="3">
        <f>SUM(C628:G628)+AD628-H628</f>
        <v>24167.69</v>
      </c>
      <c r="AF628" s="1">
        <f t="shared" si="109"/>
        <v>0.51</v>
      </c>
      <c r="AG628" s="8">
        <f>A628-AE628</f>
        <v>38432.31</v>
      </c>
    </row>
    <row r="629" spans="1:33" x14ac:dyDescent="0.2">
      <c r="A629" s="11">
        <f t="shared" si="10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</v>
      </c>
      <c r="D629" s="16">
        <f>MAX(0,(MIN(A629,inputs!$C$5)-(inputs!$C$4+B629))*inputs!$B$4)</f>
        <v>4972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99"/>
        <v>20000</v>
      </c>
      <c r="L629" s="25">
        <f>MAX(0,J629*(1+inputs!$B$33)-MAX(0,inputs!$B$31*(K629-inputs!$B$30)))</f>
        <v>47184.304999999986</v>
      </c>
      <c r="M629" s="26">
        <f t="shared" si="100"/>
        <v>24744.444444444445</v>
      </c>
      <c r="N629" s="25">
        <f>MAX(0,L629*(1+inputs!$B$33)-MAX(0,inputs!$B$31*(M629-inputs!$B$30)))</f>
        <v>47481.629574999977</v>
      </c>
      <c r="O629" s="26">
        <f t="shared" si="101"/>
        <v>29488.888888888891</v>
      </c>
      <c r="P629" s="25">
        <f>MAX(0,N629*(1+inputs!$B$33)-MAX(0,inputs!$B$31*(O629-inputs!$B$30)))</f>
        <v>47356.414018624972</v>
      </c>
      <c r="Q629" s="26">
        <f t="shared" si="102"/>
        <v>34233.333333333336</v>
      </c>
      <c r="R629" s="25">
        <f>MAX(0,P629*(1+inputs!$B$33)-MAX(0,inputs!$B$31*(Q629-inputs!$B$30)))</f>
        <v>46802.32022890434</v>
      </c>
      <c r="S629" s="26">
        <f t="shared" si="103"/>
        <v>38977.777777777781</v>
      </c>
      <c r="T629" s="25">
        <f>MAX(0,R629*(1+inputs!$B$33)-MAX(0,inputs!$B$31*(S629-inputs!$B$30)))</f>
        <v>45812.9150323379</v>
      </c>
      <c r="U629" s="26">
        <f t="shared" si="104"/>
        <v>43722.222222222219</v>
      </c>
      <c r="V629" s="25">
        <f>MAX(0,T629*(1+inputs!$B$33)-MAX(0,inputs!$B$31*(U629-inputs!$B$30)))</f>
        <v>44381.668757822961</v>
      </c>
      <c r="W629" s="26">
        <f t="shared" si="105"/>
        <v>48466.666666666672</v>
      </c>
      <c r="X629" s="25">
        <f>MAX(0,V629*(1+inputs!$B$33)-MAX(0,inputs!$B$31*(W629-inputs!$B$30)))</f>
        <v>42501.953789190302</v>
      </c>
      <c r="Y629" s="26">
        <f t="shared" si="106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07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3826.44</v>
      </c>
      <c r="AE629" s="3">
        <f>SUM(C629:G629)+AD629-H629</f>
        <v>24218.69</v>
      </c>
      <c r="AF629" s="1">
        <f t="shared" si="109"/>
        <v>0.51</v>
      </c>
      <c r="AG629" s="8">
        <f>A629-AE629</f>
        <v>38481.31</v>
      </c>
    </row>
    <row r="630" spans="1:33" x14ac:dyDescent="0.2">
      <c r="A630" s="11">
        <f t="shared" si="10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</v>
      </c>
      <c r="D630" s="16">
        <f>MAX(0,(MIN(A630,inputs!$C$5)-(inputs!$C$4+B630))*inputs!$B$4)</f>
        <v>5012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99"/>
        <v>20000</v>
      </c>
      <c r="L630" s="25">
        <f>MAX(0,J630*(1+inputs!$B$33)-MAX(0,inputs!$B$31*(K630-inputs!$B$30)))</f>
        <v>47184.304999999986</v>
      </c>
      <c r="M630" s="26">
        <f t="shared" si="100"/>
        <v>24755.555555555555</v>
      </c>
      <c r="N630" s="25">
        <f>MAX(0,L630*(1+inputs!$B$33)-MAX(0,inputs!$B$31*(M630-inputs!$B$30)))</f>
        <v>47480.629574999977</v>
      </c>
      <c r="O630" s="26">
        <f t="shared" si="101"/>
        <v>29511.111111111109</v>
      </c>
      <c r="P630" s="25">
        <f>MAX(0,N630*(1+inputs!$B$33)-MAX(0,inputs!$B$31*(O630-inputs!$B$30)))</f>
        <v>47353.399018624972</v>
      </c>
      <c r="Q630" s="26">
        <f t="shared" si="102"/>
        <v>34266.666666666664</v>
      </c>
      <c r="R630" s="25">
        <f>MAX(0,P630*(1+inputs!$B$33)-MAX(0,inputs!$B$31*(Q630-inputs!$B$30)))</f>
        <v>46796.260003904339</v>
      </c>
      <c r="S630" s="26">
        <f t="shared" si="103"/>
        <v>39022.222222222219</v>
      </c>
      <c r="T630" s="25">
        <f>MAX(0,R630*(1+inputs!$B$33)-MAX(0,inputs!$B$31*(S630-inputs!$B$30)))</f>
        <v>45802.763903962899</v>
      </c>
      <c r="U630" s="26">
        <f t="shared" si="104"/>
        <v>43777.777777777781</v>
      </c>
      <c r="V630" s="25">
        <f>MAX(0,T630*(1+inputs!$B$33)-MAX(0,inputs!$B$31*(U630-inputs!$B$30)))</f>
        <v>44366.365362522338</v>
      </c>
      <c r="W630" s="26">
        <f t="shared" si="105"/>
        <v>48533.333333333328</v>
      </c>
      <c r="X630" s="25">
        <f>MAX(0,V630*(1+inputs!$B$33)-MAX(0,inputs!$B$31*(W630-inputs!$B$30)))</f>
        <v>42480.420842960164</v>
      </c>
      <c r="Y630" s="26">
        <f t="shared" si="106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07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3835.44</v>
      </c>
      <c r="AE630" s="3">
        <f>SUM(C630:G630)+AD630-H630</f>
        <v>24269.69</v>
      </c>
      <c r="AF630" s="1">
        <f t="shared" si="109"/>
        <v>0.51</v>
      </c>
      <c r="AG630" s="8">
        <f>A630-AE630</f>
        <v>38530.31</v>
      </c>
    </row>
    <row r="631" spans="1:33" x14ac:dyDescent="0.2">
      <c r="A631" s="11">
        <f t="shared" si="10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</v>
      </c>
      <c r="D631" s="16">
        <f>MAX(0,(MIN(A631,inputs!$C$5)-(inputs!$C$4+B631))*inputs!$B$4)</f>
        <v>5052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99"/>
        <v>20000</v>
      </c>
      <c r="L631" s="25">
        <f>MAX(0,J631*(1+inputs!$B$33)-MAX(0,inputs!$B$31*(K631-inputs!$B$30)))</f>
        <v>47184.304999999986</v>
      </c>
      <c r="M631" s="26">
        <f t="shared" si="100"/>
        <v>24766.666666666668</v>
      </c>
      <c r="N631" s="25">
        <f>MAX(0,L631*(1+inputs!$B$33)-MAX(0,inputs!$B$31*(M631-inputs!$B$30)))</f>
        <v>47479.629574999977</v>
      </c>
      <c r="O631" s="26">
        <f t="shared" si="101"/>
        <v>29533.333333333336</v>
      </c>
      <c r="P631" s="25">
        <f>MAX(0,N631*(1+inputs!$B$33)-MAX(0,inputs!$B$31*(O631-inputs!$B$30)))</f>
        <v>47350.384018624973</v>
      </c>
      <c r="Q631" s="26">
        <f t="shared" si="102"/>
        <v>34300</v>
      </c>
      <c r="R631" s="25">
        <f>MAX(0,P631*(1+inputs!$B$33)-MAX(0,inputs!$B$31*(Q631-inputs!$B$30)))</f>
        <v>46790.199778904338</v>
      </c>
      <c r="S631" s="26">
        <f t="shared" si="103"/>
        <v>39066.666666666672</v>
      </c>
      <c r="T631" s="25">
        <f>MAX(0,R631*(1+inputs!$B$33)-MAX(0,inputs!$B$31*(S631-inputs!$B$30)))</f>
        <v>45792.612775587899</v>
      </c>
      <c r="U631" s="26">
        <f t="shared" si="104"/>
        <v>43833.333333333328</v>
      </c>
      <c r="V631" s="25">
        <f>MAX(0,T631*(1+inputs!$B$33)-MAX(0,inputs!$B$31*(U631-inputs!$B$30)))</f>
        <v>44351.061967221707</v>
      </c>
      <c r="W631" s="26">
        <f t="shared" si="105"/>
        <v>48600</v>
      </c>
      <c r="X631" s="25">
        <f>MAX(0,V631*(1+inputs!$B$33)-MAX(0,inputs!$B$31*(W631-inputs!$B$30)))</f>
        <v>42458.887896730026</v>
      </c>
      <c r="Y631" s="26">
        <f t="shared" si="106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07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3844.44</v>
      </c>
      <c r="AE631" s="3">
        <f>SUM(C631:G631)+AD631-H631</f>
        <v>24320.69</v>
      </c>
      <c r="AF631" s="1">
        <f t="shared" si="109"/>
        <v>0.51</v>
      </c>
      <c r="AG631" s="8">
        <f>A631-AE631</f>
        <v>38579.31</v>
      </c>
    </row>
    <row r="632" spans="1:33" x14ac:dyDescent="0.2">
      <c r="A632" s="11">
        <f t="shared" si="10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</v>
      </c>
      <c r="D632" s="16">
        <f>MAX(0,(MIN(A632,inputs!$C$5)-(inputs!$C$4+B632))*inputs!$B$4)</f>
        <v>5092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99"/>
        <v>20000</v>
      </c>
      <c r="L632" s="25">
        <f>MAX(0,J632*(1+inputs!$B$33)-MAX(0,inputs!$B$31*(K632-inputs!$B$30)))</f>
        <v>47184.304999999986</v>
      </c>
      <c r="M632" s="26">
        <f t="shared" si="100"/>
        <v>24777.777777777777</v>
      </c>
      <c r="N632" s="25">
        <f>MAX(0,L632*(1+inputs!$B$33)-MAX(0,inputs!$B$31*(M632-inputs!$B$30)))</f>
        <v>47478.629574999977</v>
      </c>
      <c r="O632" s="26">
        <f t="shared" si="101"/>
        <v>29555.555555555555</v>
      </c>
      <c r="P632" s="25">
        <f>MAX(0,N632*(1+inputs!$B$33)-MAX(0,inputs!$B$31*(O632-inputs!$B$30)))</f>
        <v>47347.369018624973</v>
      </c>
      <c r="Q632" s="26">
        <f t="shared" si="102"/>
        <v>34333.333333333336</v>
      </c>
      <c r="R632" s="25">
        <f>MAX(0,P632*(1+inputs!$B$33)-MAX(0,inputs!$B$31*(Q632-inputs!$B$30)))</f>
        <v>46784.139553904344</v>
      </c>
      <c r="S632" s="26">
        <f t="shared" si="103"/>
        <v>39111.111111111109</v>
      </c>
      <c r="T632" s="25">
        <f>MAX(0,R632*(1+inputs!$B$33)-MAX(0,inputs!$B$31*(S632-inputs!$B$30)))</f>
        <v>45782.461647212906</v>
      </c>
      <c r="U632" s="26">
        <f t="shared" si="104"/>
        <v>43888.888888888891</v>
      </c>
      <c r="V632" s="25">
        <f>MAX(0,T632*(1+inputs!$B$33)-MAX(0,inputs!$B$31*(U632-inputs!$B$30)))</f>
        <v>44335.758571921091</v>
      </c>
      <c r="W632" s="26">
        <f t="shared" si="105"/>
        <v>48666.666666666672</v>
      </c>
      <c r="X632" s="25">
        <f>MAX(0,V632*(1+inputs!$B$33)-MAX(0,inputs!$B$31*(W632-inputs!$B$30)))</f>
        <v>42437.354950499903</v>
      </c>
      <c r="Y632" s="26">
        <f t="shared" si="106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07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3853.44</v>
      </c>
      <c r="AE632" s="3">
        <f>SUM(C632:G632)+AD632-H632</f>
        <v>24371.69</v>
      </c>
      <c r="AF632" s="1">
        <f t="shared" si="109"/>
        <v>0.51</v>
      </c>
      <c r="AG632" s="8">
        <f>A632-AE632</f>
        <v>38628.31</v>
      </c>
    </row>
    <row r="633" spans="1:33" x14ac:dyDescent="0.2">
      <c r="A633" s="11">
        <f t="shared" si="10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</v>
      </c>
      <c r="D633" s="16">
        <f>MAX(0,(MIN(A633,inputs!$C$5)-(inputs!$C$4+B633))*inputs!$B$4)</f>
        <v>5132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99"/>
        <v>20000</v>
      </c>
      <c r="L633" s="25">
        <f>MAX(0,J633*(1+inputs!$B$33)-MAX(0,inputs!$B$31*(K633-inputs!$B$30)))</f>
        <v>47184.304999999986</v>
      </c>
      <c r="M633" s="26">
        <f t="shared" si="100"/>
        <v>24788.888888888891</v>
      </c>
      <c r="N633" s="25">
        <f>MAX(0,L633*(1+inputs!$B$33)-MAX(0,inputs!$B$31*(M633-inputs!$B$30)))</f>
        <v>47477.629574999977</v>
      </c>
      <c r="O633" s="26">
        <f t="shared" si="101"/>
        <v>29577.777777777777</v>
      </c>
      <c r="P633" s="25">
        <f>MAX(0,N633*(1+inputs!$B$33)-MAX(0,inputs!$B$31*(O633-inputs!$B$30)))</f>
        <v>47344.354018624967</v>
      </c>
      <c r="Q633" s="26">
        <f t="shared" si="102"/>
        <v>34366.666666666664</v>
      </c>
      <c r="R633" s="25">
        <f>MAX(0,P633*(1+inputs!$B$33)-MAX(0,inputs!$B$31*(Q633-inputs!$B$30)))</f>
        <v>46778.079328904336</v>
      </c>
      <c r="S633" s="26">
        <f t="shared" si="103"/>
        <v>39155.555555555555</v>
      </c>
      <c r="T633" s="25">
        <f>MAX(0,R633*(1+inputs!$B$33)-MAX(0,inputs!$B$31*(S633-inputs!$B$30)))</f>
        <v>45772.31051883789</v>
      </c>
      <c r="U633" s="26">
        <f t="shared" si="104"/>
        <v>43944.444444444445</v>
      </c>
      <c r="V633" s="25">
        <f>MAX(0,T633*(1+inputs!$B$33)-MAX(0,inputs!$B$31*(U633-inputs!$B$30)))</f>
        <v>44320.455176620453</v>
      </c>
      <c r="W633" s="26">
        <f t="shared" si="105"/>
        <v>48733.333333333328</v>
      </c>
      <c r="X633" s="25">
        <f>MAX(0,V633*(1+inputs!$B$33)-MAX(0,inputs!$B$31*(W633-inputs!$B$30)))</f>
        <v>42415.82200426975</v>
      </c>
      <c r="Y633" s="26">
        <f t="shared" si="106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07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3862.44</v>
      </c>
      <c r="AE633" s="3">
        <f>SUM(C633:G633)+AD633-H633</f>
        <v>24422.69</v>
      </c>
      <c r="AF633" s="1">
        <f t="shared" si="109"/>
        <v>0.51</v>
      </c>
      <c r="AG633" s="8">
        <f>A633-AE633</f>
        <v>38677.31</v>
      </c>
    </row>
    <row r="634" spans="1:33" x14ac:dyDescent="0.2">
      <c r="A634" s="11">
        <f t="shared" si="10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</v>
      </c>
      <c r="D634" s="16">
        <f>MAX(0,(MIN(A634,inputs!$C$5)-(inputs!$C$4+B634))*inputs!$B$4)</f>
        <v>5172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99"/>
        <v>20000</v>
      </c>
      <c r="L634" s="25">
        <f>MAX(0,J634*(1+inputs!$B$33)-MAX(0,inputs!$B$31*(K634-inputs!$B$30)))</f>
        <v>47184.304999999986</v>
      </c>
      <c r="M634" s="26">
        <f t="shared" si="100"/>
        <v>24800</v>
      </c>
      <c r="N634" s="25">
        <f>MAX(0,L634*(1+inputs!$B$33)-MAX(0,inputs!$B$31*(M634-inputs!$B$30)))</f>
        <v>47476.629574999977</v>
      </c>
      <c r="O634" s="26">
        <f t="shared" si="101"/>
        <v>29600</v>
      </c>
      <c r="P634" s="25">
        <f>MAX(0,N634*(1+inputs!$B$33)-MAX(0,inputs!$B$31*(O634-inputs!$B$30)))</f>
        <v>47341.339018624967</v>
      </c>
      <c r="Q634" s="26">
        <f t="shared" si="102"/>
        <v>34400</v>
      </c>
      <c r="R634" s="25">
        <f>MAX(0,P634*(1+inputs!$B$33)-MAX(0,inputs!$B$31*(Q634-inputs!$B$30)))</f>
        <v>46772.019103904335</v>
      </c>
      <c r="S634" s="26">
        <f t="shared" si="103"/>
        <v>39200</v>
      </c>
      <c r="T634" s="25">
        <f>MAX(0,R634*(1+inputs!$B$33)-MAX(0,inputs!$B$31*(S634-inputs!$B$30)))</f>
        <v>45762.15939046289</v>
      </c>
      <c r="U634" s="26">
        <f t="shared" si="104"/>
        <v>44000</v>
      </c>
      <c r="V634" s="25">
        <f>MAX(0,T634*(1+inputs!$B$33)-MAX(0,inputs!$B$31*(U634-inputs!$B$30)))</f>
        <v>44305.15178131983</v>
      </c>
      <c r="W634" s="26">
        <f t="shared" si="105"/>
        <v>48800</v>
      </c>
      <c r="X634" s="25">
        <f>MAX(0,V634*(1+inputs!$B$33)-MAX(0,inputs!$B$31*(W634-inputs!$B$30)))</f>
        <v>42394.28905803962</v>
      </c>
      <c r="Y634" s="26">
        <f t="shared" si="106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07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3871.44</v>
      </c>
      <c r="AE634" s="3">
        <f>SUM(C634:G634)+AD634-H634</f>
        <v>24473.69</v>
      </c>
      <c r="AF634" s="1">
        <f t="shared" si="109"/>
        <v>0.51</v>
      </c>
      <c r="AG634" s="8">
        <f>A634-AE634</f>
        <v>38726.31</v>
      </c>
    </row>
    <row r="635" spans="1:33" x14ac:dyDescent="0.2">
      <c r="A635" s="11">
        <f t="shared" si="10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</v>
      </c>
      <c r="D635" s="16">
        <f>MAX(0,(MIN(A635,inputs!$C$5)-(inputs!$C$4+B635))*inputs!$B$4)</f>
        <v>5212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99"/>
        <v>20000</v>
      </c>
      <c r="L635" s="25">
        <f>MAX(0,J635*(1+inputs!$B$33)-MAX(0,inputs!$B$31*(K635-inputs!$B$30)))</f>
        <v>47184.304999999986</v>
      </c>
      <c r="M635" s="26">
        <f t="shared" si="100"/>
        <v>24811.111111111109</v>
      </c>
      <c r="N635" s="25">
        <f>MAX(0,L635*(1+inputs!$B$33)-MAX(0,inputs!$B$31*(M635-inputs!$B$30)))</f>
        <v>47475.629574999977</v>
      </c>
      <c r="O635" s="26">
        <f t="shared" si="101"/>
        <v>29622.222222222223</v>
      </c>
      <c r="P635" s="25">
        <f>MAX(0,N635*(1+inputs!$B$33)-MAX(0,inputs!$B$31*(O635-inputs!$B$30)))</f>
        <v>47338.324018624968</v>
      </c>
      <c r="Q635" s="26">
        <f t="shared" si="102"/>
        <v>34433.333333333336</v>
      </c>
      <c r="R635" s="25">
        <f>MAX(0,P635*(1+inputs!$B$33)-MAX(0,inputs!$B$31*(Q635-inputs!$B$30)))</f>
        <v>46765.958878904334</v>
      </c>
      <c r="S635" s="26">
        <f t="shared" si="103"/>
        <v>39244.444444444445</v>
      </c>
      <c r="T635" s="25">
        <f>MAX(0,R635*(1+inputs!$B$33)-MAX(0,inputs!$B$31*(S635-inputs!$B$30)))</f>
        <v>45752.008262087889</v>
      </c>
      <c r="U635" s="26">
        <f t="shared" si="104"/>
        <v>44055.555555555555</v>
      </c>
      <c r="V635" s="25">
        <f>MAX(0,T635*(1+inputs!$B$33)-MAX(0,inputs!$B$31*(U635-inputs!$B$30)))</f>
        <v>44289.848386019199</v>
      </c>
      <c r="W635" s="26">
        <f t="shared" si="105"/>
        <v>48866.666666666672</v>
      </c>
      <c r="X635" s="25">
        <f>MAX(0,V635*(1+inputs!$B$33)-MAX(0,inputs!$B$31*(W635-inputs!$B$30)))</f>
        <v>42372.756111809482</v>
      </c>
      <c r="Y635" s="26">
        <f t="shared" si="106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07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3880.44</v>
      </c>
      <c r="AE635" s="3">
        <f>SUM(C635:G635)+AD635-H635</f>
        <v>24524.69</v>
      </c>
      <c r="AF635" s="1">
        <f t="shared" si="109"/>
        <v>0.51</v>
      </c>
      <c r="AG635" s="8">
        <f>A635-AE635</f>
        <v>38775.31</v>
      </c>
    </row>
    <row r="636" spans="1:33" x14ac:dyDescent="0.2">
      <c r="A636" s="11">
        <f t="shared" si="10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</v>
      </c>
      <c r="D636" s="16">
        <f>MAX(0,(MIN(A636,inputs!$C$5)-(inputs!$C$4+B636))*inputs!$B$4)</f>
        <v>5252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99"/>
        <v>20000</v>
      </c>
      <c r="L636" s="25">
        <f>MAX(0,J636*(1+inputs!$B$33)-MAX(0,inputs!$B$31*(K636-inputs!$B$30)))</f>
        <v>47184.304999999986</v>
      </c>
      <c r="M636" s="26">
        <f t="shared" si="100"/>
        <v>24822.222222222223</v>
      </c>
      <c r="N636" s="25">
        <f>MAX(0,L636*(1+inputs!$B$33)-MAX(0,inputs!$B$31*(M636-inputs!$B$30)))</f>
        <v>47474.629574999977</v>
      </c>
      <c r="O636" s="26">
        <f t="shared" si="101"/>
        <v>29644.444444444445</v>
      </c>
      <c r="P636" s="25">
        <f>MAX(0,N636*(1+inputs!$B$33)-MAX(0,inputs!$B$31*(O636-inputs!$B$30)))</f>
        <v>47335.309018624968</v>
      </c>
      <c r="Q636" s="26">
        <f t="shared" si="102"/>
        <v>34466.666666666664</v>
      </c>
      <c r="R636" s="25">
        <f>MAX(0,P636*(1+inputs!$B$33)-MAX(0,inputs!$B$31*(Q636-inputs!$B$30)))</f>
        <v>46759.898653904333</v>
      </c>
      <c r="S636" s="26">
        <f t="shared" si="103"/>
        <v>39288.888888888891</v>
      </c>
      <c r="T636" s="25">
        <f>MAX(0,R636*(1+inputs!$B$33)-MAX(0,inputs!$B$31*(S636-inputs!$B$30)))</f>
        <v>45741.857133712889</v>
      </c>
      <c r="U636" s="26">
        <f t="shared" si="104"/>
        <v>44111.111111111109</v>
      </c>
      <c r="V636" s="25">
        <f>MAX(0,T636*(1+inputs!$B$33)-MAX(0,inputs!$B$31*(U636-inputs!$B$30)))</f>
        <v>44274.544990718576</v>
      </c>
      <c r="W636" s="26">
        <f t="shared" si="105"/>
        <v>48933.333333333328</v>
      </c>
      <c r="X636" s="25">
        <f>MAX(0,V636*(1+inputs!$B$33)-MAX(0,inputs!$B$31*(W636-inputs!$B$30)))</f>
        <v>42351.223165579351</v>
      </c>
      <c r="Y636" s="26">
        <f t="shared" si="106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07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3889.44</v>
      </c>
      <c r="AE636" s="3">
        <f>SUM(C636:G636)+AD636-H636</f>
        <v>24575.69</v>
      </c>
      <c r="AF636" s="1">
        <f t="shared" si="109"/>
        <v>0.51</v>
      </c>
      <c r="AG636" s="8">
        <f>A636-AE636</f>
        <v>38824.31</v>
      </c>
    </row>
    <row r="637" spans="1:33" x14ac:dyDescent="0.2">
      <c r="A637" s="11">
        <f t="shared" si="10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</v>
      </c>
      <c r="D637" s="16">
        <f>MAX(0,(MIN(A637,inputs!$C$5)-(inputs!$C$4+B637))*inputs!$B$4)</f>
        <v>5292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99"/>
        <v>20000</v>
      </c>
      <c r="L637" s="25">
        <f>MAX(0,J637*(1+inputs!$B$33)-MAX(0,inputs!$B$31*(K637-inputs!$B$30)))</f>
        <v>47184.304999999986</v>
      </c>
      <c r="M637" s="26">
        <f t="shared" si="100"/>
        <v>24833.333333333332</v>
      </c>
      <c r="N637" s="25">
        <f>MAX(0,L637*(1+inputs!$B$33)-MAX(0,inputs!$B$31*(M637-inputs!$B$30)))</f>
        <v>47473.629574999977</v>
      </c>
      <c r="O637" s="26">
        <f t="shared" si="101"/>
        <v>29666.666666666664</v>
      </c>
      <c r="P637" s="25">
        <f>MAX(0,N637*(1+inputs!$B$33)-MAX(0,inputs!$B$31*(O637-inputs!$B$30)))</f>
        <v>47332.294018624969</v>
      </c>
      <c r="Q637" s="26">
        <f t="shared" si="102"/>
        <v>34500</v>
      </c>
      <c r="R637" s="25">
        <f>MAX(0,P637*(1+inputs!$B$33)-MAX(0,inputs!$B$31*(Q637-inputs!$B$30)))</f>
        <v>46753.838428904339</v>
      </c>
      <c r="S637" s="26">
        <f t="shared" si="103"/>
        <v>39333.333333333328</v>
      </c>
      <c r="T637" s="25">
        <f>MAX(0,R637*(1+inputs!$B$33)-MAX(0,inputs!$B$31*(S637-inputs!$B$30)))</f>
        <v>45731.706005337895</v>
      </c>
      <c r="U637" s="26">
        <f t="shared" si="104"/>
        <v>44166.666666666672</v>
      </c>
      <c r="V637" s="25">
        <f>MAX(0,T637*(1+inputs!$B$33)-MAX(0,inputs!$B$31*(U637-inputs!$B$30)))</f>
        <v>44259.24159541796</v>
      </c>
      <c r="W637" s="26">
        <f t="shared" si="105"/>
        <v>49000</v>
      </c>
      <c r="X637" s="25">
        <f>MAX(0,V637*(1+inputs!$B$33)-MAX(0,inputs!$B$31*(W637-inputs!$B$30)))</f>
        <v>42329.690219349221</v>
      </c>
      <c r="Y637" s="26">
        <f t="shared" si="106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07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3898.44</v>
      </c>
      <c r="AE637" s="3">
        <f>SUM(C637:G637)+AD637-H637</f>
        <v>24626.69</v>
      </c>
      <c r="AF637" s="1">
        <f t="shared" si="109"/>
        <v>0.51</v>
      </c>
      <c r="AG637" s="8">
        <f>A637-AE637</f>
        <v>38873.31</v>
      </c>
    </row>
    <row r="638" spans="1:33" x14ac:dyDescent="0.2">
      <c r="A638" s="11">
        <f t="shared" si="10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</v>
      </c>
      <c r="D638" s="16">
        <f>MAX(0,(MIN(A638,inputs!$C$5)-(inputs!$C$4+B638))*inputs!$B$4)</f>
        <v>5332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99"/>
        <v>20000</v>
      </c>
      <c r="L638" s="25">
        <f>MAX(0,J638*(1+inputs!$B$33)-MAX(0,inputs!$B$31*(K638-inputs!$B$30)))</f>
        <v>47184.304999999986</v>
      </c>
      <c r="M638" s="26">
        <f t="shared" si="100"/>
        <v>24844.444444444445</v>
      </c>
      <c r="N638" s="25">
        <f>MAX(0,L638*(1+inputs!$B$33)-MAX(0,inputs!$B$31*(M638-inputs!$B$30)))</f>
        <v>47472.629574999977</v>
      </c>
      <c r="O638" s="26">
        <f t="shared" si="101"/>
        <v>29688.888888888891</v>
      </c>
      <c r="P638" s="25">
        <f>MAX(0,N638*(1+inputs!$B$33)-MAX(0,inputs!$B$31*(O638-inputs!$B$30)))</f>
        <v>47329.279018624969</v>
      </c>
      <c r="Q638" s="26">
        <f t="shared" si="102"/>
        <v>34533.333333333336</v>
      </c>
      <c r="R638" s="25">
        <f>MAX(0,P638*(1+inputs!$B$33)-MAX(0,inputs!$B$31*(Q638-inputs!$B$30)))</f>
        <v>46747.778203904338</v>
      </c>
      <c r="S638" s="26">
        <f t="shared" si="103"/>
        <v>39377.777777777781</v>
      </c>
      <c r="T638" s="25">
        <f>MAX(0,R638*(1+inputs!$B$33)-MAX(0,inputs!$B$31*(S638-inputs!$B$30)))</f>
        <v>45721.554876962895</v>
      </c>
      <c r="U638" s="26">
        <f t="shared" si="104"/>
        <v>44222.222222222219</v>
      </c>
      <c r="V638" s="25">
        <f>MAX(0,T638*(1+inputs!$B$33)-MAX(0,inputs!$B$31*(U638-inputs!$B$30)))</f>
        <v>44243.938200117329</v>
      </c>
      <c r="W638" s="26">
        <f t="shared" si="105"/>
        <v>49066.666666666672</v>
      </c>
      <c r="X638" s="25">
        <f>MAX(0,V638*(1+inputs!$B$33)-MAX(0,inputs!$B$31*(W638-inputs!$B$30)))</f>
        <v>42308.157273119083</v>
      </c>
      <c r="Y638" s="26">
        <f t="shared" si="106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07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3907.44</v>
      </c>
      <c r="AE638" s="3">
        <f>SUM(C638:G638)+AD638-H638</f>
        <v>24677.69</v>
      </c>
      <c r="AF638" s="1">
        <f t="shared" si="109"/>
        <v>0.51</v>
      </c>
      <c r="AG638" s="8">
        <f>A638-AE638</f>
        <v>38922.31</v>
      </c>
    </row>
    <row r="639" spans="1:33" x14ac:dyDescent="0.2">
      <c r="A639" s="11">
        <f t="shared" si="10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</v>
      </c>
      <c r="D639" s="16">
        <f>MAX(0,(MIN(A639,inputs!$C$5)-(inputs!$C$4+B639))*inputs!$B$4)</f>
        <v>5372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99"/>
        <v>20000</v>
      </c>
      <c r="L639" s="25">
        <f>MAX(0,J639*(1+inputs!$B$33)-MAX(0,inputs!$B$31*(K639-inputs!$B$30)))</f>
        <v>47184.304999999986</v>
      </c>
      <c r="M639" s="26">
        <f t="shared" si="100"/>
        <v>24855.555555555555</v>
      </c>
      <c r="N639" s="25">
        <f>MAX(0,L639*(1+inputs!$B$33)-MAX(0,inputs!$B$31*(M639-inputs!$B$30)))</f>
        <v>47471.629574999977</v>
      </c>
      <c r="O639" s="26">
        <f t="shared" si="101"/>
        <v>29711.111111111109</v>
      </c>
      <c r="P639" s="25">
        <f>MAX(0,N639*(1+inputs!$B$33)-MAX(0,inputs!$B$31*(O639-inputs!$B$30)))</f>
        <v>47326.26401862497</v>
      </c>
      <c r="Q639" s="26">
        <f t="shared" si="102"/>
        <v>34566.666666666664</v>
      </c>
      <c r="R639" s="25">
        <f>MAX(0,P639*(1+inputs!$B$33)-MAX(0,inputs!$B$31*(Q639-inputs!$B$30)))</f>
        <v>46741.717978904337</v>
      </c>
      <c r="S639" s="26">
        <f t="shared" si="103"/>
        <v>39422.222222222219</v>
      </c>
      <c r="T639" s="25">
        <f>MAX(0,R639*(1+inputs!$B$33)-MAX(0,inputs!$B$31*(S639-inputs!$B$30)))</f>
        <v>45711.403748587894</v>
      </c>
      <c r="U639" s="26">
        <f t="shared" si="104"/>
        <v>44277.777777777781</v>
      </c>
      <c r="V639" s="25">
        <f>MAX(0,T639*(1+inputs!$B$33)-MAX(0,inputs!$B$31*(U639-inputs!$B$30)))</f>
        <v>44228.634804816706</v>
      </c>
      <c r="W639" s="26">
        <f t="shared" si="105"/>
        <v>49133.333333333328</v>
      </c>
      <c r="X639" s="25">
        <f>MAX(0,V639*(1+inputs!$B$33)-MAX(0,inputs!$B$31*(W639-inputs!$B$30)))</f>
        <v>42286.624326888952</v>
      </c>
      <c r="Y639" s="26">
        <f t="shared" si="106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07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3916.44</v>
      </c>
      <c r="AE639" s="3">
        <f>SUM(C639:G639)+AD639-H639</f>
        <v>24728.69</v>
      </c>
      <c r="AF639" s="1">
        <f t="shared" si="109"/>
        <v>0.51</v>
      </c>
      <c r="AG639" s="8">
        <f>A639-AE639</f>
        <v>38971.31</v>
      </c>
    </row>
    <row r="640" spans="1:33" x14ac:dyDescent="0.2">
      <c r="A640" s="11">
        <f t="shared" si="10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</v>
      </c>
      <c r="D640" s="16">
        <f>MAX(0,(MIN(A640,inputs!$C$5)-(inputs!$C$4+B640))*inputs!$B$4)</f>
        <v>5412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99"/>
        <v>20000</v>
      </c>
      <c r="L640" s="25">
        <f>MAX(0,J640*(1+inputs!$B$33)-MAX(0,inputs!$B$31*(K640-inputs!$B$30)))</f>
        <v>47184.304999999986</v>
      </c>
      <c r="M640" s="26">
        <f t="shared" si="100"/>
        <v>24866.666666666668</v>
      </c>
      <c r="N640" s="25">
        <f>MAX(0,L640*(1+inputs!$B$33)-MAX(0,inputs!$B$31*(M640-inputs!$B$30)))</f>
        <v>47470.629574999977</v>
      </c>
      <c r="O640" s="26">
        <f t="shared" si="101"/>
        <v>29733.333333333336</v>
      </c>
      <c r="P640" s="25">
        <f>MAX(0,N640*(1+inputs!$B$33)-MAX(0,inputs!$B$31*(O640-inputs!$B$30)))</f>
        <v>47323.249018624971</v>
      </c>
      <c r="Q640" s="26">
        <f t="shared" si="102"/>
        <v>34600</v>
      </c>
      <c r="R640" s="25">
        <f>MAX(0,P640*(1+inputs!$B$33)-MAX(0,inputs!$B$31*(Q640-inputs!$B$30)))</f>
        <v>46735.657753904336</v>
      </c>
      <c r="S640" s="26">
        <f t="shared" si="103"/>
        <v>39466.666666666672</v>
      </c>
      <c r="T640" s="25">
        <f>MAX(0,R640*(1+inputs!$B$33)-MAX(0,inputs!$B$31*(S640-inputs!$B$30)))</f>
        <v>45701.252620212894</v>
      </c>
      <c r="U640" s="26">
        <f t="shared" si="104"/>
        <v>44333.333333333328</v>
      </c>
      <c r="V640" s="25">
        <f>MAX(0,T640*(1+inputs!$B$33)-MAX(0,inputs!$B$31*(U640-inputs!$B$30)))</f>
        <v>44213.331409516082</v>
      </c>
      <c r="W640" s="26">
        <f t="shared" si="105"/>
        <v>49200</v>
      </c>
      <c r="X640" s="25">
        <f>MAX(0,V640*(1+inputs!$B$33)-MAX(0,inputs!$B$31*(W640-inputs!$B$30)))</f>
        <v>42265.091380658814</v>
      </c>
      <c r="Y640" s="26">
        <f t="shared" si="106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07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3925.44</v>
      </c>
      <c r="AE640" s="3">
        <f>SUM(C640:G640)+AD640-H640</f>
        <v>24779.69</v>
      </c>
      <c r="AF640" s="1">
        <f t="shared" si="109"/>
        <v>0.51</v>
      </c>
      <c r="AG640" s="8">
        <f>A640-AE640</f>
        <v>39020.31</v>
      </c>
    </row>
    <row r="641" spans="1:33" x14ac:dyDescent="0.2">
      <c r="A641" s="11">
        <f t="shared" si="10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</v>
      </c>
      <c r="D641" s="16">
        <f>MAX(0,(MIN(A641,inputs!$C$5)-(inputs!$C$4+B641))*inputs!$B$4)</f>
        <v>5452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99"/>
        <v>20000</v>
      </c>
      <c r="L641" s="25">
        <f>MAX(0,J641*(1+inputs!$B$33)-MAX(0,inputs!$B$31*(K641-inputs!$B$30)))</f>
        <v>47184.304999999986</v>
      </c>
      <c r="M641" s="26">
        <f t="shared" si="100"/>
        <v>24877.777777777777</v>
      </c>
      <c r="N641" s="25">
        <f>MAX(0,L641*(1+inputs!$B$33)-MAX(0,inputs!$B$31*(M641-inputs!$B$30)))</f>
        <v>47469.629574999977</v>
      </c>
      <c r="O641" s="26">
        <f t="shared" si="101"/>
        <v>29755.555555555555</v>
      </c>
      <c r="P641" s="25">
        <f>MAX(0,N641*(1+inputs!$B$33)-MAX(0,inputs!$B$31*(O641-inputs!$B$30)))</f>
        <v>47320.234018624971</v>
      </c>
      <c r="Q641" s="26">
        <f t="shared" si="102"/>
        <v>34633.333333333336</v>
      </c>
      <c r="R641" s="25">
        <f>MAX(0,P641*(1+inputs!$B$33)-MAX(0,inputs!$B$31*(Q641-inputs!$B$30)))</f>
        <v>46729.597528904342</v>
      </c>
      <c r="S641" s="26">
        <f t="shared" si="103"/>
        <v>39511.111111111109</v>
      </c>
      <c r="T641" s="25">
        <f>MAX(0,R641*(1+inputs!$B$33)-MAX(0,inputs!$B$31*(S641-inputs!$B$30)))</f>
        <v>45691.101491837901</v>
      </c>
      <c r="U641" s="26">
        <f t="shared" si="104"/>
        <v>44388.888888888891</v>
      </c>
      <c r="V641" s="25">
        <f>MAX(0,T641*(1+inputs!$B$33)-MAX(0,inputs!$B$31*(U641-inputs!$B$30)))</f>
        <v>44198.028014215459</v>
      </c>
      <c r="W641" s="26">
        <f t="shared" si="105"/>
        <v>49266.666666666672</v>
      </c>
      <c r="X641" s="25">
        <f>MAX(0,V641*(1+inputs!$B$33)-MAX(0,inputs!$B$31*(W641-inputs!$B$30)))</f>
        <v>42243.558434428684</v>
      </c>
      <c r="Y641" s="26">
        <f t="shared" si="106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07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3934.44</v>
      </c>
      <c r="AE641" s="3">
        <f>SUM(C641:G641)+AD641-H641</f>
        <v>24830.69</v>
      </c>
      <c r="AF641" s="1">
        <f t="shared" si="109"/>
        <v>0.51</v>
      </c>
      <c r="AG641" s="8">
        <f>A641-AE641</f>
        <v>39069.31</v>
      </c>
    </row>
    <row r="642" spans="1:33" x14ac:dyDescent="0.2">
      <c r="A642" s="11">
        <f t="shared" si="10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</v>
      </c>
      <c r="D642" s="16">
        <f>MAX(0,(MIN(A642,inputs!$C$5)-(inputs!$C$4+B642))*inputs!$B$4)</f>
        <v>5492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1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1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1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1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1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1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1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1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1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3943.44</v>
      </c>
      <c r="AE642" s="3">
        <f>SUM(C642:G642)+AD642-H642</f>
        <v>24881.69</v>
      </c>
      <c r="AF642" s="1">
        <f t="shared" si="109"/>
        <v>0.51</v>
      </c>
      <c r="AG642" s="8">
        <f>A642-AE642</f>
        <v>39118.31</v>
      </c>
    </row>
    <row r="643" spans="1:33" x14ac:dyDescent="0.2">
      <c r="A643" s="11">
        <f t="shared" ref="A643:A706" si="119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</v>
      </c>
      <c r="D643" s="16">
        <f>MAX(0,(MIN(A643,inputs!$C$5)-(inputs!$C$4+B643))*inputs!$B$4)</f>
        <v>5532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10"/>
        <v>20000</v>
      </c>
      <c r="L643" s="25">
        <f>MAX(0,J643*(1+inputs!$B$33)-MAX(0,inputs!$B$31*(K643-inputs!$B$30)))</f>
        <v>47184.304999999986</v>
      </c>
      <c r="M643" s="26">
        <f t="shared" si="111"/>
        <v>24900</v>
      </c>
      <c r="N643" s="25">
        <f>MAX(0,L643*(1+inputs!$B$33)-MAX(0,inputs!$B$31*(M643-inputs!$B$30)))</f>
        <v>47467.629574999977</v>
      </c>
      <c r="O643" s="26">
        <f t="shared" si="112"/>
        <v>29800</v>
      </c>
      <c r="P643" s="25">
        <f>MAX(0,N643*(1+inputs!$B$33)-MAX(0,inputs!$B$31*(O643-inputs!$B$30)))</f>
        <v>47314.204018624972</v>
      </c>
      <c r="Q643" s="26">
        <f t="shared" si="113"/>
        <v>34700</v>
      </c>
      <c r="R643" s="25">
        <f>MAX(0,P643*(1+inputs!$B$33)-MAX(0,inputs!$B$31*(Q643-inputs!$B$30)))</f>
        <v>46717.47707890434</v>
      </c>
      <c r="S643" s="26">
        <f t="shared" si="114"/>
        <v>39600</v>
      </c>
      <c r="T643" s="25">
        <f>MAX(0,R643*(1+inputs!$B$33)-MAX(0,inputs!$B$31*(S643-inputs!$B$30)))</f>
        <v>45670.799235087899</v>
      </c>
      <c r="U643" s="26">
        <f t="shared" si="115"/>
        <v>44500</v>
      </c>
      <c r="V643" s="25">
        <f>MAX(0,T643*(1+inputs!$B$33)-MAX(0,inputs!$B$31*(U643-inputs!$B$30)))</f>
        <v>44167.421223614212</v>
      </c>
      <c r="W643" s="26">
        <f t="shared" si="116"/>
        <v>49400</v>
      </c>
      <c r="X643" s="25">
        <f>MAX(0,V643*(1+inputs!$B$33)-MAX(0,inputs!$B$31*(W643-inputs!$B$30)))</f>
        <v>42200.492541968415</v>
      </c>
      <c r="Y643" s="26">
        <f t="shared" si="11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1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3952.44</v>
      </c>
      <c r="AE643" s="3">
        <f>SUM(C643:G643)+AD643-H643</f>
        <v>24932.69</v>
      </c>
      <c r="AF643" s="1">
        <f t="shared" ref="AF643:AF706" si="120">(AE644-AE643)/100</f>
        <v>0.51</v>
      </c>
      <c r="AG643" s="8">
        <f>A643-AE643</f>
        <v>39167.31</v>
      </c>
    </row>
    <row r="644" spans="1:33" x14ac:dyDescent="0.2">
      <c r="A644" s="11">
        <f t="shared" si="119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</v>
      </c>
      <c r="D644" s="16">
        <f>MAX(0,(MIN(A644,inputs!$C$5)-(inputs!$C$4+B644))*inputs!$B$4)</f>
        <v>5572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10"/>
        <v>20000</v>
      </c>
      <c r="L644" s="25">
        <f>MAX(0,J644*(1+inputs!$B$33)-MAX(0,inputs!$B$31*(K644-inputs!$B$30)))</f>
        <v>47184.304999999986</v>
      </c>
      <c r="M644" s="26">
        <f t="shared" si="111"/>
        <v>24911.111111111109</v>
      </c>
      <c r="N644" s="25">
        <f>MAX(0,L644*(1+inputs!$B$33)-MAX(0,inputs!$B$31*(M644-inputs!$B$30)))</f>
        <v>47466.629574999977</v>
      </c>
      <c r="O644" s="26">
        <f t="shared" si="112"/>
        <v>29822.222222222223</v>
      </c>
      <c r="P644" s="25">
        <f>MAX(0,N644*(1+inputs!$B$33)-MAX(0,inputs!$B$31*(O644-inputs!$B$30)))</f>
        <v>47311.189018624973</v>
      </c>
      <c r="Q644" s="26">
        <f t="shared" si="113"/>
        <v>34733.333333333336</v>
      </c>
      <c r="R644" s="25">
        <f>MAX(0,P644*(1+inputs!$B$33)-MAX(0,inputs!$B$31*(Q644-inputs!$B$30)))</f>
        <v>46711.416853904338</v>
      </c>
      <c r="S644" s="26">
        <f t="shared" si="114"/>
        <v>39644.444444444445</v>
      </c>
      <c r="T644" s="25">
        <f>MAX(0,R644*(1+inputs!$B$33)-MAX(0,inputs!$B$31*(S644-inputs!$B$30)))</f>
        <v>45660.648106712899</v>
      </c>
      <c r="U644" s="26">
        <f t="shared" si="115"/>
        <v>44555.555555555555</v>
      </c>
      <c r="V644" s="25">
        <f>MAX(0,T644*(1+inputs!$B$33)-MAX(0,inputs!$B$31*(U644-inputs!$B$30)))</f>
        <v>44152.117828313589</v>
      </c>
      <c r="W644" s="26">
        <f t="shared" si="116"/>
        <v>49466.666666666672</v>
      </c>
      <c r="X644" s="25">
        <f>MAX(0,V644*(1+inputs!$B$33)-MAX(0,inputs!$B$31*(W644-inputs!$B$30)))</f>
        <v>42178.959595738284</v>
      </c>
      <c r="Y644" s="26">
        <f t="shared" si="11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1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3961.44</v>
      </c>
      <c r="AE644" s="3">
        <f>SUM(C644:G644)+AD644-H644</f>
        <v>24983.69</v>
      </c>
      <c r="AF644" s="1">
        <f t="shared" si="120"/>
        <v>0.51</v>
      </c>
      <c r="AG644" s="8">
        <f>A644-AE644</f>
        <v>39216.31</v>
      </c>
    </row>
    <row r="645" spans="1:33" x14ac:dyDescent="0.2">
      <c r="A645" s="11">
        <f t="shared" si="119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</v>
      </c>
      <c r="D645" s="16">
        <f>MAX(0,(MIN(A645,inputs!$C$5)-(inputs!$C$4+B645))*inputs!$B$4)</f>
        <v>5612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10"/>
        <v>20000</v>
      </c>
      <c r="L645" s="25">
        <f>MAX(0,J645*(1+inputs!$B$33)-MAX(0,inputs!$B$31*(K645-inputs!$B$30)))</f>
        <v>47184.304999999986</v>
      </c>
      <c r="M645" s="26">
        <f t="shared" si="111"/>
        <v>24922.222222222223</v>
      </c>
      <c r="N645" s="25">
        <f>MAX(0,L645*(1+inputs!$B$33)-MAX(0,inputs!$B$31*(M645-inputs!$B$30)))</f>
        <v>47465.629574999977</v>
      </c>
      <c r="O645" s="26">
        <f t="shared" si="112"/>
        <v>29844.444444444445</v>
      </c>
      <c r="P645" s="25">
        <f>MAX(0,N645*(1+inputs!$B$33)-MAX(0,inputs!$B$31*(O645-inputs!$B$30)))</f>
        <v>47308.174018624966</v>
      </c>
      <c r="Q645" s="26">
        <f t="shared" si="113"/>
        <v>34766.666666666664</v>
      </c>
      <c r="R645" s="25">
        <f>MAX(0,P645*(1+inputs!$B$33)-MAX(0,inputs!$B$31*(Q645-inputs!$B$30)))</f>
        <v>46705.356628904337</v>
      </c>
      <c r="S645" s="26">
        <f t="shared" si="114"/>
        <v>39688.888888888891</v>
      </c>
      <c r="T645" s="25">
        <f>MAX(0,R645*(1+inputs!$B$33)-MAX(0,inputs!$B$31*(S645-inputs!$B$30)))</f>
        <v>45650.496978337898</v>
      </c>
      <c r="U645" s="26">
        <f t="shared" si="115"/>
        <v>44611.111111111109</v>
      </c>
      <c r="V645" s="25">
        <f>MAX(0,T645*(1+inputs!$B$33)-MAX(0,inputs!$B$31*(U645-inputs!$B$30)))</f>
        <v>44136.814433012958</v>
      </c>
      <c r="W645" s="26">
        <f t="shared" si="116"/>
        <v>49533.333333333328</v>
      </c>
      <c r="X645" s="25">
        <f>MAX(0,V645*(1+inputs!$B$33)-MAX(0,inputs!$B$31*(W645-inputs!$B$30)))</f>
        <v>42157.426649508147</v>
      </c>
      <c r="Y645" s="26">
        <f t="shared" si="11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1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3970.44</v>
      </c>
      <c r="AE645" s="3">
        <f>SUM(C645:G645)+AD645-H645</f>
        <v>25034.69</v>
      </c>
      <c r="AF645" s="1">
        <f t="shared" si="120"/>
        <v>0.51</v>
      </c>
      <c r="AG645" s="8">
        <f>A645-AE645</f>
        <v>39265.31</v>
      </c>
    </row>
    <row r="646" spans="1:33" x14ac:dyDescent="0.2">
      <c r="A646" s="11">
        <f t="shared" si="119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</v>
      </c>
      <c r="D646" s="16">
        <f>MAX(0,(MIN(A646,inputs!$C$5)-(inputs!$C$4+B646))*inputs!$B$4)</f>
        <v>5652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10"/>
        <v>20000</v>
      </c>
      <c r="L646" s="25">
        <f>MAX(0,J646*(1+inputs!$B$33)-MAX(0,inputs!$B$31*(K646-inputs!$B$30)))</f>
        <v>47184.304999999986</v>
      </c>
      <c r="M646" s="26">
        <f t="shared" si="111"/>
        <v>24933.333333333332</v>
      </c>
      <c r="N646" s="25">
        <f>MAX(0,L646*(1+inputs!$B$33)-MAX(0,inputs!$B$31*(M646-inputs!$B$30)))</f>
        <v>47464.629574999977</v>
      </c>
      <c r="O646" s="26">
        <f t="shared" si="112"/>
        <v>29866.666666666664</v>
      </c>
      <c r="P646" s="25">
        <f>MAX(0,N646*(1+inputs!$B$33)-MAX(0,inputs!$B$31*(O646-inputs!$B$30)))</f>
        <v>47305.159018624967</v>
      </c>
      <c r="Q646" s="26">
        <f t="shared" si="113"/>
        <v>34800</v>
      </c>
      <c r="R646" s="25">
        <f>MAX(0,P646*(1+inputs!$B$33)-MAX(0,inputs!$B$31*(Q646-inputs!$B$30)))</f>
        <v>46699.296403904336</v>
      </c>
      <c r="S646" s="26">
        <f t="shared" si="114"/>
        <v>39733.333333333328</v>
      </c>
      <c r="T646" s="25">
        <f>MAX(0,R646*(1+inputs!$B$33)-MAX(0,inputs!$B$31*(S646-inputs!$B$30)))</f>
        <v>45640.345849962898</v>
      </c>
      <c r="U646" s="26">
        <f t="shared" si="115"/>
        <v>44666.666666666672</v>
      </c>
      <c r="V646" s="25">
        <f>MAX(0,T646*(1+inputs!$B$33)-MAX(0,inputs!$B$31*(U646-inputs!$B$30)))</f>
        <v>44121.511037712335</v>
      </c>
      <c r="W646" s="26">
        <f t="shared" si="116"/>
        <v>49600</v>
      </c>
      <c r="X646" s="25">
        <f>MAX(0,V646*(1+inputs!$B$33)-MAX(0,inputs!$B$31*(W646-inputs!$B$30)))</f>
        <v>42135.893703278016</v>
      </c>
      <c r="Y646" s="26">
        <f t="shared" si="11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1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3979.44</v>
      </c>
      <c r="AE646" s="3">
        <f>SUM(C646:G646)+AD646-H646</f>
        <v>25085.69</v>
      </c>
      <c r="AF646" s="1">
        <f t="shared" si="120"/>
        <v>0.51</v>
      </c>
      <c r="AG646" s="8">
        <f>A646-AE646</f>
        <v>39314.31</v>
      </c>
    </row>
    <row r="647" spans="1:33" x14ac:dyDescent="0.2">
      <c r="A647" s="11">
        <f t="shared" si="119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</v>
      </c>
      <c r="D647" s="16">
        <f>MAX(0,(MIN(A647,inputs!$C$5)-(inputs!$C$4+B647))*inputs!$B$4)</f>
        <v>5692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10"/>
        <v>20000</v>
      </c>
      <c r="L647" s="25">
        <f>MAX(0,J647*(1+inputs!$B$33)-MAX(0,inputs!$B$31*(K647-inputs!$B$30)))</f>
        <v>47184.304999999986</v>
      </c>
      <c r="M647" s="26">
        <f t="shared" si="111"/>
        <v>24944.444444444445</v>
      </c>
      <c r="N647" s="25">
        <f>MAX(0,L647*(1+inputs!$B$33)-MAX(0,inputs!$B$31*(M647-inputs!$B$30)))</f>
        <v>47463.629574999977</v>
      </c>
      <c r="O647" s="26">
        <f t="shared" si="112"/>
        <v>29888.888888888891</v>
      </c>
      <c r="P647" s="25">
        <f>MAX(0,N647*(1+inputs!$B$33)-MAX(0,inputs!$B$31*(O647-inputs!$B$30)))</f>
        <v>47302.144018624967</v>
      </c>
      <c r="Q647" s="26">
        <f t="shared" si="113"/>
        <v>34833.333333333336</v>
      </c>
      <c r="R647" s="25">
        <f>MAX(0,P647*(1+inputs!$B$33)-MAX(0,inputs!$B$31*(Q647-inputs!$B$30)))</f>
        <v>46693.236178904335</v>
      </c>
      <c r="S647" s="26">
        <f t="shared" si="114"/>
        <v>39777.777777777781</v>
      </c>
      <c r="T647" s="25">
        <f>MAX(0,R647*(1+inputs!$B$33)-MAX(0,inputs!$B$31*(S647-inputs!$B$30)))</f>
        <v>45630.19472158789</v>
      </c>
      <c r="U647" s="26">
        <f t="shared" si="115"/>
        <v>44722.222222222219</v>
      </c>
      <c r="V647" s="25">
        <f>MAX(0,T647*(1+inputs!$B$33)-MAX(0,inputs!$B$31*(U647-inputs!$B$30)))</f>
        <v>44106.207642411704</v>
      </c>
      <c r="W647" s="26">
        <f t="shared" si="116"/>
        <v>49666.666666666672</v>
      </c>
      <c r="X647" s="25">
        <f>MAX(0,V647*(1+inputs!$B$33)-MAX(0,inputs!$B$31*(W647-inputs!$B$30)))</f>
        <v>42114.360757047871</v>
      </c>
      <c r="Y647" s="26">
        <f t="shared" si="11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1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3988.44</v>
      </c>
      <c r="AE647" s="3">
        <f>SUM(C647:G647)+AD647-H647</f>
        <v>25136.69</v>
      </c>
      <c r="AF647" s="1">
        <f t="shared" si="120"/>
        <v>0.51</v>
      </c>
      <c r="AG647" s="8">
        <f>A647-AE647</f>
        <v>39363.31</v>
      </c>
    </row>
    <row r="648" spans="1:33" x14ac:dyDescent="0.2">
      <c r="A648" s="11">
        <f t="shared" si="119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</v>
      </c>
      <c r="D648" s="16">
        <f>MAX(0,(MIN(A648,inputs!$C$5)-(inputs!$C$4+B648))*inputs!$B$4)</f>
        <v>5732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10"/>
        <v>20000</v>
      </c>
      <c r="L648" s="25">
        <f>MAX(0,J648*(1+inputs!$B$33)-MAX(0,inputs!$B$31*(K648-inputs!$B$30)))</f>
        <v>47184.304999999986</v>
      </c>
      <c r="M648" s="26">
        <f t="shared" si="111"/>
        <v>24955.555555555555</v>
      </c>
      <c r="N648" s="25">
        <f>MAX(0,L648*(1+inputs!$B$33)-MAX(0,inputs!$B$31*(M648-inputs!$B$30)))</f>
        <v>47462.629574999977</v>
      </c>
      <c r="O648" s="26">
        <f t="shared" si="112"/>
        <v>29911.111111111109</v>
      </c>
      <c r="P648" s="25">
        <f>MAX(0,N648*(1+inputs!$B$33)-MAX(0,inputs!$B$31*(O648-inputs!$B$30)))</f>
        <v>47299.129018624968</v>
      </c>
      <c r="Q648" s="26">
        <f t="shared" si="113"/>
        <v>34866.666666666664</v>
      </c>
      <c r="R648" s="25">
        <f>MAX(0,P648*(1+inputs!$B$33)-MAX(0,inputs!$B$31*(Q648-inputs!$B$30)))</f>
        <v>46687.175953904334</v>
      </c>
      <c r="S648" s="26">
        <f t="shared" si="114"/>
        <v>39822.222222222219</v>
      </c>
      <c r="T648" s="25">
        <f>MAX(0,R648*(1+inputs!$B$33)-MAX(0,inputs!$B$31*(S648-inputs!$B$30)))</f>
        <v>45620.043593212889</v>
      </c>
      <c r="U648" s="26">
        <f t="shared" si="115"/>
        <v>44777.777777777781</v>
      </c>
      <c r="V648" s="25">
        <f>MAX(0,T648*(1+inputs!$B$33)-MAX(0,inputs!$B$31*(U648-inputs!$B$30)))</f>
        <v>44090.904247111073</v>
      </c>
      <c r="W648" s="26">
        <f t="shared" si="116"/>
        <v>49733.333333333328</v>
      </c>
      <c r="X648" s="25">
        <f>MAX(0,V648*(1+inputs!$B$33)-MAX(0,inputs!$B$31*(W648-inputs!$B$30)))</f>
        <v>42092.827810817733</v>
      </c>
      <c r="Y648" s="26">
        <f t="shared" si="11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1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3997.44</v>
      </c>
      <c r="AE648" s="3">
        <f>SUM(C648:G648)+AD648-H648</f>
        <v>25187.69</v>
      </c>
      <c r="AF648" s="1">
        <f t="shared" si="120"/>
        <v>0.51</v>
      </c>
      <c r="AG648" s="8">
        <f>A648-AE648</f>
        <v>39412.31</v>
      </c>
    </row>
    <row r="649" spans="1:33" x14ac:dyDescent="0.2">
      <c r="A649" s="11">
        <f t="shared" si="119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</v>
      </c>
      <c r="D649" s="16">
        <f>MAX(0,(MIN(A649,inputs!$C$5)-(inputs!$C$4+B649))*inputs!$B$4)</f>
        <v>5772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10"/>
        <v>20000</v>
      </c>
      <c r="L649" s="25">
        <f>MAX(0,J649*(1+inputs!$B$33)-MAX(0,inputs!$B$31*(K649-inputs!$B$30)))</f>
        <v>47184.304999999986</v>
      </c>
      <c r="M649" s="26">
        <f t="shared" si="111"/>
        <v>24966.666666666668</v>
      </c>
      <c r="N649" s="25">
        <f>MAX(0,L649*(1+inputs!$B$33)-MAX(0,inputs!$B$31*(M649-inputs!$B$30)))</f>
        <v>47461.629574999977</v>
      </c>
      <c r="O649" s="26">
        <f t="shared" si="112"/>
        <v>29933.333333333336</v>
      </c>
      <c r="P649" s="25">
        <f>MAX(0,N649*(1+inputs!$B$33)-MAX(0,inputs!$B$31*(O649-inputs!$B$30)))</f>
        <v>47296.114018624969</v>
      </c>
      <c r="Q649" s="26">
        <f t="shared" si="113"/>
        <v>34900</v>
      </c>
      <c r="R649" s="25">
        <f>MAX(0,P649*(1+inputs!$B$33)-MAX(0,inputs!$B$31*(Q649-inputs!$B$30)))</f>
        <v>46681.115728904333</v>
      </c>
      <c r="S649" s="26">
        <f t="shared" si="114"/>
        <v>39866.666666666672</v>
      </c>
      <c r="T649" s="25">
        <f>MAX(0,R649*(1+inputs!$B$33)-MAX(0,inputs!$B$31*(S649-inputs!$B$30)))</f>
        <v>45609.892464837889</v>
      </c>
      <c r="U649" s="26">
        <f t="shared" si="115"/>
        <v>44833.333333333328</v>
      </c>
      <c r="V649" s="25">
        <f>MAX(0,T649*(1+inputs!$B$33)-MAX(0,inputs!$B$31*(U649-inputs!$B$30)))</f>
        <v>44075.60085181045</v>
      </c>
      <c r="W649" s="26">
        <f t="shared" si="116"/>
        <v>49800</v>
      </c>
      <c r="X649" s="25">
        <f>MAX(0,V649*(1+inputs!$B$33)-MAX(0,inputs!$B$31*(W649-inputs!$B$30)))</f>
        <v>42071.294864587602</v>
      </c>
      <c r="Y649" s="26">
        <f t="shared" si="11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1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4006.44</v>
      </c>
      <c r="AE649" s="3">
        <f>SUM(C649:G649)+AD649-H649</f>
        <v>25238.69</v>
      </c>
      <c r="AF649" s="1">
        <f t="shared" si="120"/>
        <v>0.51</v>
      </c>
      <c r="AG649" s="8">
        <f>A649-AE649</f>
        <v>39461.31</v>
      </c>
    </row>
    <row r="650" spans="1:33" x14ac:dyDescent="0.2">
      <c r="A650" s="11">
        <f t="shared" si="119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</v>
      </c>
      <c r="D650" s="16">
        <f>MAX(0,(MIN(A650,inputs!$C$5)-(inputs!$C$4+B650))*inputs!$B$4)</f>
        <v>5812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10"/>
        <v>20000</v>
      </c>
      <c r="L650" s="25">
        <f>MAX(0,J650*(1+inputs!$B$33)-MAX(0,inputs!$B$31*(K650-inputs!$B$30)))</f>
        <v>47184.304999999986</v>
      </c>
      <c r="M650" s="26">
        <f t="shared" si="111"/>
        <v>24977.777777777777</v>
      </c>
      <c r="N650" s="25">
        <f>MAX(0,L650*(1+inputs!$B$33)-MAX(0,inputs!$B$31*(M650-inputs!$B$30)))</f>
        <v>47460.629574999977</v>
      </c>
      <c r="O650" s="26">
        <f t="shared" si="112"/>
        <v>29955.555555555555</v>
      </c>
      <c r="P650" s="25">
        <f>MAX(0,N650*(1+inputs!$B$33)-MAX(0,inputs!$B$31*(O650-inputs!$B$30)))</f>
        <v>47293.099018624969</v>
      </c>
      <c r="Q650" s="26">
        <f t="shared" si="113"/>
        <v>34933.333333333336</v>
      </c>
      <c r="R650" s="25">
        <f>MAX(0,P650*(1+inputs!$B$33)-MAX(0,inputs!$B$31*(Q650-inputs!$B$30)))</f>
        <v>46675.055503904339</v>
      </c>
      <c r="S650" s="26">
        <f t="shared" si="114"/>
        <v>39911.111111111109</v>
      </c>
      <c r="T650" s="25">
        <f>MAX(0,R650*(1+inputs!$B$33)-MAX(0,inputs!$B$31*(S650-inputs!$B$30)))</f>
        <v>45599.741336462896</v>
      </c>
      <c r="U650" s="26">
        <f t="shared" si="115"/>
        <v>44888.888888888891</v>
      </c>
      <c r="V650" s="25">
        <f>MAX(0,T650*(1+inputs!$B$33)-MAX(0,inputs!$B$31*(U650-inputs!$B$30)))</f>
        <v>44060.297456509834</v>
      </c>
      <c r="W650" s="26">
        <f t="shared" si="116"/>
        <v>49866.666666666672</v>
      </c>
      <c r="X650" s="25">
        <f>MAX(0,V650*(1+inputs!$B$33)-MAX(0,inputs!$B$31*(W650-inputs!$B$30)))</f>
        <v>42049.761918357472</v>
      </c>
      <c r="Y650" s="26">
        <f t="shared" si="11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1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4015.44</v>
      </c>
      <c r="AE650" s="3">
        <f>SUM(C650:G650)+AD650-H650</f>
        <v>25289.69</v>
      </c>
      <c r="AF650" s="1">
        <f t="shared" si="120"/>
        <v>0.51</v>
      </c>
      <c r="AG650" s="8">
        <f>A650-AE650</f>
        <v>39510.31</v>
      </c>
    </row>
    <row r="651" spans="1:33" x14ac:dyDescent="0.2">
      <c r="A651" s="11">
        <f t="shared" si="119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</v>
      </c>
      <c r="D651" s="16">
        <f>MAX(0,(MIN(A651,inputs!$C$5)-(inputs!$C$4+B651))*inputs!$B$4)</f>
        <v>5852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10"/>
        <v>20000</v>
      </c>
      <c r="L651" s="25">
        <f>MAX(0,J651*(1+inputs!$B$33)-MAX(0,inputs!$B$31*(K651-inputs!$B$30)))</f>
        <v>47184.304999999986</v>
      </c>
      <c r="M651" s="26">
        <f t="shared" si="111"/>
        <v>24988.888888888891</v>
      </c>
      <c r="N651" s="25">
        <f>MAX(0,L651*(1+inputs!$B$33)-MAX(0,inputs!$B$31*(M651-inputs!$B$30)))</f>
        <v>47459.629574999977</v>
      </c>
      <c r="O651" s="26">
        <f t="shared" si="112"/>
        <v>29977.777777777777</v>
      </c>
      <c r="P651" s="25">
        <f>MAX(0,N651*(1+inputs!$B$33)-MAX(0,inputs!$B$31*(O651-inputs!$B$30)))</f>
        <v>47290.08401862497</v>
      </c>
      <c r="Q651" s="26">
        <f t="shared" si="113"/>
        <v>34966.666666666664</v>
      </c>
      <c r="R651" s="25">
        <f>MAX(0,P651*(1+inputs!$B$33)-MAX(0,inputs!$B$31*(Q651-inputs!$B$30)))</f>
        <v>46668.995278904338</v>
      </c>
      <c r="S651" s="26">
        <f t="shared" si="114"/>
        <v>39955.555555555555</v>
      </c>
      <c r="T651" s="25">
        <f>MAX(0,R651*(1+inputs!$B$33)-MAX(0,inputs!$B$31*(S651-inputs!$B$30)))</f>
        <v>45589.590208087895</v>
      </c>
      <c r="U651" s="26">
        <f t="shared" si="115"/>
        <v>44944.444444444445</v>
      </c>
      <c r="V651" s="25">
        <f>MAX(0,T651*(1+inputs!$B$33)-MAX(0,inputs!$B$31*(U651-inputs!$B$30)))</f>
        <v>44044.994061209203</v>
      </c>
      <c r="W651" s="26">
        <f t="shared" si="116"/>
        <v>49933.333333333328</v>
      </c>
      <c r="X651" s="25">
        <f>MAX(0,V651*(1+inputs!$B$33)-MAX(0,inputs!$B$31*(W651-inputs!$B$30)))</f>
        <v>42028.228972127334</v>
      </c>
      <c r="Y651" s="26">
        <f t="shared" si="11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1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4024.44</v>
      </c>
      <c r="AE651" s="3">
        <f>SUM(C651:G651)+AD651-H651</f>
        <v>25340.69</v>
      </c>
      <c r="AF651" s="1">
        <f t="shared" si="120"/>
        <v>0.51</v>
      </c>
      <c r="AG651" s="8">
        <f>A651-AE651</f>
        <v>39559.31</v>
      </c>
    </row>
    <row r="652" spans="1:33" x14ac:dyDescent="0.2">
      <c r="A652" s="11">
        <f t="shared" si="119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</v>
      </c>
      <c r="D652" s="16">
        <f>MAX(0,(MIN(A652,inputs!$C$5)-(inputs!$C$4+B652))*inputs!$B$4)</f>
        <v>5892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10"/>
        <v>20000</v>
      </c>
      <c r="L652" s="25">
        <f>MAX(0,J652*(1+inputs!$B$33)-MAX(0,inputs!$B$31*(K652-inputs!$B$30)))</f>
        <v>47184.304999999986</v>
      </c>
      <c r="M652" s="26">
        <f t="shared" si="111"/>
        <v>25000</v>
      </c>
      <c r="N652" s="25">
        <f>MAX(0,L652*(1+inputs!$B$33)-MAX(0,inputs!$B$31*(M652-inputs!$B$30)))</f>
        <v>47458.629574999977</v>
      </c>
      <c r="O652" s="26">
        <f t="shared" si="112"/>
        <v>30000</v>
      </c>
      <c r="P652" s="25">
        <f>MAX(0,N652*(1+inputs!$B$33)-MAX(0,inputs!$B$31*(O652-inputs!$B$30)))</f>
        <v>47287.06901862497</v>
      </c>
      <c r="Q652" s="26">
        <f t="shared" si="113"/>
        <v>35000</v>
      </c>
      <c r="R652" s="25">
        <f>MAX(0,P652*(1+inputs!$B$33)-MAX(0,inputs!$B$31*(Q652-inputs!$B$30)))</f>
        <v>46662.935053904337</v>
      </c>
      <c r="S652" s="26">
        <f t="shared" si="114"/>
        <v>40000</v>
      </c>
      <c r="T652" s="25">
        <f>MAX(0,R652*(1+inputs!$B$33)-MAX(0,inputs!$B$31*(S652-inputs!$B$30)))</f>
        <v>45579.439079712894</v>
      </c>
      <c r="U652" s="26">
        <f t="shared" si="115"/>
        <v>45000</v>
      </c>
      <c r="V652" s="25">
        <f>MAX(0,T652*(1+inputs!$B$33)-MAX(0,inputs!$B$31*(U652-inputs!$B$30)))</f>
        <v>44029.69066590858</v>
      </c>
      <c r="W652" s="26">
        <f t="shared" si="116"/>
        <v>50000</v>
      </c>
      <c r="X652" s="25">
        <f>MAX(0,V652*(1+inputs!$B$33)-MAX(0,inputs!$B$31*(W652-inputs!$B$30)))</f>
        <v>42006.696025897203</v>
      </c>
      <c r="Y652" s="26">
        <f t="shared" si="11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1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4033.44</v>
      </c>
      <c r="AE652" s="3">
        <f>SUM(C652:G652)+AD652-H652</f>
        <v>25391.69</v>
      </c>
      <c r="AF652" s="1">
        <f t="shared" si="120"/>
        <v>0.51</v>
      </c>
      <c r="AG652" s="8">
        <f>A652-AE652</f>
        <v>39608.31</v>
      </c>
    </row>
    <row r="653" spans="1:33" x14ac:dyDescent="0.2">
      <c r="A653" s="11">
        <f t="shared" si="119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</v>
      </c>
      <c r="D653" s="16">
        <f>MAX(0,(MIN(A653,inputs!$C$5)-(inputs!$C$4+B653))*inputs!$B$4)</f>
        <v>5932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10"/>
        <v>20000</v>
      </c>
      <c r="L653" s="25">
        <f>MAX(0,J653*(1+inputs!$B$33)-MAX(0,inputs!$B$31*(K653-inputs!$B$30)))</f>
        <v>47184.304999999986</v>
      </c>
      <c r="M653" s="26">
        <f t="shared" si="111"/>
        <v>25011.111111111109</v>
      </c>
      <c r="N653" s="25">
        <f>MAX(0,L653*(1+inputs!$B$33)-MAX(0,inputs!$B$31*(M653-inputs!$B$30)))</f>
        <v>47457.629574999977</v>
      </c>
      <c r="O653" s="26">
        <f t="shared" si="112"/>
        <v>30022.222222222223</v>
      </c>
      <c r="P653" s="25">
        <f>MAX(0,N653*(1+inputs!$B$33)-MAX(0,inputs!$B$31*(O653-inputs!$B$30)))</f>
        <v>47284.054018624971</v>
      </c>
      <c r="Q653" s="26">
        <f t="shared" si="113"/>
        <v>35033.333333333336</v>
      </c>
      <c r="R653" s="25">
        <f>MAX(0,P653*(1+inputs!$B$33)-MAX(0,inputs!$B$31*(Q653-inputs!$B$30)))</f>
        <v>46656.874828904336</v>
      </c>
      <c r="S653" s="26">
        <f t="shared" si="114"/>
        <v>40044.444444444445</v>
      </c>
      <c r="T653" s="25">
        <f>MAX(0,R653*(1+inputs!$B$33)-MAX(0,inputs!$B$31*(S653-inputs!$B$30)))</f>
        <v>45569.287951337894</v>
      </c>
      <c r="U653" s="26">
        <f t="shared" si="115"/>
        <v>45055.555555555555</v>
      </c>
      <c r="V653" s="25">
        <f>MAX(0,T653*(1+inputs!$B$33)-MAX(0,inputs!$B$31*(U653-inputs!$B$30)))</f>
        <v>44014.387270607956</v>
      </c>
      <c r="W653" s="26">
        <f t="shared" si="116"/>
        <v>50066.666666666672</v>
      </c>
      <c r="X653" s="25">
        <f>MAX(0,V653*(1+inputs!$B$33)-MAX(0,inputs!$B$31*(W653-inputs!$B$30)))</f>
        <v>41985.163079667072</v>
      </c>
      <c r="Y653" s="26">
        <f t="shared" si="11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1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4042.44</v>
      </c>
      <c r="AE653" s="3">
        <f>SUM(C653:G653)+AD653-H653</f>
        <v>25442.69</v>
      </c>
      <c r="AF653" s="1">
        <f t="shared" si="120"/>
        <v>0.51</v>
      </c>
      <c r="AG653" s="8">
        <f>A653-AE653</f>
        <v>39657.31</v>
      </c>
    </row>
    <row r="654" spans="1:33" x14ac:dyDescent="0.2">
      <c r="A654" s="11">
        <f t="shared" si="119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</v>
      </c>
      <c r="D654" s="16">
        <f>MAX(0,(MIN(A654,inputs!$C$5)-(inputs!$C$4+B654))*inputs!$B$4)</f>
        <v>5972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10"/>
        <v>20000</v>
      </c>
      <c r="L654" s="25">
        <f>MAX(0,J654*(1+inputs!$B$33)-MAX(0,inputs!$B$31*(K654-inputs!$B$30)))</f>
        <v>47184.304999999986</v>
      </c>
      <c r="M654" s="26">
        <f t="shared" si="111"/>
        <v>25022.222222222223</v>
      </c>
      <c r="N654" s="25">
        <f>MAX(0,L654*(1+inputs!$B$33)-MAX(0,inputs!$B$31*(M654-inputs!$B$30)))</f>
        <v>47456.629574999977</v>
      </c>
      <c r="O654" s="26">
        <f t="shared" si="112"/>
        <v>30044.444444444445</v>
      </c>
      <c r="P654" s="25">
        <f>MAX(0,N654*(1+inputs!$B$33)-MAX(0,inputs!$B$31*(O654-inputs!$B$30)))</f>
        <v>47281.039018624972</v>
      </c>
      <c r="Q654" s="26">
        <f t="shared" si="113"/>
        <v>35066.666666666664</v>
      </c>
      <c r="R654" s="25">
        <f>MAX(0,P654*(1+inputs!$B$33)-MAX(0,inputs!$B$31*(Q654-inputs!$B$30)))</f>
        <v>46650.814603904342</v>
      </c>
      <c r="S654" s="26">
        <f t="shared" si="114"/>
        <v>40088.888888888891</v>
      </c>
      <c r="T654" s="25">
        <f>MAX(0,R654*(1+inputs!$B$33)-MAX(0,inputs!$B$31*(S654-inputs!$B$30)))</f>
        <v>45559.136822962901</v>
      </c>
      <c r="U654" s="26">
        <f t="shared" si="115"/>
        <v>45111.111111111109</v>
      </c>
      <c r="V654" s="25">
        <f>MAX(0,T654*(1+inputs!$B$33)-MAX(0,inputs!$B$31*(U654-inputs!$B$30)))</f>
        <v>43999.08387530734</v>
      </c>
      <c r="W654" s="26">
        <f t="shared" si="116"/>
        <v>50133.333333333328</v>
      </c>
      <c r="X654" s="25">
        <f>MAX(0,V654*(1+inputs!$B$33)-MAX(0,inputs!$B$31*(W654-inputs!$B$30)))</f>
        <v>41963.630133436942</v>
      </c>
      <c r="Y654" s="26">
        <f t="shared" si="11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1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4051.44</v>
      </c>
      <c r="AE654" s="3">
        <f>SUM(C654:G654)+AD654-H654</f>
        <v>25493.69</v>
      </c>
      <c r="AF654" s="1">
        <f t="shared" si="120"/>
        <v>0.51</v>
      </c>
      <c r="AG654" s="8">
        <f>A654-AE654</f>
        <v>39706.31</v>
      </c>
    </row>
    <row r="655" spans="1:33" x14ac:dyDescent="0.2">
      <c r="A655" s="11">
        <f t="shared" si="119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</v>
      </c>
      <c r="D655" s="16">
        <f>MAX(0,(MIN(A655,inputs!$C$5)-(inputs!$C$4+B655))*inputs!$B$4)</f>
        <v>6012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10"/>
        <v>20000</v>
      </c>
      <c r="L655" s="25">
        <f>MAX(0,J655*(1+inputs!$B$33)-MAX(0,inputs!$B$31*(K655-inputs!$B$30)))</f>
        <v>47184.304999999986</v>
      </c>
      <c r="M655" s="26">
        <f t="shared" si="111"/>
        <v>25033.333333333332</v>
      </c>
      <c r="N655" s="25">
        <f>MAX(0,L655*(1+inputs!$B$33)-MAX(0,inputs!$B$31*(M655-inputs!$B$30)))</f>
        <v>47455.629574999977</v>
      </c>
      <c r="O655" s="26">
        <f t="shared" si="112"/>
        <v>30066.666666666664</v>
      </c>
      <c r="P655" s="25">
        <f>MAX(0,N655*(1+inputs!$B$33)-MAX(0,inputs!$B$31*(O655-inputs!$B$30)))</f>
        <v>47278.024018624972</v>
      </c>
      <c r="Q655" s="26">
        <f t="shared" si="113"/>
        <v>35100</v>
      </c>
      <c r="R655" s="25">
        <f>MAX(0,P655*(1+inputs!$B$33)-MAX(0,inputs!$B$31*(Q655-inputs!$B$30)))</f>
        <v>46644.754378904341</v>
      </c>
      <c r="S655" s="26">
        <f t="shared" si="114"/>
        <v>40133.333333333328</v>
      </c>
      <c r="T655" s="25">
        <f>MAX(0,R655*(1+inputs!$B$33)-MAX(0,inputs!$B$31*(S655-inputs!$B$30)))</f>
        <v>45548.9856945879</v>
      </c>
      <c r="U655" s="26">
        <f t="shared" si="115"/>
        <v>45166.666666666672</v>
      </c>
      <c r="V655" s="25">
        <f>MAX(0,T655*(1+inputs!$B$33)-MAX(0,inputs!$B$31*(U655-inputs!$B$30)))</f>
        <v>43983.78048000671</v>
      </c>
      <c r="W655" s="26">
        <f t="shared" si="116"/>
        <v>50200</v>
      </c>
      <c r="X655" s="25">
        <f>MAX(0,V655*(1+inputs!$B$33)-MAX(0,inputs!$B$31*(W655-inputs!$B$30)))</f>
        <v>41942.097187206804</v>
      </c>
      <c r="Y655" s="26">
        <f t="shared" si="11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1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4060.44</v>
      </c>
      <c r="AE655" s="3">
        <f>SUM(C655:G655)+AD655-H655</f>
        <v>25544.69</v>
      </c>
      <c r="AF655" s="1">
        <f t="shared" si="120"/>
        <v>0.51</v>
      </c>
      <c r="AG655" s="8">
        <f>A655-AE655</f>
        <v>39755.31</v>
      </c>
    </row>
    <row r="656" spans="1:33" x14ac:dyDescent="0.2">
      <c r="A656" s="11">
        <f t="shared" si="119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</v>
      </c>
      <c r="D656" s="16">
        <f>MAX(0,(MIN(A656,inputs!$C$5)-(inputs!$C$4+B656))*inputs!$B$4)</f>
        <v>6052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10"/>
        <v>20000</v>
      </c>
      <c r="L656" s="25">
        <f>MAX(0,J656*(1+inputs!$B$33)-MAX(0,inputs!$B$31*(K656-inputs!$B$30)))</f>
        <v>47184.304999999986</v>
      </c>
      <c r="M656" s="26">
        <f t="shared" si="111"/>
        <v>25044.444444444445</v>
      </c>
      <c r="N656" s="25">
        <f>MAX(0,L656*(1+inputs!$B$33)-MAX(0,inputs!$B$31*(M656-inputs!$B$30)))</f>
        <v>47454.629574999977</v>
      </c>
      <c r="O656" s="26">
        <f t="shared" si="112"/>
        <v>30088.888888888891</v>
      </c>
      <c r="P656" s="25">
        <f>MAX(0,N656*(1+inputs!$B$33)-MAX(0,inputs!$B$31*(O656-inputs!$B$30)))</f>
        <v>47275.009018624973</v>
      </c>
      <c r="Q656" s="26">
        <f t="shared" si="113"/>
        <v>35133.333333333336</v>
      </c>
      <c r="R656" s="25">
        <f>MAX(0,P656*(1+inputs!$B$33)-MAX(0,inputs!$B$31*(Q656-inputs!$B$30)))</f>
        <v>46638.69415390434</v>
      </c>
      <c r="S656" s="26">
        <f t="shared" si="114"/>
        <v>40177.777777777781</v>
      </c>
      <c r="T656" s="25">
        <f>MAX(0,R656*(1+inputs!$B$33)-MAX(0,inputs!$B$31*(S656-inputs!$B$30)))</f>
        <v>45538.8345662129</v>
      </c>
      <c r="U656" s="26">
        <f t="shared" si="115"/>
        <v>45222.222222222219</v>
      </c>
      <c r="V656" s="25">
        <f>MAX(0,T656*(1+inputs!$B$33)-MAX(0,inputs!$B$31*(U656-inputs!$B$30)))</f>
        <v>43968.477084706086</v>
      </c>
      <c r="W656" s="26">
        <f t="shared" si="116"/>
        <v>50266.666666666672</v>
      </c>
      <c r="X656" s="25">
        <f>MAX(0,V656*(1+inputs!$B$33)-MAX(0,inputs!$B$31*(W656-inputs!$B$30)))</f>
        <v>41920.564240976673</v>
      </c>
      <c r="Y656" s="26">
        <f t="shared" si="11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1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4069.44</v>
      </c>
      <c r="AE656" s="3">
        <f>SUM(C656:G656)+AD656-H656</f>
        <v>25595.69</v>
      </c>
      <c r="AF656" s="1">
        <f t="shared" si="120"/>
        <v>0.51</v>
      </c>
      <c r="AG656" s="8">
        <f>A656-AE656</f>
        <v>39804.31</v>
      </c>
    </row>
    <row r="657" spans="1:33" x14ac:dyDescent="0.2">
      <c r="A657" s="11">
        <f t="shared" si="119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</v>
      </c>
      <c r="D657" s="16">
        <f>MAX(0,(MIN(A657,inputs!$C$5)-(inputs!$C$4+B657))*inputs!$B$4)</f>
        <v>6092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10"/>
        <v>20000</v>
      </c>
      <c r="L657" s="25">
        <f>MAX(0,J657*(1+inputs!$B$33)-MAX(0,inputs!$B$31*(K657-inputs!$B$30)))</f>
        <v>47184.304999999986</v>
      </c>
      <c r="M657" s="26">
        <f t="shared" si="111"/>
        <v>25055.555555555555</v>
      </c>
      <c r="N657" s="25">
        <f>MAX(0,L657*(1+inputs!$B$33)-MAX(0,inputs!$B$31*(M657-inputs!$B$30)))</f>
        <v>47453.629574999977</v>
      </c>
      <c r="O657" s="26">
        <f t="shared" si="112"/>
        <v>30111.111111111109</v>
      </c>
      <c r="P657" s="25">
        <f>MAX(0,N657*(1+inputs!$B$33)-MAX(0,inputs!$B$31*(O657-inputs!$B$30)))</f>
        <v>47271.994018624973</v>
      </c>
      <c r="Q657" s="26">
        <f t="shared" si="113"/>
        <v>35166.666666666664</v>
      </c>
      <c r="R657" s="25">
        <f>MAX(0,P657*(1+inputs!$B$33)-MAX(0,inputs!$B$31*(Q657-inputs!$B$30)))</f>
        <v>46632.633928904339</v>
      </c>
      <c r="S657" s="26">
        <f t="shared" si="114"/>
        <v>40222.222222222219</v>
      </c>
      <c r="T657" s="25">
        <f>MAX(0,R657*(1+inputs!$B$33)-MAX(0,inputs!$B$31*(S657-inputs!$B$30)))</f>
        <v>45528.683437837899</v>
      </c>
      <c r="U657" s="26">
        <f t="shared" si="115"/>
        <v>45277.777777777781</v>
      </c>
      <c r="V657" s="25">
        <f>MAX(0,T657*(1+inputs!$B$33)-MAX(0,inputs!$B$31*(U657-inputs!$B$30)))</f>
        <v>43953.173689405463</v>
      </c>
      <c r="W657" s="26">
        <f t="shared" si="116"/>
        <v>50333.333333333328</v>
      </c>
      <c r="X657" s="25">
        <f>MAX(0,V657*(1+inputs!$B$33)-MAX(0,inputs!$B$31*(W657-inputs!$B$30)))</f>
        <v>41899.031294746535</v>
      </c>
      <c r="Y657" s="26">
        <f t="shared" si="11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1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4078.44</v>
      </c>
      <c r="AE657" s="3">
        <f>SUM(C657:G657)+AD657-H657</f>
        <v>25646.69</v>
      </c>
      <c r="AF657" s="1">
        <f t="shared" si="120"/>
        <v>0.51</v>
      </c>
      <c r="AG657" s="8">
        <f>A657-AE657</f>
        <v>39853.31</v>
      </c>
    </row>
    <row r="658" spans="1:33" x14ac:dyDescent="0.2">
      <c r="A658" s="11">
        <f t="shared" si="119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</v>
      </c>
      <c r="D658" s="16">
        <f>MAX(0,(MIN(A658,inputs!$C$5)-(inputs!$C$4+B658))*inputs!$B$4)</f>
        <v>6132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10"/>
        <v>20000</v>
      </c>
      <c r="L658" s="25">
        <f>MAX(0,J658*(1+inputs!$B$33)-MAX(0,inputs!$B$31*(K658-inputs!$B$30)))</f>
        <v>47184.304999999986</v>
      </c>
      <c r="M658" s="26">
        <f t="shared" si="111"/>
        <v>25066.666666666668</v>
      </c>
      <c r="N658" s="25">
        <f>MAX(0,L658*(1+inputs!$B$33)-MAX(0,inputs!$B$31*(M658-inputs!$B$30)))</f>
        <v>47452.629574999977</v>
      </c>
      <c r="O658" s="26">
        <f t="shared" si="112"/>
        <v>30133.333333333336</v>
      </c>
      <c r="P658" s="25">
        <f>MAX(0,N658*(1+inputs!$B$33)-MAX(0,inputs!$B$31*(O658-inputs!$B$30)))</f>
        <v>47268.979018624967</v>
      </c>
      <c r="Q658" s="26">
        <f t="shared" si="113"/>
        <v>35200</v>
      </c>
      <c r="R658" s="25">
        <f>MAX(0,P658*(1+inputs!$B$33)-MAX(0,inputs!$B$31*(Q658-inputs!$B$30)))</f>
        <v>46626.573703904331</v>
      </c>
      <c r="S658" s="26">
        <f t="shared" si="114"/>
        <v>40266.666666666672</v>
      </c>
      <c r="T658" s="25">
        <f>MAX(0,R658*(1+inputs!$B$33)-MAX(0,inputs!$B$31*(S658-inputs!$B$30)))</f>
        <v>45518.532309462891</v>
      </c>
      <c r="U658" s="26">
        <f t="shared" si="115"/>
        <v>45333.333333333328</v>
      </c>
      <c r="V658" s="25">
        <f>MAX(0,T658*(1+inputs!$B$33)-MAX(0,inputs!$B$31*(U658-inputs!$B$30)))</f>
        <v>43937.870294104825</v>
      </c>
      <c r="W658" s="26">
        <f t="shared" si="116"/>
        <v>50400</v>
      </c>
      <c r="X658" s="25">
        <f>MAX(0,V658*(1+inputs!$B$33)-MAX(0,inputs!$B$31*(W658-inputs!$B$30)))</f>
        <v>41877.49834851639</v>
      </c>
      <c r="Y658" s="26">
        <f t="shared" si="11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1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4087.44</v>
      </c>
      <c r="AE658" s="3">
        <f>SUM(C658:G658)+AD658-H658</f>
        <v>25697.69</v>
      </c>
      <c r="AF658" s="1">
        <f t="shared" si="120"/>
        <v>0.51</v>
      </c>
      <c r="AG658" s="8">
        <f>A658-AE658</f>
        <v>39902.31</v>
      </c>
    </row>
    <row r="659" spans="1:33" x14ac:dyDescent="0.2">
      <c r="A659" s="11">
        <f t="shared" si="119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</v>
      </c>
      <c r="D659" s="16">
        <f>MAX(0,(MIN(A659,inputs!$C$5)-(inputs!$C$4+B659))*inputs!$B$4)</f>
        <v>6172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10"/>
        <v>20000</v>
      </c>
      <c r="L659" s="25">
        <f>MAX(0,J659*(1+inputs!$B$33)-MAX(0,inputs!$B$31*(K659-inputs!$B$30)))</f>
        <v>47184.304999999986</v>
      </c>
      <c r="M659" s="26">
        <f t="shared" si="111"/>
        <v>25077.777777777777</v>
      </c>
      <c r="N659" s="25">
        <f>MAX(0,L659*(1+inputs!$B$33)-MAX(0,inputs!$B$31*(M659-inputs!$B$30)))</f>
        <v>47451.629574999977</v>
      </c>
      <c r="O659" s="26">
        <f t="shared" si="112"/>
        <v>30155.555555555555</v>
      </c>
      <c r="P659" s="25">
        <f>MAX(0,N659*(1+inputs!$B$33)-MAX(0,inputs!$B$31*(O659-inputs!$B$30)))</f>
        <v>47265.964018624967</v>
      </c>
      <c r="Q659" s="26">
        <f t="shared" si="113"/>
        <v>35233.333333333336</v>
      </c>
      <c r="R659" s="25">
        <f>MAX(0,P659*(1+inputs!$B$33)-MAX(0,inputs!$B$31*(Q659-inputs!$B$30)))</f>
        <v>46620.513478904337</v>
      </c>
      <c r="S659" s="26">
        <f t="shared" si="114"/>
        <v>40311.111111111109</v>
      </c>
      <c r="T659" s="25">
        <f>MAX(0,R659*(1+inputs!$B$33)-MAX(0,inputs!$B$31*(S659-inputs!$B$30)))</f>
        <v>45508.381181087898</v>
      </c>
      <c r="U659" s="26">
        <f t="shared" si="115"/>
        <v>45388.888888888891</v>
      </c>
      <c r="V659" s="25">
        <f>MAX(0,T659*(1+inputs!$B$33)-MAX(0,inputs!$B$31*(U659-inputs!$B$30)))</f>
        <v>43922.566898804209</v>
      </c>
      <c r="W659" s="26">
        <f t="shared" si="116"/>
        <v>50466.666666666672</v>
      </c>
      <c r="X659" s="25">
        <f>MAX(0,V659*(1+inputs!$B$33)-MAX(0,inputs!$B$31*(W659-inputs!$B$30)))</f>
        <v>41855.965402286267</v>
      </c>
      <c r="Y659" s="26">
        <f t="shared" si="11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1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4096.4399999999996</v>
      </c>
      <c r="AE659" s="3">
        <f>SUM(C659:G659)+AD659-H659</f>
        <v>25748.69</v>
      </c>
      <c r="AF659" s="1">
        <f t="shared" si="120"/>
        <v>0.51</v>
      </c>
      <c r="AG659" s="8">
        <f>A659-AE659</f>
        <v>39951.31</v>
      </c>
    </row>
    <row r="660" spans="1:33" x14ac:dyDescent="0.2">
      <c r="A660" s="11">
        <f t="shared" si="119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</v>
      </c>
      <c r="D660" s="16">
        <f>MAX(0,(MIN(A660,inputs!$C$5)-(inputs!$C$4+B660))*inputs!$B$4)</f>
        <v>6212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10"/>
        <v>20000</v>
      </c>
      <c r="L660" s="25">
        <f>MAX(0,J660*(1+inputs!$B$33)-MAX(0,inputs!$B$31*(K660-inputs!$B$30)))</f>
        <v>47184.304999999986</v>
      </c>
      <c r="M660" s="26">
        <f t="shared" si="111"/>
        <v>25088.888888888891</v>
      </c>
      <c r="N660" s="25">
        <f>MAX(0,L660*(1+inputs!$B$33)-MAX(0,inputs!$B$31*(M660-inputs!$B$30)))</f>
        <v>47450.629574999977</v>
      </c>
      <c r="O660" s="26">
        <f t="shared" si="112"/>
        <v>30177.777777777777</v>
      </c>
      <c r="P660" s="25">
        <f>MAX(0,N660*(1+inputs!$B$33)-MAX(0,inputs!$B$31*(O660-inputs!$B$30)))</f>
        <v>47262.949018624968</v>
      </c>
      <c r="Q660" s="26">
        <f t="shared" si="113"/>
        <v>35266.666666666664</v>
      </c>
      <c r="R660" s="25">
        <f>MAX(0,P660*(1+inputs!$B$33)-MAX(0,inputs!$B$31*(Q660-inputs!$B$30)))</f>
        <v>46614.453253904336</v>
      </c>
      <c r="S660" s="26">
        <f t="shared" si="114"/>
        <v>40355.555555555555</v>
      </c>
      <c r="T660" s="25">
        <f>MAX(0,R660*(1+inputs!$B$33)-MAX(0,inputs!$B$31*(S660-inputs!$B$30)))</f>
        <v>45498.230052712897</v>
      </c>
      <c r="U660" s="26">
        <f t="shared" si="115"/>
        <v>45444.444444444445</v>
      </c>
      <c r="V660" s="25">
        <f>MAX(0,T660*(1+inputs!$B$33)-MAX(0,inputs!$B$31*(U660-inputs!$B$30)))</f>
        <v>43907.263503503586</v>
      </c>
      <c r="W660" s="26">
        <f t="shared" si="116"/>
        <v>50533.333333333328</v>
      </c>
      <c r="X660" s="25">
        <f>MAX(0,V660*(1+inputs!$B$33)-MAX(0,inputs!$B$31*(W660-inputs!$B$30)))</f>
        <v>41834.432456056136</v>
      </c>
      <c r="Y660" s="26">
        <f t="shared" si="11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1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4105.4399999999996</v>
      </c>
      <c r="AE660" s="3">
        <f>SUM(C660:G660)+AD660-H660</f>
        <v>25799.69</v>
      </c>
      <c r="AF660" s="1">
        <f t="shared" si="120"/>
        <v>0.51</v>
      </c>
      <c r="AG660" s="8">
        <f>A660-AE660</f>
        <v>40000.31</v>
      </c>
    </row>
    <row r="661" spans="1:33" x14ac:dyDescent="0.2">
      <c r="A661" s="11">
        <f t="shared" si="119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</v>
      </c>
      <c r="D661" s="16">
        <f>MAX(0,(MIN(A661,inputs!$C$5)-(inputs!$C$4+B661))*inputs!$B$4)</f>
        <v>6252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10"/>
        <v>20000</v>
      </c>
      <c r="L661" s="25">
        <f>MAX(0,J661*(1+inputs!$B$33)-MAX(0,inputs!$B$31*(K661-inputs!$B$30)))</f>
        <v>47184.304999999986</v>
      </c>
      <c r="M661" s="26">
        <f t="shared" si="111"/>
        <v>25100</v>
      </c>
      <c r="N661" s="25">
        <f>MAX(0,L661*(1+inputs!$B$33)-MAX(0,inputs!$B$31*(M661-inputs!$B$30)))</f>
        <v>47449.629574999977</v>
      </c>
      <c r="O661" s="26">
        <f t="shared" si="112"/>
        <v>30200</v>
      </c>
      <c r="P661" s="25">
        <f>MAX(0,N661*(1+inputs!$B$33)-MAX(0,inputs!$B$31*(O661-inputs!$B$30)))</f>
        <v>47259.934018624968</v>
      </c>
      <c r="Q661" s="26">
        <f t="shared" si="113"/>
        <v>35300</v>
      </c>
      <c r="R661" s="25">
        <f>MAX(0,P661*(1+inputs!$B$33)-MAX(0,inputs!$B$31*(Q661-inputs!$B$30)))</f>
        <v>46608.393028904335</v>
      </c>
      <c r="S661" s="26">
        <f t="shared" si="114"/>
        <v>40400</v>
      </c>
      <c r="T661" s="25">
        <f>MAX(0,R661*(1+inputs!$B$33)-MAX(0,inputs!$B$31*(S661-inputs!$B$30)))</f>
        <v>45488.078924337889</v>
      </c>
      <c r="U661" s="26">
        <f t="shared" si="115"/>
        <v>45500</v>
      </c>
      <c r="V661" s="25">
        <f>MAX(0,T661*(1+inputs!$B$33)-MAX(0,inputs!$B$31*(U661-inputs!$B$30)))</f>
        <v>43891.960108202948</v>
      </c>
      <c r="W661" s="26">
        <f t="shared" si="116"/>
        <v>50600</v>
      </c>
      <c r="X661" s="25">
        <f>MAX(0,V661*(1+inputs!$B$33)-MAX(0,inputs!$B$31*(W661-inputs!$B$30)))</f>
        <v>41812.899509825984</v>
      </c>
      <c r="Y661" s="26">
        <f t="shared" si="11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1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4114.4399999999996</v>
      </c>
      <c r="AE661" s="3">
        <f>SUM(C661:G661)+AD661-H661</f>
        <v>25850.69</v>
      </c>
      <c r="AF661" s="1">
        <f t="shared" si="120"/>
        <v>0.51</v>
      </c>
      <c r="AG661" s="8">
        <f>A661-AE661</f>
        <v>40049.31</v>
      </c>
    </row>
    <row r="662" spans="1:33" x14ac:dyDescent="0.2">
      <c r="A662" s="11">
        <f t="shared" si="119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</v>
      </c>
      <c r="D662" s="16">
        <f>MAX(0,(MIN(A662,inputs!$C$5)-(inputs!$C$4+B662))*inputs!$B$4)</f>
        <v>6292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10"/>
        <v>20000</v>
      </c>
      <c r="L662" s="25">
        <f>MAX(0,J662*(1+inputs!$B$33)-MAX(0,inputs!$B$31*(K662-inputs!$B$30)))</f>
        <v>47184.304999999986</v>
      </c>
      <c r="M662" s="26">
        <f t="shared" si="111"/>
        <v>25111.111111111109</v>
      </c>
      <c r="N662" s="25">
        <f>MAX(0,L662*(1+inputs!$B$33)-MAX(0,inputs!$B$31*(M662-inputs!$B$30)))</f>
        <v>47448.629574999977</v>
      </c>
      <c r="O662" s="26">
        <f t="shared" si="112"/>
        <v>30222.222222222223</v>
      </c>
      <c r="P662" s="25">
        <f>MAX(0,N662*(1+inputs!$B$33)-MAX(0,inputs!$B$31*(O662-inputs!$B$30)))</f>
        <v>47256.919018624969</v>
      </c>
      <c r="Q662" s="26">
        <f t="shared" si="113"/>
        <v>35333.333333333336</v>
      </c>
      <c r="R662" s="25">
        <f>MAX(0,P662*(1+inputs!$B$33)-MAX(0,inputs!$B$31*(Q662-inputs!$B$30)))</f>
        <v>46602.332803904334</v>
      </c>
      <c r="S662" s="26">
        <f t="shared" si="114"/>
        <v>40444.444444444445</v>
      </c>
      <c r="T662" s="25">
        <f>MAX(0,R662*(1+inputs!$B$33)-MAX(0,inputs!$B$31*(S662-inputs!$B$30)))</f>
        <v>45477.927795962889</v>
      </c>
      <c r="U662" s="26">
        <f t="shared" si="115"/>
        <v>45555.555555555555</v>
      </c>
      <c r="V662" s="25">
        <f>MAX(0,T662*(1+inputs!$B$33)-MAX(0,inputs!$B$31*(U662-inputs!$B$30)))</f>
        <v>43876.656712902324</v>
      </c>
      <c r="W662" s="26">
        <f t="shared" si="116"/>
        <v>50666.666666666672</v>
      </c>
      <c r="X662" s="25">
        <f>MAX(0,V662*(1+inputs!$B$33)-MAX(0,inputs!$B$31*(W662-inputs!$B$30)))</f>
        <v>41791.366563595853</v>
      </c>
      <c r="Y662" s="26">
        <f t="shared" si="11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1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4123.4399999999996</v>
      </c>
      <c r="AE662" s="3">
        <f>SUM(C662:G662)+AD662-H662</f>
        <v>25901.69</v>
      </c>
      <c r="AF662" s="1">
        <f t="shared" si="120"/>
        <v>0.51</v>
      </c>
      <c r="AG662" s="8">
        <f>A662-AE662</f>
        <v>40098.31</v>
      </c>
    </row>
    <row r="663" spans="1:33" x14ac:dyDescent="0.2">
      <c r="A663" s="11">
        <f t="shared" si="119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</v>
      </c>
      <c r="D663" s="16">
        <f>MAX(0,(MIN(A663,inputs!$C$5)-(inputs!$C$4+B663))*inputs!$B$4)</f>
        <v>6332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10"/>
        <v>20000</v>
      </c>
      <c r="L663" s="25">
        <f>MAX(0,J663*(1+inputs!$B$33)-MAX(0,inputs!$B$31*(K663-inputs!$B$30)))</f>
        <v>47184.304999999986</v>
      </c>
      <c r="M663" s="26">
        <f t="shared" si="111"/>
        <v>25122.222222222223</v>
      </c>
      <c r="N663" s="25">
        <f>MAX(0,L663*(1+inputs!$B$33)-MAX(0,inputs!$B$31*(M663-inputs!$B$30)))</f>
        <v>47447.629574999977</v>
      </c>
      <c r="O663" s="26">
        <f t="shared" si="112"/>
        <v>30244.444444444445</v>
      </c>
      <c r="P663" s="25">
        <f>MAX(0,N663*(1+inputs!$B$33)-MAX(0,inputs!$B$31*(O663-inputs!$B$30)))</f>
        <v>47253.904018624969</v>
      </c>
      <c r="Q663" s="26">
        <f t="shared" si="113"/>
        <v>35366.666666666664</v>
      </c>
      <c r="R663" s="25">
        <f>MAX(0,P663*(1+inputs!$B$33)-MAX(0,inputs!$B$31*(Q663-inputs!$B$30)))</f>
        <v>46596.27257890434</v>
      </c>
      <c r="S663" s="26">
        <f t="shared" si="114"/>
        <v>40488.888888888891</v>
      </c>
      <c r="T663" s="25">
        <f>MAX(0,R663*(1+inputs!$B$33)-MAX(0,inputs!$B$31*(S663-inputs!$B$30)))</f>
        <v>45467.776667587896</v>
      </c>
      <c r="U663" s="26">
        <f t="shared" si="115"/>
        <v>45611.111111111109</v>
      </c>
      <c r="V663" s="25">
        <f>MAX(0,T663*(1+inputs!$B$33)-MAX(0,inputs!$B$31*(U663-inputs!$B$30)))</f>
        <v>43861.353317601708</v>
      </c>
      <c r="W663" s="26">
        <f t="shared" si="116"/>
        <v>50733.333333333328</v>
      </c>
      <c r="X663" s="25">
        <f>MAX(0,V663*(1+inputs!$B$33)-MAX(0,inputs!$B$31*(W663-inputs!$B$30)))</f>
        <v>41769.83361736573</v>
      </c>
      <c r="Y663" s="26">
        <f t="shared" si="11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1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4132.4399999999996</v>
      </c>
      <c r="AE663" s="3">
        <f>SUM(C663:G663)+AD663-H663</f>
        <v>25952.69</v>
      </c>
      <c r="AF663" s="1">
        <f t="shared" si="120"/>
        <v>0.51</v>
      </c>
      <c r="AG663" s="8">
        <f>A663-AE663</f>
        <v>40147.31</v>
      </c>
    </row>
    <row r="664" spans="1:33" x14ac:dyDescent="0.2">
      <c r="A664" s="11">
        <f t="shared" si="119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</v>
      </c>
      <c r="D664" s="16">
        <f>MAX(0,(MIN(A664,inputs!$C$5)-(inputs!$C$4+B664))*inputs!$B$4)</f>
        <v>6372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10"/>
        <v>20000</v>
      </c>
      <c r="L664" s="25">
        <f>MAX(0,J664*(1+inputs!$B$33)-MAX(0,inputs!$B$31*(K664-inputs!$B$30)))</f>
        <v>47184.304999999986</v>
      </c>
      <c r="M664" s="26">
        <f t="shared" si="111"/>
        <v>25133.333333333332</v>
      </c>
      <c r="N664" s="25">
        <f>MAX(0,L664*(1+inputs!$B$33)-MAX(0,inputs!$B$31*(M664-inputs!$B$30)))</f>
        <v>47446.629574999977</v>
      </c>
      <c r="O664" s="26">
        <f t="shared" si="112"/>
        <v>30266.666666666664</v>
      </c>
      <c r="P664" s="25">
        <f>MAX(0,N664*(1+inputs!$B$33)-MAX(0,inputs!$B$31*(O664-inputs!$B$30)))</f>
        <v>47250.88901862497</v>
      </c>
      <c r="Q664" s="26">
        <f t="shared" si="113"/>
        <v>35400</v>
      </c>
      <c r="R664" s="25">
        <f>MAX(0,P664*(1+inputs!$B$33)-MAX(0,inputs!$B$31*(Q664-inputs!$B$30)))</f>
        <v>46590.212353904339</v>
      </c>
      <c r="S664" s="26">
        <f t="shared" si="114"/>
        <v>40533.333333333328</v>
      </c>
      <c r="T664" s="25">
        <f>MAX(0,R664*(1+inputs!$B$33)-MAX(0,inputs!$B$31*(S664-inputs!$B$30)))</f>
        <v>45457.625539212895</v>
      </c>
      <c r="U664" s="26">
        <f t="shared" si="115"/>
        <v>45666.666666666672</v>
      </c>
      <c r="V664" s="25">
        <f>MAX(0,T664*(1+inputs!$B$33)-MAX(0,inputs!$B$31*(U664-inputs!$B$30)))</f>
        <v>43846.049922301085</v>
      </c>
      <c r="W664" s="26">
        <f t="shared" si="116"/>
        <v>50800</v>
      </c>
      <c r="X664" s="25">
        <f>MAX(0,V664*(1+inputs!$B$33)-MAX(0,inputs!$B$31*(W664-inputs!$B$30)))</f>
        <v>41748.300671135592</v>
      </c>
      <c r="Y664" s="26">
        <f t="shared" si="11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1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4141.4399999999996</v>
      </c>
      <c r="AE664" s="3">
        <f>SUM(C664:G664)+AD664-H664</f>
        <v>26003.69</v>
      </c>
      <c r="AF664" s="1">
        <f t="shared" si="120"/>
        <v>0.51</v>
      </c>
      <c r="AG664" s="8">
        <f>A664-AE664</f>
        <v>40196.31</v>
      </c>
    </row>
    <row r="665" spans="1:33" x14ac:dyDescent="0.2">
      <c r="A665" s="11">
        <f t="shared" si="119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</v>
      </c>
      <c r="D665" s="16">
        <f>MAX(0,(MIN(A665,inputs!$C$5)-(inputs!$C$4+B665))*inputs!$B$4)</f>
        <v>6412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10"/>
        <v>20000</v>
      </c>
      <c r="L665" s="25">
        <f>MAX(0,J665*(1+inputs!$B$33)-MAX(0,inputs!$B$31*(K665-inputs!$B$30)))</f>
        <v>47184.304999999986</v>
      </c>
      <c r="M665" s="26">
        <f t="shared" si="111"/>
        <v>25144.444444444445</v>
      </c>
      <c r="N665" s="25">
        <f>MAX(0,L665*(1+inputs!$B$33)-MAX(0,inputs!$B$31*(M665-inputs!$B$30)))</f>
        <v>47445.629574999977</v>
      </c>
      <c r="O665" s="26">
        <f t="shared" si="112"/>
        <v>30288.888888888891</v>
      </c>
      <c r="P665" s="25">
        <f>MAX(0,N665*(1+inputs!$B$33)-MAX(0,inputs!$B$31*(O665-inputs!$B$30)))</f>
        <v>47247.874018624971</v>
      </c>
      <c r="Q665" s="26">
        <f t="shared" si="113"/>
        <v>35433.333333333336</v>
      </c>
      <c r="R665" s="25">
        <f>MAX(0,P665*(1+inputs!$B$33)-MAX(0,inputs!$B$31*(Q665-inputs!$B$30)))</f>
        <v>46584.152128904338</v>
      </c>
      <c r="S665" s="26">
        <f t="shared" si="114"/>
        <v>40577.777777777781</v>
      </c>
      <c r="T665" s="25">
        <f>MAX(0,R665*(1+inputs!$B$33)-MAX(0,inputs!$B$31*(S665-inputs!$B$30)))</f>
        <v>45447.474410837895</v>
      </c>
      <c r="U665" s="26">
        <f t="shared" si="115"/>
        <v>45722.222222222219</v>
      </c>
      <c r="V665" s="25">
        <f>MAX(0,T665*(1+inputs!$B$33)-MAX(0,inputs!$B$31*(U665-inputs!$B$30)))</f>
        <v>43830.746527000454</v>
      </c>
      <c r="W665" s="26">
        <f t="shared" si="116"/>
        <v>50866.666666666672</v>
      </c>
      <c r="X665" s="25">
        <f>MAX(0,V665*(1+inputs!$B$33)-MAX(0,inputs!$B$31*(W665-inputs!$B$30)))</f>
        <v>41726.767724905454</v>
      </c>
      <c r="Y665" s="26">
        <f t="shared" si="11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1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4150.4399999999996</v>
      </c>
      <c r="AE665" s="3">
        <f>SUM(C665:G665)+AD665-H665</f>
        <v>26054.69</v>
      </c>
      <c r="AF665" s="1">
        <f t="shared" si="120"/>
        <v>0.51</v>
      </c>
      <c r="AG665" s="8">
        <f>A665-AE665</f>
        <v>40245.31</v>
      </c>
    </row>
    <row r="666" spans="1:33" x14ac:dyDescent="0.2">
      <c r="A666" s="11">
        <f t="shared" si="119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</v>
      </c>
      <c r="D666" s="16">
        <f>MAX(0,(MIN(A666,inputs!$C$5)-(inputs!$C$4+B666))*inputs!$B$4)</f>
        <v>6452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10"/>
        <v>20000</v>
      </c>
      <c r="L666" s="25">
        <f>MAX(0,J666*(1+inputs!$B$33)-MAX(0,inputs!$B$31*(K666-inputs!$B$30)))</f>
        <v>47184.304999999986</v>
      </c>
      <c r="M666" s="26">
        <f t="shared" si="111"/>
        <v>25155.555555555555</v>
      </c>
      <c r="N666" s="25">
        <f>MAX(0,L666*(1+inputs!$B$33)-MAX(0,inputs!$B$31*(M666-inputs!$B$30)))</f>
        <v>47444.629574999977</v>
      </c>
      <c r="O666" s="26">
        <f t="shared" si="112"/>
        <v>30311.111111111109</v>
      </c>
      <c r="P666" s="25">
        <f>MAX(0,N666*(1+inputs!$B$33)-MAX(0,inputs!$B$31*(O666-inputs!$B$30)))</f>
        <v>47244.859018624971</v>
      </c>
      <c r="Q666" s="26">
        <f t="shared" si="113"/>
        <v>35466.666666666664</v>
      </c>
      <c r="R666" s="25">
        <f>MAX(0,P666*(1+inputs!$B$33)-MAX(0,inputs!$B$31*(Q666-inputs!$B$30)))</f>
        <v>46578.091903904337</v>
      </c>
      <c r="S666" s="26">
        <f t="shared" si="114"/>
        <v>40622.222222222219</v>
      </c>
      <c r="T666" s="25">
        <f>MAX(0,R666*(1+inputs!$B$33)-MAX(0,inputs!$B$31*(S666-inputs!$B$30)))</f>
        <v>45437.323282462894</v>
      </c>
      <c r="U666" s="26">
        <f t="shared" si="115"/>
        <v>45777.777777777781</v>
      </c>
      <c r="V666" s="25">
        <f>MAX(0,T666*(1+inputs!$B$33)-MAX(0,inputs!$B$31*(U666-inputs!$B$30)))</f>
        <v>43815.443131699831</v>
      </c>
      <c r="W666" s="26">
        <f t="shared" si="116"/>
        <v>50933.333333333328</v>
      </c>
      <c r="X666" s="25">
        <f>MAX(0,V666*(1+inputs!$B$33)-MAX(0,inputs!$B$31*(W666-inputs!$B$30)))</f>
        <v>41705.234778675323</v>
      </c>
      <c r="Y666" s="26">
        <f t="shared" si="11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1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4159.4399999999996</v>
      </c>
      <c r="AE666" s="3">
        <f>SUM(C666:G666)+AD666-H666</f>
        <v>26105.69</v>
      </c>
      <c r="AF666" s="1">
        <f t="shared" si="120"/>
        <v>0.51</v>
      </c>
      <c r="AG666" s="8">
        <f>A666-AE666</f>
        <v>40294.31</v>
      </c>
    </row>
    <row r="667" spans="1:33" x14ac:dyDescent="0.2">
      <c r="A667" s="11">
        <f t="shared" si="119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</v>
      </c>
      <c r="D667" s="16">
        <f>MAX(0,(MIN(A667,inputs!$C$5)-(inputs!$C$4+B667))*inputs!$B$4)</f>
        <v>6492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10"/>
        <v>20000</v>
      </c>
      <c r="L667" s="25">
        <f>MAX(0,J667*(1+inputs!$B$33)-MAX(0,inputs!$B$31*(K667-inputs!$B$30)))</f>
        <v>47184.304999999986</v>
      </c>
      <c r="M667" s="26">
        <f t="shared" si="111"/>
        <v>25166.666666666668</v>
      </c>
      <c r="N667" s="25">
        <f>MAX(0,L667*(1+inputs!$B$33)-MAX(0,inputs!$B$31*(M667-inputs!$B$30)))</f>
        <v>47443.629574999977</v>
      </c>
      <c r="O667" s="26">
        <f t="shared" si="112"/>
        <v>30333.333333333336</v>
      </c>
      <c r="P667" s="25">
        <f>MAX(0,N667*(1+inputs!$B$33)-MAX(0,inputs!$B$31*(O667-inputs!$B$30)))</f>
        <v>47241.844018624972</v>
      </c>
      <c r="Q667" s="26">
        <f t="shared" si="113"/>
        <v>35500</v>
      </c>
      <c r="R667" s="25">
        <f>MAX(0,P667*(1+inputs!$B$33)-MAX(0,inputs!$B$31*(Q667-inputs!$B$30)))</f>
        <v>46572.031678904343</v>
      </c>
      <c r="S667" s="26">
        <f t="shared" si="114"/>
        <v>40666.666666666672</v>
      </c>
      <c r="T667" s="25">
        <f>MAX(0,R667*(1+inputs!$B$33)-MAX(0,inputs!$B$31*(S667-inputs!$B$30)))</f>
        <v>45427.172154087901</v>
      </c>
      <c r="U667" s="26">
        <f t="shared" si="115"/>
        <v>45833.333333333328</v>
      </c>
      <c r="V667" s="25">
        <f>MAX(0,T667*(1+inputs!$B$33)-MAX(0,inputs!$B$31*(U667-inputs!$B$30)))</f>
        <v>43800.139736399215</v>
      </c>
      <c r="W667" s="26">
        <f t="shared" si="116"/>
        <v>51000</v>
      </c>
      <c r="X667" s="25">
        <f>MAX(0,V667*(1+inputs!$B$33)-MAX(0,inputs!$B$31*(W667-inputs!$B$30)))</f>
        <v>41683.701832445193</v>
      </c>
      <c r="Y667" s="26">
        <f t="shared" si="11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1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4168.4399999999996</v>
      </c>
      <c r="AE667" s="3">
        <f>SUM(C667:G667)+AD667-H667</f>
        <v>26156.69</v>
      </c>
      <c r="AF667" s="1">
        <f t="shared" si="120"/>
        <v>0.51</v>
      </c>
      <c r="AG667" s="8">
        <f>A667-AE667</f>
        <v>40343.31</v>
      </c>
    </row>
    <row r="668" spans="1:33" x14ac:dyDescent="0.2">
      <c r="A668" s="11">
        <f t="shared" si="119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</v>
      </c>
      <c r="D668" s="16">
        <f>MAX(0,(MIN(A668,inputs!$C$5)-(inputs!$C$4+B668))*inputs!$B$4)</f>
        <v>6532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10"/>
        <v>20000</v>
      </c>
      <c r="L668" s="25">
        <f>MAX(0,J668*(1+inputs!$B$33)-MAX(0,inputs!$B$31*(K668-inputs!$B$30)))</f>
        <v>47184.304999999986</v>
      </c>
      <c r="M668" s="26">
        <f t="shared" si="111"/>
        <v>25177.777777777777</v>
      </c>
      <c r="N668" s="25">
        <f>MAX(0,L668*(1+inputs!$B$33)-MAX(0,inputs!$B$31*(M668-inputs!$B$30)))</f>
        <v>47442.629574999977</v>
      </c>
      <c r="O668" s="26">
        <f t="shared" si="112"/>
        <v>30355.555555555555</v>
      </c>
      <c r="P668" s="25">
        <f>MAX(0,N668*(1+inputs!$B$33)-MAX(0,inputs!$B$31*(O668-inputs!$B$30)))</f>
        <v>47238.829018624972</v>
      </c>
      <c r="Q668" s="26">
        <f t="shared" si="113"/>
        <v>35533.333333333336</v>
      </c>
      <c r="R668" s="25">
        <f>MAX(0,P668*(1+inputs!$B$33)-MAX(0,inputs!$B$31*(Q668-inputs!$B$30)))</f>
        <v>46565.971453904342</v>
      </c>
      <c r="S668" s="26">
        <f t="shared" si="114"/>
        <v>40711.111111111109</v>
      </c>
      <c r="T668" s="25">
        <f>MAX(0,R668*(1+inputs!$B$33)-MAX(0,inputs!$B$31*(S668-inputs!$B$30)))</f>
        <v>45417.0210257129</v>
      </c>
      <c r="U668" s="26">
        <f t="shared" si="115"/>
        <v>45888.888888888891</v>
      </c>
      <c r="V668" s="25">
        <f>MAX(0,T668*(1+inputs!$B$33)-MAX(0,inputs!$B$31*(U668-inputs!$B$30)))</f>
        <v>43784.836341098584</v>
      </c>
      <c r="W668" s="26">
        <f t="shared" si="116"/>
        <v>51066.666666666672</v>
      </c>
      <c r="X668" s="25">
        <f>MAX(0,V668*(1+inputs!$B$33)-MAX(0,inputs!$B$31*(W668-inputs!$B$30)))</f>
        <v>41662.168886215055</v>
      </c>
      <c r="Y668" s="26">
        <f t="shared" si="11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1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4177.4399999999996</v>
      </c>
      <c r="AE668" s="3">
        <f>SUM(C668:G668)+AD668-H668</f>
        <v>26207.69</v>
      </c>
      <c r="AF668" s="1">
        <f t="shared" si="120"/>
        <v>0.51</v>
      </c>
      <c r="AG668" s="8">
        <f>A668-AE668</f>
        <v>40392.31</v>
      </c>
    </row>
    <row r="669" spans="1:33" x14ac:dyDescent="0.2">
      <c r="A669" s="11">
        <f t="shared" si="119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</v>
      </c>
      <c r="D669" s="16">
        <f>MAX(0,(MIN(A669,inputs!$C$5)-(inputs!$C$4+B669))*inputs!$B$4)</f>
        <v>6572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10"/>
        <v>20000</v>
      </c>
      <c r="L669" s="25">
        <f>MAX(0,J669*(1+inputs!$B$33)-MAX(0,inputs!$B$31*(K669-inputs!$B$30)))</f>
        <v>47184.304999999986</v>
      </c>
      <c r="M669" s="26">
        <f t="shared" si="111"/>
        <v>25188.888888888891</v>
      </c>
      <c r="N669" s="25">
        <f>MAX(0,L669*(1+inputs!$B$33)-MAX(0,inputs!$B$31*(M669-inputs!$B$30)))</f>
        <v>47441.629574999977</v>
      </c>
      <c r="O669" s="26">
        <f t="shared" si="112"/>
        <v>30377.777777777777</v>
      </c>
      <c r="P669" s="25">
        <f>MAX(0,N669*(1+inputs!$B$33)-MAX(0,inputs!$B$31*(O669-inputs!$B$30)))</f>
        <v>47235.814018624973</v>
      </c>
      <c r="Q669" s="26">
        <f t="shared" si="113"/>
        <v>35566.666666666664</v>
      </c>
      <c r="R669" s="25">
        <f>MAX(0,P669*(1+inputs!$B$33)-MAX(0,inputs!$B$31*(Q669-inputs!$B$30)))</f>
        <v>46559.911228904341</v>
      </c>
      <c r="S669" s="26">
        <f t="shared" si="114"/>
        <v>40755.555555555555</v>
      </c>
      <c r="T669" s="25">
        <f>MAX(0,R669*(1+inputs!$B$33)-MAX(0,inputs!$B$31*(S669-inputs!$B$30)))</f>
        <v>45406.8698973379</v>
      </c>
      <c r="U669" s="26">
        <f t="shared" si="115"/>
        <v>45944.444444444445</v>
      </c>
      <c r="V669" s="25">
        <f>MAX(0,T669*(1+inputs!$B$33)-MAX(0,inputs!$B$31*(U669-inputs!$B$30)))</f>
        <v>43769.532945797961</v>
      </c>
      <c r="W669" s="26">
        <f t="shared" si="116"/>
        <v>51133.333333333328</v>
      </c>
      <c r="X669" s="25">
        <f>MAX(0,V669*(1+inputs!$B$33)-MAX(0,inputs!$B$31*(W669-inputs!$B$30)))</f>
        <v>41640.635939984924</v>
      </c>
      <c r="Y669" s="26">
        <f t="shared" si="11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1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4186.4399999999996</v>
      </c>
      <c r="AE669" s="3">
        <f>SUM(C669:G669)+AD669-H669</f>
        <v>26258.69</v>
      </c>
      <c r="AF669" s="1">
        <f t="shared" si="120"/>
        <v>0.51</v>
      </c>
      <c r="AG669" s="8">
        <f>A669-AE669</f>
        <v>40441.31</v>
      </c>
    </row>
    <row r="670" spans="1:33" x14ac:dyDescent="0.2">
      <c r="A670" s="11">
        <f t="shared" si="119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</v>
      </c>
      <c r="D670" s="16">
        <f>MAX(0,(MIN(A670,inputs!$C$5)-(inputs!$C$4+B670))*inputs!$B$4)</f>
        <v>6612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10"/>
        <v>20000</v>
      </c>
      <c r="L670" s="25">
        <f>MAX(0,J670*(1+inputs!$B$33)-MAX(0,inputs!$B$31*(K670-inputs!$B$30)))</f>
        <v>47184.304999999986</v>
      </c>
      <c r="M670" s="26">
        <f t="shared" si="111"/>
        <v>25200</v>
      </c>
      <c r="N670" s="25">
        <f>MAX(0,L670*(1+inputs!$B$33)-MAX(0,inputs!$B$31*(M670-inputs!$B$30)))</f>
        <v>47440.629574999977</v>
      </c>
      <c r="O670" s="26">
        <f t="shared" si="112"/>
        <v>30400</v>
      </c>
      <c r="P670" s="25">
        <f>MAX(0,N670*(1+inputs!$B$33)-MAX(0,inputs!$B$31*(O670-inputs!$B$30)))</f>
        <v>47232.799018624966</v>
      </c>
      <c r="Q670" s="26">
        <f t="shared" si="113"/>
        <v>35600</v>
      </c>
      <c r="R670" s="25">
        <f>MAX(0,P670*(1+inputs!$B$33)-MAX(0,inputs!$B$31*(Q670-inputs!$B$30)))</f>
        <v>46553.851003904332</v>
      </c>
      <c r="S670" s="26">
        <f t="shared" si="114"/>
        <v>40800</v>
      </c>
      <c r="T670" s="25">
        <f>MAX(0,R670*(1+inputs!$B$33)-MAX(0,inputs!$B$31*(S670-inputs!$B$30)))</f>
        <v>45396.718768962892</v>
      </c>
      <c r="U670" s="26">
        <f t="shared" si="115"/>
        <v>46000</v>
      </c>
      <c r="V670" s="25">
        <f>MAX(0,T670*(1+inputs!$B$33)-MAX(0,inputs!$B$31*(U670-inputs!$B$30)))</f>
        <v>43754.22955049733</v>
      </c>
      <c r="W670" s="26">
        <f t="shared" si="116"/>
        <v>51200</v>
      </c>
      <c r="X670" s="25">
        <f>MAX(0,V670*(1+inputs!$B$33)-MAX(0,inputs!$B$31*(W670-inputs!$B$30)))</f>
        <v>41619.102993754786</v>
      </c>
      <c r="Y670" s="26">
        <f t="shared" si="11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1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4195.4399999999996</v>
      </c>
      <c r="AE670" s="3">
        <f>SUM(C670:G670)+AD670-H670</f>
        <v>26309.69</v>
      </c>
      <c r="AF670" s="1">
        <f t="shared" si="120"/>
        <v>0.51</v>
      </c>
      <c r="AG670" s="8">
        <f>A670-AE670</f>
        <v>40490.31</v>
      </c>
    </row>
    <row r="671" spans="1:33" x14ac:dyDescent="0.2">
      <c r="A671" s="11">
        <f t="shared" si="119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</v>
      </c>
      <c r="D671" s="16">
        <f>MAX(0,(MIN(A671,inputs!$C$5)-(inputs!$C$4+B671))*inputs!$B$4)</f>
        <v>6652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10"/>
        <v>20000</v>
      </c>
      <c r="L671" s="25">
        <f>MAX(0,J671*(1+inputs!$B$33)-MAX(0,inputs!$B$31*(K671-inputs!$B$30)))</f>
        <v>47184.304999999986</v>
      </c>
      <c r="M671" s="26">
        <f t="shared" si="111"/>
        <v>25211.111111111109</v>
      </c>
      <c r="N671" s="25">
        <f>MAX(0,L671*(1+inputs!$B$33)-MAX(0,inputs!$B$31*(M671-inputs!$B$30)))</f>
        <v>47439.629574999977</v>
      </c>
      <c r="O671" s="26">
        <f t="shared" si="112"/>
        <v>30422.222222222223</v>
      </c>
      <c r="P671" s="25">
        <f>MAX(0,N671*(1+inputs!$B$33)-MAX(0,inputs!$B$31*(O671-inputs!$B$30)))</f>
        <v>47229.784018624967</v>
      </c>
      <c r="Q671" s="26">
        <f t="shared" si="113"/>
        <v>35633.333333333336</v>
      </c>
      <c r="R671" s="25">
        <f>MAX(0,P671*(1+inputs!$B$33)-MAX(0,inputs!$B$31*(Q671-inputs!$B$30)))</f>
        <v>46547.790778904331</v>
      </c>
      <c r="S671" s="26">
        <f t="shared" si="114"/>
        <v>40844.444444444445</v>
      </c>
      <c r="T671" s="25">
        <f>MAX(0,R671*(1+inputs!$B$33)-MAX(0,inputs!$B$31*(S671-inputs!$B$30)))</f>
        <v>45386.567640587891</v>
      </c>
      <c r="U671" s="26">
        <f t="shared" si="115"/>
        <v>46055.555555555555</v>
      </c>
      <c r="V671" s="25">
        <f>MAX(0,T671*(1+inputs!$B$33)-MAX(0,inputs!$B$31*(U671-inputs!$B$30)))</f>
        <v>43738.926155196699</v>
      </c>
      <c r="W671" s="26">
        <f t="shared" si="116"/>
        <v>51266.666666666672</v>
      </c>
      <c r="X671" s="25">
        <f>MAX(0,V671*(1+inputs!$B$33)-MAX(0,inputs!$B$31*(W671-inputs!$B$30)))</f>
        <v>41597.570047524641</v>
      </c>
      <c r="Y671" s="26">
        <f t="shared" si="11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1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4204.4399999999996</v>
      </c>
      <c r="AE671" s="3">
        <f>SUM(C671:G671)+AD671-H671</f>
        <v>26360.69</v>
      </c>
      <c r="AF671" s="1">
        <f t="shared" si="120"/>
        <v>0.51</v>
      </c>
      <c r="AG671" s="8">
        <f>A671-AE671</f>
        <v>40539.31</v>
      </c>
    </row>
    <row r="672" spans="1:33" x14ac:dyDescent="0.2">
      <c r="A672" s="11">
        <f t="shared" si="119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</v>
      </c>
      <c r="D672" s="16">
        <f>MAX(0,(MIN(A672,inputs!$C$5)-(inputs!$C$4+B672))*inputs!$B$4)</f>
        <v>6692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10"/>
        <v>20000</v>
      </c>
      <c r="L672" s="25">
        <f>MAX(0,J672*(1+inputs!$B$33)-MAX(0,inputs!$B$31*(K672-inputs!$B$30)))</f>
        <v>47184.304999999986</v>
      </c>
      <c r="M672" s="26">
        <f t="shared" si="111"/>
        <v>25222.222222222223</v>
      </c>
      <c r="N672" s="25">
        <f>MAX(0,L672*(1+inputs!$B$33)-MAX(0,inputs!$B$31*(M672-inputs!$B$30)))</f>
        <v>47438.629574999977</v>
      </c>
      <c r="O672" s="26">
        <f t="shared" si="112"/>
        <v>30444.444444444445</v>
      </c>
      <c r="P672" s="25">
        <f>MAX(0,N672*(1+inputs!$B$33)-MAX(0,inputs!$B$31*(O672-inputs!$B$30)))</f>
        <v>47226.769018624967</v>
      </c>
      <c r="Q672" s="26">
        <f t="shared" si="113"/>
        <v>35666.666666666664</v>
      </c>
      <c r="R672" s="25">
        <f>MAX(0,P672*(1+inputs!$B$33)-MAX(0,inputs!$B$31*(Q672-inputs!$B$30)))</f>
        <v>46541.730553904337</v>
      </c>
      <c r="S672" s="26">
        <f t="shared" si="114"/>
        <v>40888.888888888891</v>
      </c>
      <c r="T672" s="25">
        <f>MAX(0,R672*(1+inputs!$B$33)-MAX(0,inputs!$B$31*(S672-inputs!$B$30)))</f>
        <v>45376.416512212898</v>
      </c>
      <c r="U672" s="26">
        <f t="shared" si="115"/>
        <v>46111.111111111109</v>
      </c>
      <c r="V672" s="25">
        <f>MAX(0,T672*(1+inputs!$B$33)-MAX(0,inputs!$B$31*(U672-inputs!$B$30)))</f>
        <v>43723.622759896083</v>
      </c>
      <c r="W672" s="26">
        <f t="shared" si="116"/>
        <v>51333.333333333328</v>
      </c>
      <c r="X672" s="25">
        <f>MAX(0,V672*(1+inputs!$B$33)-MAX(0,inputs!$B$31*(W672-inputs!$B$30)))</f>
        <v>41576.037101294518</v>
      </c>
      <c r="Y672" s="26">
        <f t="shared" si="11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1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4213.4399999999996</v>
      </c>
      <c r="AE672" s="3">
        <f>SUM(C672:G672)+AD672-H672</f>
        <v>26411.69</v>
      </c>
      <c r="AF672" s="1">
        <f t="shared" si="120"/>
        <v>0.51</v>
      </c>
      <c r="AG672" s="8">
        <f>A672-AE672</f>
        <v>40588.31</v>
      </c>
    </row>
    <row r="673" spans="1:33" x14ac:dyDescent="0.2">
      <c r="A673" s="11">
        <f t="shared" si="119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</v>
      </c>
      <c r="D673" s="16">
        <f>MAX(0,(MIN(A673,inputs!$C$5)-(inputs!$C$4+B673))*inputs!$B$4)</f>
        <v>6732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10"/>
        <v>20000</v>
      </c>
      <c r="L673" s="25">
        <f>MAX(0,J673*(1+inputs!$B$33)-MAX(0,inputs!$B$31*(K673-inputs!$B$30)))</f>
        <v>47184.304999999986</v>
      </c>
      <c r="M673" s="26">
        <f t="shared" si="111"/>
        <v>25233.333333333332</v>
      </c>
      <c r="N673" s="25">
        <f>MAX(0,L673*(1+inputs!$B$33)-MAX(0,inputs!$B$31*(M673-inputs!$B$30)))</f>
        <v>47437.629574999977</v>
      </c>
      <c r="O673" s="26">
        <f t="shared" si="112"/>
        <v>30466.666666666664</v>
      </c>
      <c r="P673" s="25">
        <f>MAX(0,N673*(1+inputs!$B$33)-MAX(0,inputs!$B$31*(O673-inputs!$B$30)))</f>
        <v>47223.754018624968</v>
      </c>
      <c r="Q673" s="26">
        <f t="shared" si="113"/>
        <v>35700</v>
      </c>
      <c r="R673" s="25">
        <f>MAX(0,P673*(1+inputs!$B$33)-MAX(0,inputs!$B$31*(Q673-inputs!$B$30)))</f>
        <v>46535.670328904336</v>
      </c>
      <c r="S673" s="26">
        <f t="shared" si="114"/>
        <v>40933.333333333328</v>
      </c>
      <c r="T673" s="25">
        <f>MAX(0,R673*(1+inputs!$B$33)-MAX(0,inputs!$B$31*(S673-inputs!$B$30)))</f>
        <v>45366.265383837897</v>
      </c>
      <c r="U673" s="26">
        <f t="shared" si="115"/>
        <v>46166.666666666672</v>
      </c>
      <c r="V673" s="25">
        <f>MAX(0,T673*(1+inputs!$B$33)-MAX(0,inputs!$B$31*(U673-inputs!$B$30)))</f>
        <v>43708.31936459546</v>
      </c>
      <c r="W673" s="26">
        <f t="shared" si="116"/>
        <v>51400</v>
      </c>
      <c r="X673" s="25">
        <f>MAX(0,V673*(1+inputs!$B$33)-MAX(0,inputs!$B$31*(W673-inputs!$B$30)))</f>
        <v>41554.504155064387</v>
      </c>
      <c r="Y673" s="26">
        <f t="shared" si="11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1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4222.4399999999996</v>
      </c>
      <c r="AE673" s="3">
        <f>SUM(C673:G673)+AD673-H673</f>
        <v>26462.69</v>
      </c>
      <c r="AF673" s="1">
        <f t="shared" si="120"/>
        <v>0.51</v>
      </c>
      <c r="AG673" s="8">
        <f>A673-AE673</f>
        <v>40637.31</v>
      </c>
    </row>
    <row r="674" spans="1:33" x14ac:dyDescent="0.2">
      <c r="A674" s="11">
        <f t="shared" si="119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</v>
      </c>
      <c r="D674" s="16">
        <f>MAX(0,(MIN(A674,inputs!$C$5)-(inputs!$C$4+B674))*inputs!$B$4)</f>
        <v>6772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10"/>
        <v>20000</v>
      </c>
      <c r="L674" s="25">
        <f>MAX(0,J674*(1+inputs!$B$33)-MAX(0,inputs!$B$31*(K674-inputs!$B$30)))</f>
        <v>47184.304999999986</v>
      </c>
      <c r="M674" s="26">
        <f t="shared" si="111"/>
        <v>25244.444444444445</v>
      </c>
      <c r="N674" s="25">
        <f>MAX(0,L674*(1+inputs!$B$33)-MAX(0,inputs!$B$31*(M674-inputs!$B$30)))</f>
        <v>47436.629574999977</v>
      </c>
      <c r="O674" s="26">
        <f t="shared" si="112"/>
        <v>30488.888888888891</v>
      </c>
      <c r="P674" s="25">
        <f>MAX(0,N674*(1+inputs!$B$33)-MAX(0,inputs!$B$31*(O674-inputs!$B$30)))</f>
        <v>47220.739018624969</v>
      </c>
      <c r="Q674" s="26">
        <f t="shared" si="113"/>
        <v>35733.333333333336</v>
      </c>
      <c r="R674" s="25">
        <f>MAX(0,P674*(1+inputs!$B$33)-MAX(0,inputs!$B$31*(Q674-inputs!$B$30)))</f>
        <v>46529.610103904335</v>
      </c>
      <c r="S674" s="26">
        <f t="shared" si="114"/>
        <v>40977.777777777781</v>
      </c>
      <c r="T674" s="25">
        <f>MAX(0,R674*(1+inputs!$B$33)-MAX(0,inputs!$B$31*(S674-inputs!$B$30)))</f>
        <v>45356.114255462897</v>
      </c>
      <c r="U674" s="26">
        <f t="shared" si="115"/>
        <v>46222.222222222219</v>
      </c>
      <c r="V674" s="25">
        <f>MAX(0,T674*(1+inputs!$B$33)-MAX(0,inputs!$B$31*(U674-inputs!$B$30)))</f>
        <v>43693.015969294836</v>
      </c>
      <c r="W674" s="26">
        <f t="shared" si="116"/>
        <v>51466.666666666672</v>
      </c>
      <c r="X674" s="25">
        <f>MAX(0,V674*(1+inputs!$B$33)-MAX(0,inputs!$B$31*(W674-inputs!$B$30)))</f>
        <v>41532.971208834249</v>
      </c>
      <c r="Y674" s="26">
        <f t="shared" si="11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1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4231.4399999999996</v>
      </c>
      <c r="AE674" s="3">
        <f>SUM(C674:G674)+AD674-H674</f>
        <v>26513.69</v>
      </c>
      <c r="AF674" s="1">
        <f t="shared" si="120"/>
        <v>0.51</v>
      </c>
      <c r="AG674" s="8">
        <f>A674-AE674</f>
        <v>40686.31</v>
      </c>
    </row>
    <row r="675" spans="1:33" x14ac:dyDescent="0.2">
      <c r="A675" s="11">
        <f t="shared" si="119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</v>
      </c>
      <c r="D675" s="16">
        <f>MAX(0,(MIN(A675,inputs!$C$5)-(inputs!$C$4+B675))*inputs!$B$4)</f>
        <v>6812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10"/>
        <v>20000</v>
      </c>
      <c r="L675" s="25">
        <f>MAX(0,J675*(1+inputs!$B$33)-MAX(0,inputs!$B$31*(K675-inputs!$B$30)))</f>
        <v>47184.304999999986</v>
      </c>
      <c r="M675" s="26">
        <f t="shared" si="111"/>
        <v>25255.555555555555</v>
      </c>
      <c r="N675" s="25">
        <f>MAX(0,L675*(1+inputs!$B$33)-MAX(0,inputs!$B$31*(M675-inputs!$B$30)))</f>
        <v>47435.629574999977</v>
      </c>
      <c r="O675" s="26">
        <f t="shared" si="112"/>
        <v>30511.111111111109</v>
      </c>
      <c r="P675" s="25">
        <f>MAX(0,N675*(1+inputs!$B$33)-MAX(0,inputs!$B$31*(O675-inputs!$B$30)))</f>
        <v>47217.724018624969</v>
      </c>
      <c r="Q675" s="26">
        <f t="shared" si="113"/>
        <v>35766.666666666664</v>
      </c>
      <c r="R675" s="25">
        <f>MAX(0,P675*(1+inputs!$B$33)-MAX(0,inputs!$B$31*(Q675-inputs!$B$30)))</f>
        <v>46523.549878904334</v>
      </c>
      <c r="S675" s="26">
        <f t="shared" si="114"/>
        <v>41022.222222222219</v>
      </c>
      <c r="T675" s="25">
        <f>MAX(0,R675*(1+inputs!$B$33)-MAX(0,inputs!$B$31*(S675-inputs!$B$30)))</f>
        <v>45345.963127087889</v>
      </c>
      <c r="U675" s="26">
        <f t="shared" si="115"/>
        <v>46277.777777777781</v>
      </c>
      <c r="V675" s="25">
        <f>MAX(0,T675*(1+inputs!$B$33)-MAX(0,inputs!$B$31*(U675-inputs!$B$30)))</f>
        <v>43677.712573994198</v>
      </c>
      <c r="W675" s="26">
        <f t="shared" si="116"/>
        <v>51533.333333333328</v>
      </c>
      <c r="X675" s="25">
        <f>MAX(0,V675*(1+inputs!$B$33)-MAX(0,inputs!$B$31*(W675-inputs!$B$30)))</f>
        <v>41511.438262604104</v>
      </c>
      <c r="Y675" s="26">
        <f t="shared" si="11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1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4240.4399999999996</v>
      </c>
      <c r="AE675" s="3">
        <f>SUM(C675:G675)+AD675-H675</f>
        <v>26564.69</v>
      </c>
      <c r="AF675" s="1">
        <f t="shared" si="120"/>
        <v>0.51</v>
      </c>
      <c r="AG675" s="8">
        <f>A675-AE675</f>
        <v>40735.31</v>
      </c>
    </row>
    <row r="676" spans="1:33" x14ac:dyDescent="0.2">
      <c r="A676" s="11">
        <f t="shared" si="119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</v>
      </c>
      <c r="D676" s="16">
        <f>MAX(0,(MIN(A676,inputs!$C$5)-(inputs!$C$4+B676))*inputs!$B$4)</f>
        <v>6852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10"/>
        <v>20000</v>
      </c>
      <c r="L676" s="25">
        <f>MAX(0,J676*(1+inputs!$B$33)-MAX(0,inputs!$B$31*(K676-inputs!$B$30)))</f>
        <v>47184.304999999986</v>
      </c>
      <c r="M676" s="26">
        <f t="shared" si="111"/>
        <v>25266.666666666668</v>
      </c>
      <c r="N676" s="25">
        <f>MAX(0,L676*(1+inputs!$B$33)-MAX(0,inputs!$B$31*(M676-inputs!$B$30)))</f>
        <v>47434.629574999977</v>
      </c>
      <c r="O676" s="26">
        <f t="shared" si="112"/>
        <v>30533.333333333336</v>
      </c>
      <c r="P676" s="25">
        <f>MAX(0,N676*(1+inputs!$B$33)-MAX(0,inputs!$B$31*(O676-inputs!$B$30)))</f>
        <v>47214.70901862497</v>
      </c>
      <c r="Q676" s="26">
        <f t="shared" si="113"/>
        <v>35800</v>
      </c>
      <c r="R676" s="25">
        <f>MAX(0,P676*(1+inputs!$B$33)-MAX(0,inputs!$B$31*(Q676-inputs!$B$30)))</f>
        <v>46517.48965390434</v>
      </c>
      <c r="S676" s="26">
        <f t="shared" si="114"/>
        <v>41066.666666666672</v>
      </c>
      <c r="T676" s="25">
        <f>MAX(0,R676*(1+inputs!$B$33)-MAX(0,inputs!$B$31*(S676-inputs!$B$30)))</f>
        <v>45335.811998712896</v>
      </c>
      <c r="U676" s="26">
        <f t="shared" si="115"/>
        <v>46333.333333333328</v>
      </c>
      <c r="V676" s="25">
        <f>MAX(0,T676*(1+inputs!$B$33)-MAX(0,inputs!$B$31*(U676-inputs!$B$30)))</f>
        <v>43662.409178693582</v>
      </c>
      <c r="W676" s="26">
        <f t="shared" si="116"/>
        <v>51600</v>
      </c>
      <c r="X676" s="25">
        <f>MAX(0,V676*(1+inputs!$B$33)-MAX(0,inputs!$B$31*(W676-inputs!$B$30)))</f>
        <v>41489.905316373981</v>
      </c>
      <c r="Y676" s="26">
        <f t="shared" si="11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1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4249.4399999999996</v>
      </c>
      <c r="AE676" s="3">
        <f>SUM(C676:G676)+AD676-H676</f>
        <v>26615.69</v>
      </c>
      <c r="AF676" s="1">
        <f t="shared" si="120"/>
        <v>0.51</v>
      </c>
      <c r="AG676" s="8">
        <f>A676-AE676</f>
        <v>40784.31</v>
      </c>
    </row>
    <row r="677" spans="1:33" x14ac:dyDescent="0.2">
      <c r="A677" s="11">
        <f t="shared" si="119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</v>
      </c>
      <c r="D677" s="16">
        <f>MAX(0,(MIN(A677,inputs!$C$5)-(inputs!$C$4+B677))*inputs!$B$4)</f>
        <v>6892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10"/>
        <v>20000</v>
      </c>
      <c r="L677" s="25">
        <f>MAX(0,J677*(1+inputs!$B$33)-MAX(0,inputs!$B$31*(K677-inputs!$B$30)))</f>
        <v>47184.304999999986</v>
      </c>
      <c r="M677" s="26">
        <f t="shared" si="111"/>
        <v>25277.777777777777</v>
      </c>
      <c r="N677" s="25">
        <f>MAX(0,L677*(1+inputs!$B$33)-MAX(0,inputs!$B$31*(M677-inputs!$B$30)))</f>
        <v>47433.629574999977</v>
      </c>
      <c r="O677" s="26">
        <f t="shared" si="112"/>
        <v>30555.555555555555</v>
      </c>
      <c r="P677" s="25">
        <f>MAX(0,N677*(1+inputs!$B$33)-MAX(0,inputs!$B$31*(O677-inputs!$B$30)))</f>
        <v>47211.69401862497</v>
      </c>
      <c r="Q677" s="26">
        <f t="shared" si="113"/>
        <v>35833.333333333336</v>
      </c>
      <c r="R677" s="25">
        <f>MAX(0,P677*(1+inputs!$B$33)-MAX(0,inputs!$B$31*(Q677-inputs!$B$30)))</f>
        <v>46511.429428904339</v>
      </c>
      <c r="S677" s="26">
        <f t="shared" si="114"/>
        <v>41111.111111111109</v>
      </c>
      <c r="T677" s="25">
        <f>MAX(0,R677*(1+inputs!$B$33)-MAX(0,inputs!$B$31*(S677-inputs!$B$30)))</f>
        <v>45325.660870337895</v>
      </c>
      <c r="U677" s="26">
        <f t="shared" si="115"/>
        <v>46388.888888888891</v>
      </c>
      <c r="V677" s="25">
        <f>MAX(0,T677*(1+inputs!$B$33)-MAX(0,inputs!$B$31*(U677-inputs!$B$30)))</f>
        <v>43647.105783392959</v>
      </c>
      <c r="W677" s="26">
        <f t="shared" si="116"/>
        <v>51666.666666666672</v>
      </c>
      <c r="X677" s="25">
        <f>MAX(0,V677*(1+inputs!$B$33)-MAX(0,inputs!$B$31*(W677-inputs!$B$30)))</f>
        <v>41468.37237014385</v>
      </c>
      <c r="Y677" s="26">
        <f t="shared" si="11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1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4258.4399999999996</v>
      </c>
      <c r="AE677" s="3">
        <f>SUM(C677:G677)+AD677-H677</f>
        <v>26666.69</v>
      </c>
      <c r="AF677" s="1">
        <f t="shared" si="120"/>
        <v>0.51</v>
      </c>
      <c r="AG677" s="8">
        <f>A677-AE677</f>
        <v>40833.31</v>
      </c>
    </row>
    <row r="678" spans="1:33" x14ac:dyDescent="0.2">
      <c r="A678" s="11">
        <f t="shared" si="119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</v>
      </c>
      <c r="D678" s="16">
        <f>MAX(0,(MIN(A678,inputs!$C$5)-(inputs!$C$4+B678))*inputs!$B$4)</f>
        <v>6932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10"/>
        <v>20000</v>
      </c>
      <c r="L678" s="25">
        <f>MAX(0,J678*(1+inputs!$B$33)-MAX(0,inputs!$B$31*(K678-inputs!$B$30)))</f>
        <v>47184.304999999986</v>
      </c>
      <c r="M678" s="26">
        <f t="shared" si="111"/>
        <v>25288.888888888891</v>
      </c>
      <c r="N678" s="25">
        <f>MAX(0,L678*(1+inputs!$B$33)-MAX(0,inputs!$B$31*(M678-inputs!$B$30)))</f>
        <v>47432.629574999977</v>
      </c>
      <c r="O678" s="26">
        <f t="shared" si="112"/>
        <v>30577.777777777777</v>
      </c>
      <c r="P678" s="25">
        <f>MAX(0,N678*(1+inputs!$B$33)-MAX(0,inputs!$B$31*(O678-inputs!$B$30)))</f>
        <v>47208.679018624971</v>
      </c>
      <c r="Q678" s="26">
        <f t="shared" si="113"/>
        <v>35866.666666666664</v>
      </c>
      <c r="R678" s="25">
        <f>MAX(0,P678*(1+inputs!$B$33)-MAX(0,inputs!$B$31*(Q678-inputs!$B$30)))</f>
        <v>46505.369203904338</v>
      </c>
      <c r="S678" s="26">
        <f t="shared" si="114"/>
        <v>41155.555555555555</v>
      </c>
      <c r="T678" s="25">
        <f>MAX(0,R678*(1+inputs!$B$33)-MAX(0,inputs!$B$31*(S678-inputs!$B$30)))</f>
        <v>45315.509741962895</v>
      </c>
      <c r="U678" s="26">
        <f t="shared" si="115"/>
        <v>46444.444444444445</v>
      </c>
      <c r="V678" s="25">
        <f>MAX(0,T678*(1+inputs!$B$33)-MAX(0,inputs!$B$31*(U678-inputs!$B$30)))</f>
        <v>43631.802388092328</v>
      </c>
      <c r="W678" s="26">
        <f t="shared" si="116"/>
        <v>51733.333333333328</v>
      </c>
      <c r="X678" s="25">
        <f>MAX(0,V678*(1+inputs!$B$33)-MAX(0,inputs!$B$31*(W678-inputs!$B$30)))</f>
        <v>41446.839423913705</v>
      </c>
      <c r="Y678" s="26">
        <f t="shared" si="11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1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4267.4399999999996</v>
      </c>
      <c r="AE678" s="3">
        <f>SUM(C678:G678)+AD678-H678</f>
        <v>26717.69</v>
      </c>
      <c r="AF678" s="1">
        <f t="shared" si="120"/>
        <v>0.51</v>
      </c>
      <c r="AG678" s="8">
        <f>A678-AE678</f>
        <v>40882.31</v>
      </c>
    </row>
    <row r="679" spans="1:33" x14ac:dyDescent="0.2">
      <c r="A679" s="11">
        <f t="shared" si="119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</v>
      </c>
      <c r="D679" s="16">
        <f>MAX(0,(MIN(A679,inputs!$C$5)-(inputs!$C$4+B679))*inputs!$B$4)</f>
        <v>6972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10"/>
        <v>20000</v>
      </c>
      <c r="L679" s="25">
        <f>MAX(0,J679*(1+inputs!$B$33)-MAX(0,inputs!$B$31*(K679-inputs!$B$30)))</f>
        <v>47184.304999999986</v>
      </c>
      <c r="M679" s="26">
        <f t="shared" si="111"/>
        <v>25300</v>
      </c>
      <c r="N679" s="25">
        <f>MAX(0,L679*(1+inputs!$B$33)-MAX(0,inputs!$B$31*(M679-inputs!$B$30)))</f>
        <v>47431.629574999977</v>
      </c>
      <c r="O679" s="26">
        <f t="shared" si="112"/>
        <v>30600</v>
      </c>
      <c r="P679" s="25">
        <f>MAX(0,N679*(1+inputs!$B$33)-MAX(0,inputs!$B$31*(O679-inputs!$B$30)))</f>
        <v>47205.664018624972</v>
      </c>
      <c r="Q679" s="26">
        <f t="shared" si="113"/>
        <v>35900</v>
      </c>
      <c r="R679" s="25">
        <f>MAX(0,P679*(1+inputs!$B$33)-MAX(0,inputs!$B$31*(Q679-inputs!$B$30)))</f>
        <v>46499.308978904337</v>
      </c>
      <c r="S679" s="26">
        <f t="shared" si="114"/>
        <v>41200</v>
      </c>
      <c r="T679" s="25">
        <f>MAX(0,R679*(1+inputs!$B$33)-MAX(0,inputs!$B$31*(S679-inputs!$B$30)))</f>
        <v>45305.358613587894</v>
      </c>
      <c r="U679" s="26">
        <f t="shared" si="115"/>
        <v>46500</v>
      </c>
      <c r="V679" s="25">
        <f>MAX(0,T679*(1+inputs!$B$33)-MAX(0,inputs!$B$31*(U679-inputs!$B$30)))</f>
        <v>43616.498992791705</v>
      </c>
      <c r="W679" s="26">
        <f t="shared" si="116"/>
        <v>51800</v>
      </c>
      <c r="X679" s="25">
        <f>MAX(0,V679*(1+inputs!$B$33)-MAX(0,inputs!$B$31*(W679-inputs!$B$30)))</f>
        <v>41425.306477683574</v>
      </c>
      <c r="Y679" s="26">
        <f t="shared" si="11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1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4276.4399999999996</v>
      </c>
      <c r="AE679" s="3">
        <f>SUM(C679:G679)+AD679-H679</f>
        <v>26768.69</v>
      </c>
      <c r="AF679" s="1">
        <f t="shared" si="120"/>
        <v>0.51</v>
      </c>
      <c r="AG679" s="8">
        <f>A679-AE679</f>
        <v>40931.31</v>
      </c>
    </row>
    <row r="680" spans="1:33" x14ac:dyDescent="0.2">
      <c r="A680" s="11">
        <f t="shared" si="119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</v>
      </c>
      <c r="D680" s="16">
        <f>MAX(0,(MIN(A680,inputs!$C$5)-(inputs!$C$4+B680))*inputs!$B$4)</f>
        <v>7012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10"/>
        <v>20000</v>
      </c>
      <c r="L680" s="25">
        <f>MAX(0,J680*(1+inputs!$B$33)-MAX(0,inputs!$B$31*(K680-inputs!$B$30)))</f>
        <v>47184.304999999986</v>
      </c>
      <c r="M680" s="26">
        <f t="shared" si="111"/>
        <v>25311.111111111109</v>
      </c>
      <c r="N680" s="25">
        <f>MAX(0,L680*(1+inputs!$B$33)-MAX(0,inputs!$B$31*(M680-inputs!$B$30)))</f>
        <v>47430.629574999977</v>
      </c>
      <c r="O680" s="26">
        <f t="shared" si="112"/>
        <v>30622.222222222223</v>
      </c>
      <c r="P680" s="25">
        <f>MAX(0,N680*(1+inputs!$B$33)-MAX(0,inputs!$B$31*(O680-inputs!$B$30)))</f>
        <v>47202.649018624972</v>
      </c>
      <c r="Q680" s="26">
        <f t="shared" si="113"/>
        <v>35933.333333333336</v>
      </c>
      <c r="R680" s="25">
        <f>MAX(0,P680*(1+inputs!$B$33)-MAX(0,inputs!$B$31*(Q680-inputs!$B$30)))</f>
        <v>46493.248753904343</v>
      </c>
      <c r="S680" s="26">
        <f t="shared" si="114"/>
        <v>41244.444444444445</v>
      </c>
      <c r="T680" s="25">
        <f>MAX(0,R680*(1+inputs!$B$33)-MAX(0,inputs!$B$31*(S680-inputs!$B$30)))</f>
        <v>45295.207485212901</v>
      </c>
      <c r="U680" s="26">
        <f t="shared" si="115"/>
        <v>46555.555555555555</v>
      </c>
      <c r="V680" s="25">
        <f>MAX(0,T680*(1+inputs!$B$33)-MAX(0,inputs!$B$31*(U680-inputs!$B$30)))</f>
        <v>43601.195597491089</v>
      </c>
      <c r="W680" s="26">
        <f t="shared" si="116"/>
        <v>51866.666666666672</v>
      </c>
      <c r="X680" s="25">
        <f>MAX(0,V680*(1+inputs!$B$33)-MAX(0,inputs!$B$31*(W680-inputs!$B$30)))</f>
        <v>41403.773531453451</v>
      </c>
      <c r="Y680" s="26">
        <f t="shared" si="11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1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4285.4399999999996</v>
      </c>
      <c r="AE680" s="3">
        <f>SUM(C680:G680)+AD680-H680</f>
        <v>26819.69</v>
      </c>
      <c r="AF680" s="1">
        <f t="shared" si="120"/>
        <v>0.51</v>
      </c>
      <c r="AG680" s="8">
        <f>A680-AE680</f>
        <v>40980.31</v>
      </c>
    </row>
    <row r="681" spans="1:33" x14ac:dyDescent="0.2">
      <c r="A681" s="11">
        <f t="shared" si="119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</v>
      </c>
      <c r="D681" s="16">
        <f>MAX(0,(MIN(A681,inputs!$C$5)-(inputs!$C$4+B681))*inputs!$B$4)</f>
        <v>7052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10"/>
        <v>20000</v>
      </c>
      <c r="L681" s="25">
        <f>MAX(0,J681*(1+inputs!$B$33)-MAX(0,inputs!$B$31*(K681-inputs!$B$30)))</f>
        <v>47184.304999999986</v>
      </c>
      <c r="M681" s="26">
        <f t="shared" si="111"/>
        <v>25322.222222222223</v>
      </c>
      <c r="N681" s="25">
        <f>MAX(0,L681*(1+inputs!$B$33)-MAX(0,inputs!$B$31*(M681-inputs!$B$30)))</f>
        <v>47429.629574999977</v>
      </c>
      <c r="O681" s="26">
        <f t="shared" si="112"/>
        <v>30644.444444444445</v>
      </c>
      <c r="P681" s="25">
        <f>MAX(0,N681*(1+inputs!$B$33)-MAX(0,inputs!$B$31*(O681-inputs!$B$30)))</f>
        <v>47199.634018624973</v>
      </c>
      <c r="Q681" s="26">
        <f t="shared" si="113"/>
        <v>35966.666666666664</v>
      </c>
      <c r="R681" s="25">
        <f>MAX(0,P681*(1+inputs!$B$33)-MAX(0,inputs!$B$31*(Q681-inputs!$B$30)))</f>
        <v>46487.188528904342</v>
      </c>
      <c r="S681" s="26">
        <f t="shared" si="114"/>
        <v>41288.888888888891</v>
      </c>
      <c r="T681" s="25">
        <f>MAX(0,R681*(1+inputs!$B$33)-MAX(0,inputs!$B$31*(S681-inputs!$B$30)))</f>
        <v>45285.0563568379</v>
      </c>
      <c r="U681" s="26">
        <f t="shared" si="115"/>
        <v>46611.111111111109</v>
      </c>
      <c r="V681" s="25">
        <f>MAX(0,T681*(1+inputs!$B$33)-MAX(0,inputs!$B$31*(U681-inputs!$B$30)))</f>
        <v>43585.892202190465</v>
      </c>
      <c r="W681" s="26">
        <f t="shared" si="116"/>
        <v>51933.333333333328</v>
      </c>
      <c r="X681" s="25">
        <f>MAX(0,V681*(1+inputs!$B$33)-MAX(0,inputs!$B$31*(W681-inputs!$B$30)))</f>
        <v>41382.240585223313</v>
      </c>
      <c r="Y681" s="26">
        <f t="shared" si="11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1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4294.4399999999996</v>
      </c>
      <c r="AE681" s="3">
        <f>SUM(C681:G681)+AD681-H681</f>
        <v>26870.69</v>
      </c>
      <c r="AF681" s="1">
        <f t="shared" si="120"/>
        <v>0.51</v>
      </c>
      <c r="AG681" s="8">
        <f>A681-AE681</f>
        <v>41029.31</v>
      </c>
    </row>
    <row r="682" spans="1:33" x14ac:dyDescent="0.2">
      <c r="A682" s="11">
        <f t="shared" si="119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</v>
      </c>
      <c r="D682" s="16">
        <f>MAX(0,(MIN(A682,inputs!$C$5)-(inputs!$C$4+B682))*inputs!$B$4)</f>
        <v>7092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10"/>
        <v>20000</v>
      </c>
      <c r="L682" s="25">
        <f>MAX(0,J682*(1+inputs!$B$33)-MAX(0,inputs!$B$31*(K682-inputs!$B$30)))</f>
        <v>47184.304999999986</v>
      </c>
      <c r="M682" s="26">
        <f t="shared" si="111"/>
        <v>25333.333333333332</v>
      </c>
      <c r="N682" s="25">
        <f>MAX(0,L682*(1+inputs!$B$33)-MAX(0,inputs!$B$31*(M682-inputs!$B$30)))</f>
        <v>47428.629574999977</v>
      </c>
      <c r="O682" s="26">
        <f t="shared" si="112"/>
        <v>30666.666666666664</v>
      </c>
      <c r="P682" s="25">
        <f>MAX(0,N682*(1+inputs!$B$33)-MAX(0,inputs!$B$31*(O682-inputs!$B$30)))</f>
        <v>47196.619018624973</v>
      </c>
      <c r="Q682" s="26">
        <f t="shared" si="113"/>
        <v>36000</v>
      </c>
      <c r="R682" s="25">
        <f>MAX(0,P682*(1+inputs!$B$33)-MAX(0,inputs!$B$31*(Q682-inputs!$B$30)))</f>
        <v>46481.128303904341</v>
      </c>
      <c r="S682" s="26">
        <f t="shared" si="114"/>
        <v>41333.333333333328</v>
      </c>
      <c r="T682" s="25">
        <f>MAX(0,R682*(1+inputs!$B$33)-MAX(0,inputs!$B$31*(S682-inputs!$B$30)))</f>
        <v>45274.9052284629</v>
      </c>
      <c r="U682" s="26">
        <f t="shared" si="115"/>
        <v>46666.666666666672</v>
      </c>
      <c r="V682" s="25">
        <f>MAX(0,T682*(1+inputs!$B$33)-MAX(0,inputs!$B$31*(U682-inputs!$B$30)))</f>
        <v>43570.588806889835</v>
      </c>
      <c r="W682" s="26">
        <f t="shared" si="116"/>
        <v>52000</v>
      </c>
      <c r="X682" s="25">
        <f>MAX(0,V682*(1+inputs!$B$33)-MAX(0,inputs!$B$31*(W682-inputs!$B$30)))</f>
        <v>41360.707638993175</v>
      </c>
      <c r="Y682" s="26">
        <f t="shared" si="11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1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4303.4399999999996</v>
      </c>
      <c r="AE682" s="3">
        <f>SUM(C682:G682)+AD682-H682</f>
        <v>26921.69</v>
      </c>
      <c r="AF682" s="1">
        <f t="shared" si="120"/>
        <v>0.51</v>
      </c>
      <c r="AG682" s="8">
        <f>A682-AE682</f>
        <v>41078.31</v>
      </c>
    </row>
    <row r="683" spans="1:33" x14ac:dyDescent="0.2">
      <c r="A683" s="11">
        <f t="shared" si="119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</v>
      </c>
      <c r="D683" s="16">
        <f>MAX(0,(MIN(A683,inputs!$C$5)-(inputs!$C$4+B683))*inputs!$B$4)</f>
        <v>7132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10"/>
        <v>20000</v>
      </c>
      <c r="L683" s="25">
        <f>MAX(0,J683*(1+inputs!$B$33)-MAX(0,inputs!$B$31*(K683-inputs!$B$30)))</f>
        <v>47184.304999999986</v>
      </c>
      <c r="M683" s="26">
        <f t="shared" si="111"/>
        <v>25344.444444444445</v>
      </c>
      <c r="N683" s="25">
        <f>MAX(0,L683*(1+inputs!$B$33)-MAX(0,inputs!$B$31*(M683-inputs!$B$30)))</f>
        <v>47427.629574999977</v>
      </c>
      <c r="O683" s="26">
        <f t="shared" si="112"/>
        <v>30688.888888888891</v>
      </c>
      <c r="P683" s="25">
        <f>MAX(0,N683*(1+inputs!$B$33)-MAX(0,inputs!$B$31*(O683-inputs!$B$30)))</f>
        <v>47193.604018624967</v>
      </c>
      <c r="Q683" s="26">
        <f t="shared" si="113"/>
        <v>36033.333333333336</v>
      </c>
      <c r="R683" s="25">
        <f>MAX(0,P683*(1+inputs!$B$33)-MAX(0,inputs!$B$31*(Q683-inputs!$B$30)))</f>
        <v>46475.068078904333</v>
      </c>
      <c r="S683" s="26">
        <f t="shared" si="114"/>
        <v>41377.777777777781</v>
      </c>
      <c r="T683" s="25">
        <f>MAX(0,R683*(1+inputs!$B$33)-MAX(0,inputs!$B$31*(S683-inputs!$B$30)))</f>
        <v>45264.754100087892</v>
      </c>
      <c r="U683" s="26">
        <f t="shared" si="115"/>
        <v>46722.222222222219</v>
      </c>
      <c r="V683" s="25">
        <f>MAX(0,T683*(1+inputs!$B$33)-MAX(0,inputs!$B$31*(U683-inputs!$B$30)))</f>
        <v>43555.285411589204</v>
      </c>
      <c r="W683" s="26">
        <f t="shared" si="116"/>
        <v>52066.666666666672</v>
      </c>
      <c r="X683" s="25">
        <f>MAX(0,V683*(1+inputs!$B$33)-MAX(0,inputs!$B$31*(W683-inputs!$B$30)))</f>
        <v>41339.174692763037</v>
      </c>
      <c r="Y683" s="26">
        <f t="shared" si="11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1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4312.4399999999996</v>
      </c>
      <c r="AE683" s="3">
        <f>SUM(C683:G683)+AD683-H683</f>
        <v>26972.69</v>
      </c>
      <c r="AF683" s="1">
        <f t="shared" si="120"/>
        <v>0.51</v>
      </c>
      <c r="AG683" s="8">
        <f>A683-AE683</f>
        <v>41127.31</v>
      </c>
    </row>
    <row r="684" spans="1:33" x14ac:dyDescent="0.2">
      <c r="A684" s="11">
        <f t="shared" si="119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</v>
      </c>
      <c r="D684" s="16">
        <f>MAX(0,(MIN(A684,inputs!$C$5)-(inputs!$C$4+B684))*inputs!$B$4)</f>
        <v>7172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10"/>
        <v>20000</v>
      </c>
      <c r="L684" s="25">
        <f>MAX(0,J684*(1+inputs!$B$33)-MAX(0,inputs!$B$31*(K684-inputs!$B$30)))</f>
        <v>47184.304999999986</v>
      </c>
      <c r="M684" s="26">
        <f t="shared" si="111"/>
        <v>25355.555555555555</v>
      </c>
      <c r="N684" s="25">
        <f>MAX(0,L684*(1+inputs!$B$33)-MAX(0,inputs!$B$31*(M684-inputs!$B$30)))</f>
        <v>47426.629574999977</v>
      </c>
      <c r="O684" s="26">
        <f t="shared" si="112"/>
        <v>30711.111111111109</v>
      </c>
      <c r="P684" s="25">
        <f>MAX(0,N684*(1+inputs!$B$33)-MAX(0,inputs!$B$31*(O684-inputs!$B$30)))</f>
        <v>47190.589018624967</v>
      </c>
      <c r="Q684" s="26">
        <f t="shared" si="113"/>
        <v>36066.666666666664</v>
      </c>
      <c r="R684" s="25">
        <f>MAX(0,P684*(1+inputs!$B$33)-MAX(0,inputs!$B$31*(Q684-inputs!$B$30)))</f>
        <v>46469.007853904332</v>
      </c>
      <c r="S684" s="26">
        <f t="shared" si="114"/>
        <v>41422.222222222219</v>
      </c>
      <c r="T684" s="25">
        <f>MAX(0,R684*(1+inputs!$B$33)-MAX(0,inputs!$B$31*(S684-inputs!$B$30)))</f>
        <v>45254.602971712891</v>
      </c>
      <c r="U684" s="26">
        <f t="shared" si="115"/>
        <v>46777.777777777781</v>
      </c>
      <c r="V684" s="25">
        <f>MAX(0,T684*(1+inputs!$B$33)-MAX(0,inputs!$B$31*(U684-inputs!$B$30)))</f>
        <v>43539.982016288581</v>
      </c>
      <c r="W684" s="26">
        <f t="shared" si="116"/>
        <v>52133.333333333328</v>
      </c>
      <c r="X684" s="25">
        <f>MAX(0,V684*(1+inputs!$B$33)-MAX(0,inputs!$B$31*(W684-inputs!$B$30)))</f>
        <v>41317.6417465329</v>
      </c>
      <c r="Y684" s="26">
        <f t="shared" si="11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1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4321.4399999999996</v>
      </c>
      <c r="AE684" s="3">
        <f>SUM(C684:G684)+AD684-H684</f>
        <v>27023.69</v>
      </c>
      <c r="AF684" s="1">
        <f t="shared" si="120"/>
        <v>0.51</v>
      </c>
      <c r="AG684" s="8">
        <f>A684-AE684</f>
        <v>41176.31</v>
      </c>
    </row>
    <row r="685" spans="1:33" x14ac:dyDescent="0.2">
      <c r="A685" s="11">
        <f t="shared" si="119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</v>
      </c>
      <c r="D685" s="16">
        <f>MAX(0,(MIN(A685,inputs!$C$5)-(inputs!$C$4+B685))*inputs!$B$4)</f>
        <v>7212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10"/>
        <v>20000</v>
      </c>
      <c r="L685" s="25">
        <f>MAX(0,J685*(1+inputs!$B$33)-MAX(0,inputs!$B$31*(K685-inputs!$B$30)))</f>
        <v>47184.304999999986</v>
      </c>
      <c r="M685" s="26">
        <f t="shared" si="111"/>
        <v>25366.666666666668</v>
      </c>
      <c r="N685" s="25">
        <f>MAX(0,L685*(1+inputs!$B$33)-MAX(0,inputs!$B$31*(M685-inputs!$B$30)))</f>
        <v>47425.629574999977</v>
      </c>
      <c r="O685" s="26">
        <f t="shared" si="112"/>
        <v>30733.333333333336</v>
      </c>
      <c r="P685" s="25">
        <f>MAX(0,N685*(1+inputs!$B$33)-MAX(0,inputs!$B$31*(O685-inputs!$B$30)))</f>
        <v>47187.574018624968</v>
      </c>
      <c r="Q685" s="26">
        <f t="shared" si="113"/>
        <v>36100</v>
      </c>
      <c r="R685" s="25">
        <f>MAX(0,P685*(1+inputs!$B$33)-MAX(0,inputs!$B$31*(Q685-inputs!$B$30)))</f>
        <v>46462.947628904338</v>
      </c>
      <c r="S685" s="26">
        <f t="shared" si="114"/>
        <v>41466.666666666672</v>
      </c>
      <c r="T685" s="25">
        <f>MAX(0,R685*(1+inputs!$B$33)-MAX(0,inputs!$B$31*(S685-inputs!$B$30)))</f>
        <v>45244.451843337898</v>
      </c>
      <c r="U685" s="26">
        <f t="shared" si="115"/>
        <v>46833.333333333328</v>
      </c>
      <c r="V685" s="25">
        <f>MAX(0,T685*(1+inputs!$B$33)-MAX(0,inputs!$B$31*(U685-inputs!$B$30)))</f>
        <v>43524.678620987957</v>
      </c>
      <c r="W685" s="26">
        <f t="shared" si="116"/>
        <v>52200</v>
      </c>
      <c r="X685" s="25">
        <f>MAX(0,V685*(1+inputs!$B$33)-MAX(0,inputs!$B$31*(W685-inputs!$B$30)))</f>
        <v>41296.108800302769</v>
      </c>
      <c r="Y685" s="26">
        <f t="shared" si="11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1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4330.4399999999996</v>
      </c>
      <c r="AE685" s="3">
        <f>SUM(C685:G685)+AD685-H685</f>
        <v>27074.69</v>
      </c>
      <c r="AF685" s="1">
        <f t="shared" si="120"/>
        <v>0.51</v>
      </c>
      <c r="AG685" s="8">
        <f>A685-AE685</f>
        <v>41225.31</v>
      </c>
    </row>
    <row r="686" spans="1:33" x14ac:dyDescent="0.2">
      <c r="A686" s="11">
        <f t="shared" si="119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</v>
      </c>
      <c r="D686" s="16">
        <f>MAX(0,(MIN(A686,inputs!$C$5)-(inputs!$C$4+B686))*inputs!$B$4)</f>
        <v>7252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10"/>
        <v>20000</v>
      </c>
      <c r="L686" s="25">
        <f>MAX(0,J686*(1+inputs!$B$33)-MAX(0,inputs!$B$31*(K686-inputs!$B$30)))</f>
        <v>47184.304999999986</v>
      </c>
      <c r="M686" s="26">
        <f t="shared" si="111"/>
        <v>25377.777777777777</v>
      </c>
      <c r="N686" s="25">
        <f>MAX(0,L686*(1+inputs!$B$33)-MAX(0,inputs!$B$31*(M686-inputs!$B$30)))</f>
        <v>47424.629574999977</v>
      </c>
      <c r="O686" s="26">
        <f t="shared" si="112"/>
        <v>30755.555555555555</v>
      </c>
      <c r="P686" s="25">
        <f>MAX(0,N686*(1+inputs!$B$33)-MAX(0,inputs!$B$31*(O686-inputs!$B$30)))</f>
        <v>47184.559018624968</v>
      </c>
      <c r="Q686" s="26">
        <f t="shared" si="113"/>
        <v>36133.333333333336</v>
      </c>
      <c r="R686" s="25">
        <f>MAX(0,P686*(1+inputs!$B$33)-MAX(0,inputs!$B$31*(Q686-inputs!$B$30)))</f>
        <v>46456.887403904337</v>
      </c>
      <c r="S686" s="26">
        <f t="shared" si="114"/>
        <v>41511.111111111109</v>
      </c>
      <c r="T686" s="25">
        <f>MAX(0,R686*(1+inputs!$B$33)-MAX(0,inputs!$B$31*(S686-inputs!$B$30)))</f>
        <v>45234.300714962897</v>
      </c>
      <c r="U686" s="26">
        <f t="shared" si="115"/>
        <v>46888.888888888891</v>
      </c>
      <c r="V686" s="25">
        <f>MAX(0,T686*(1+inputs!$B$33)-MAX(0,inputs!$B$31*(U686-inputs!$B$30)))</f>
        <v>43509.375225687334</v>
      </c>
      <c r="W686" s="26">
        <f t="shared" si="116"/>
        <v>52266.666666666672</v>
      </c>
      <c r="X686" s="25">
        <f>MAX(0,V686*(1+inputs!$B$33)-MAX(0,inputs!$B$31*(W686-inputs!$B$30)))</f>
        <v>41274.575854072638</v>
      </c>
      <c r="Y686" s="26">
        <f t="shared" si="11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1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4339.4399999999996</v>
      </c>
      <c r="AE686" s="3">
        <f>SUM(C686:G686)+AD686-H686</f>
        <v>27125.69</v>
      </c>
      <c r="AF686" s="1">
        <f t="shared" si="120"/>
        <v>0.51</v>
      </c>
      <c r="AG686" s="8">
        <f>A686-AE686</f>
        <v>41274.31</v>
      </c>
    </row>
    <row r="687" spans="1:33" x14ac:dyDescent="0.2">
      <c r="A687" s="11">
        <f t="shared" si="119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</v>
      </c>
      <c r="D687" s="16">
        <f>MAX(0,(MIN(A687,inputs!$C$5)-(inputs!$C$4+B687))*inputs!$B$4)</f>
        <v>7292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10"/>
        <v>20000</v>
      </c>
      <c r="L687" s="25">
        <f>MAX(0,J687*(1+inputs!$B$33)-MAX(0,inputs!$B$31*(K687-inputs!$B$30)))</f>
        <v>47184.304999999986</v>
      </c>
      <c r="M687" s="26">
        <f t="shared" si="111"/>
        <v>25388.888888888891</v>
      </c>
      <c r="N687" s="25">
        <f>MAX(0,L687*(1+inputs!$B$33)-MAX(0,inputs!$B$31*(M687-inputs!$B$30)))</f>
        <v>47423.629574999977</v>
      </c>
      <c r="O687" s="26">
        <f t="shared" si="112"/>
        <v>30777.777777777777</v>
      </c>
      <c r="P687" s="25">
        <f>MAX(0,N687*(1+inputs!$B$33)-MAX(0,inputs!$B$31*(O687-inputs!$B$30)))</f>
        <v>47181.544018624969</v>
      </c>
      <c r="Q687" s="26">
        <f t="shared" si="113"/>
        <v>36166.666666666664</v>
      </c>
      <c r="R687" s="25">
        <f>MAX(0,P687*(1+inputs!$B$33)-MAX(0,inputs!$B$31*(Q687-inputs!$B$30)))</f>
        <v>46450.827178904336</v>
      </c>
      <c r="S687" s="26">
        <f t="shared" si="114"/>
        <v>41555.555555555555</v>
      </c>
      <c r="T687" s="25">
        <f>MAX(0,R687*(1+inputs!$B$33)-MAX(0,inputs!$B$31*(S687-inputs!$B$30)))</f>
        <v>45224.149586587897</v>
      </c>
      <c r="U687" s="26">
        <f t="shared" si="115"/>
        <v>46944.444444444445</v>
      </c>
      <c r="V687" s="25">
        <f>MAX(0,T687*(1+inputs!$B$33)-MAX(0,inputs!$B$31*(U687-inputs!$B$30)))</f>
        <v>43494.071830386711</v>
      </c>
      <c r="W687" s="26">
        <f t="shared" si="116"/>
        <v>52333.333333333328</v>
      </c>
      <c r="X687" s="25">
        <f>MAX(0,V687*(1+inputs!$B$33)-MAX(0,inputs!$B$31*(W687-inputs!$B$30)))</f>
        <v>41253.042907842508</v>
      </c>
      <c r="Y687" s="26">
        <f t="shared" si="11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1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4348.4399999999996</v>
      </c>
      <c r="AE687" s="3">
        <f>SUM(C687:G687)+AD687-H687</f>
        <v>27176.69</v>
      </c>
      <c r="AF687" s="1">
        <f t="shared" si="120"/>
        <v>0.51</v>
      </c>
      <c r="AG687" s="8">
        <f>A687-AE687</f>
        <v>41323.31</v>
      </c>
    </row>
    <row r="688" spans="1:33" x14ac:dyDescent="0.2">
      <c r="A688" s="11">
        <f t="shared" si="119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</v>
      </c>
      <c r="D688" s="16">
        <f>MAX(0,(MIN(A688,inputs!$C$5)-(inputs!$C$4+B688))*inputs!$B$4)</f>
        <v>7332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10"/>
        <v>20000</v>
      </c>
      <c r="L688" s="25">
        <f>MAX(0,J688*(1+inputs!$B$33)-MAX(0,inputs!$B$31*(K688-inputs!$B$30)))</f>
        <v>47184.304999999986</v>
      </c>
      <c r="M688" s="26">
        <f t="shared" si="111"/>
        <v>25400</v>
      </c>
      <c r="N688" s="25">
        <f>MAX(0,L688*(1+inputs!$B$33)-MAX(0,inputs!$B$31*(M688-inputs!$B$30)))</f>
        <v>47422.629574999977</v>
      </c>
      <c r="O688" s="26">
        <f t="shared" si="112"/>
        <v>30800</v>
      </c>
      <c r="P688" s="25">
        <f>MAX(0,N688*(1+inputs!$B$33)-MAX(0,inputs!$B$31*(O688-inputs!$B$30)))</f>
        <v>47178.529018624969</v>
      </c>
      <c r="Q688" s="26">
        <f t="shared" si="113"/>
        <v>36200</v>
      </c>
      <c r="R688" s="25">
        <f>MAX(0,P688*(1+inputs!$B$33)-MAX(0,inputs!$B$31*(Q688-inputs!$B$30)))</f>
        <v>46444.766953904335</v>
      </c>
      <c r="S688" s="26">
        <f t="shared" si="114"/>
        <v>41600</v>
      </c>
      <c r="T688" s="25">
        <f>MAX(0,R688*(1+inputs!$B$33)-MAX(0,inputs!$B$31*(S688-inputs!$B$30)))</f>
        <v>45213.998458212889</v>
      </c>
      <c r="U688" s="26">
        <f t="shared" si="115"/>
        <v>47000</v>
      </c>
      <c r="V688" s="25">
        <f>MAX(0,T688*(1+inputs!$B$33)-MAX(0,inputs!$B$31*(U688-inputs!$B$30)))</f>
        <v>43478.768435086073</v>
      </c>
      <c r="W688" s="26">
        <f t="shared" si="116"/>
        <v>52400</v>
      </c>
      <c r="X688" s="25">
        <f>MAX(0,V688*(1+inputs!$B$33)-MAX(0,inputs!$B$31*(W688-inputs!$B$30)))</f>
        <v>41231.509961612355</v>
      </c>
      <c r="Y688" s="26">
        <f t="shared" si="11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1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4357.4399999999996</v>
      </c>
      <c r="AE688" s="3">
        <f>SUM(C688:G688)+AD688-H688</f>
        <v>27227.69</v>
      </c>
      <c r="AF688" s="1">
        <f t="shared" si="120"/>
        <v>0.51</v>
      </c>
      <c r="AG688" s="8">
        <f>A688-AE688</f>
        <v>41372.31</v>
      </c>
    </row>
    <row r="689" spans="1:33" x14ac:dyDescent="0.2">
      <c r="A689" s="11">
        <f t="shared" si="119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</v>
      </c>
      <c r="D689" s="16">
        <f>MAX(0,(MIN(A689,inputs!$C$5)-(inputs!$C$4+B689))*inputs!$B$4)</f>
        <v>7372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10"/>
        <v>20000</v>
      </c>
      <c r="L689" s="25">
        <f>MAX(0,J689*(1+inputs!$B$33)-MAX(0,inputs!$B$31*(K689-inputs!$B$30)))</f>
        <v>47184.304999999986</v>
      </c>
      <c r="M689" s="26">
        <f t="shared" si="111"/>
        <v>25411.111111111109</v>
      </c>
      <c r="N689" s="25">
        <f>MAX(0,L689*(1+inputs!$B$33)-MAX(0,inputs!$B$31*(M689-inputs!$B$30)))</f>
        <v>47421.629574999977</v>
      </c>
      <c r="O689" s="26">
        <f t="shared" si="112"/>
        <v>30822.222222222223</v>
      </c>
      <c r="P689" s="25">
        <f>MAX(0,N689*(1+inputs!$B$33)-MAX(0,inputs!$B$31*(O689-inputs!$B$30)))</f>
        <v>47175.51401862497</v>
      </c>
      <c r="Q689" s="26">
        <f t="shared" si="113"/>
        <v>36233.333333333336</v>
      </c>
      <c r="R689" s="25">
        <f>MAX(0,P689*(1+inputs!$B$33)-MAX(0,inputs!$B$31*(Q689-inputs!$B$30)))</f>
        <v>46438.706728904341</v>
      </c>
      <c r="S689" s="26">
        <f t="shared" si="114"/>
        <v>41644.444444444445</v>
      </c>
      <c r="T689" s="25">
        <f>MAX(0,R689*(1+inputs!$B$33)-MAX(0,inputs!$B$31*(S689-inputs!$B$30)))</f>
        <v>45203.847329837896</v>
      </c>
      <c r="U689" s="26">
        <f t="shared" si="115"/>
        <v>47055.555555555555</v>
      </c>
      <c r="V689" s="25">
        <f>MAX(0,T689*(1+inputs!$B$33)-MAX(0,inputs!$B$31*(U689-inputs!$B$30)))</f>
        <v>43463.465039785457</v>
      </c>
      <c r="W689" s="26">
        <f t="shared" si="116"/>
        <v>52466.666666666672</v>
      </c>
      <c r="X689" s="25">
        <f>MAX(0,V689*(1+inputs!$B$33)-MAX(0,inputs!$B$31*(W689-inputs!$B$30)))</f>
        <v>41209.977015382232</v>
      </c>
      <c r="Y689" s="26">
        <f t="shared" si="11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1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4366.4399999999996</v>
      </c>
      <c r="AE689" s="3">
        <f>SUM(C689:G689)+AD689-H689</f>
        <v>27278.69</v>
      </c>
      <c r="AF689" s="1">
        <f t="shared" si="120"/>
        <v>0.51</v>
      </c>
      <c r="AG689" s="8">
        <f>A689-AE689</f>
        <v>41421.31</v>
      </c>
    </row>
    <row r="690" spans="1:33" x14ac:dyDescent="0.2">
      <c r="A690" s="11">
        <f t="shared" si="119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</v>
      </c>
      <c r="D690" s="16">
        <f>MAX(0,(MIN(A690,inputs!$C$5)-(inputs!$C$4+B690))*inputs!$B$4)</f>
        <v>7412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10"/>
        <v>20000</v>
      </c>
      <c r="L690" s="25">
        <f>MAX(0,J690*(1+inputs!$B$33)-MAX(0,inputs!$B$31*(K690-inputs!$B$30)))</f>
        <v>47184.304999999986</v>
      </c>
      <c r="M690" s="26">
        <f t="shared" si="111"/>
        <v>25422.222222222223</v>
      </c>
      <c r="N690" s="25">
        <f>MAX(0,L690*(1+inputs!$B$33)-MAX(0,inputs!$B$31*(M690-inputs!$B$30)))</f>
        <v>47420.629574999977</v>
      </c>
      <c r="O690" s="26">
        <f t="shared" si="112"/>
        <v>30844.444444444445</v>
      </c>
      <c r="P690" s="25">
        <f>MAX(0,N690*(1+inputs!$B$33)-MAX(0,inputs!$B$31*(O690-inputs!$B$30)))</f>
        <v>47172.499018624971</v>
      </c>
      <c r="Q690" s="26">
        <f t="shared" si="113"/>
        <v>36266.666666666664</v>
      </c>
      <c r="R690" s="25">
        <f>MAX(0,P690*(1+inputs!$B$33)-MAX(0,inputs!$B$31*(Q690-inputs!$B$30)))</f>
        <v>46432.64650390434</v>
      </c>
      <c r="S690" s="26">
        <f t="shared" si="114"/>
        <v>41688.888888888891</v>
      </c>
      <c r="T690" s="25">
        <f>MAX(0,R690*(1+inputs!$B$33)-MAX(0,inputs!$B$31*(S690-inputs!$B$30)))</f>
        <v>45193.696201462895</v>
      </c>
      <c r="U690" s="26">
        <f t="shared" si="115"/>
        <v>47111.111111111109</v>
      </c>
      <c r="V690" s="25">
        <f>MAX(0,T690*(1+inputs!$B$33)-MAX(0,inputs!$B$31*(U690-inputs!$B$30)))</f>
        <v>43448.161644484833</v>
      </c>
      <c r="W690" s="26">
        <f t="shared" si="116"/>
        <v>52533.333333333328</v>
      </c>
      <c r="X690" s="25">
        <f>MAX(0,V690*(1+inputs!$B$33)-MAX(0,inputs!$B$31*(W690-inputs!$B$30)))</f>
        <v>41188.444069152101</v>
      </c>
      <c r="Y690" s="26">
        <f t="shared" si="11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1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4375.4399999999996</v>
      </c>
      <c r="AE690" s="3">
        <f>SUM(C690:G690)+AD690-H690</f>
        <v>27329.69</v>
      </c>
      <c r="AF690" s="1">
        <f t="shared" si="120"/>
        <v>0.51</v>
      </c>
      <c r="AG690" s="8">
        <f>A690-AE690</f>
        <v>41470.31</v>
      </c>
    </row>
    <row r="691" spans="1:33" x14ac:dyDescent="0.2">
      <c r="A691" s="11">
        <f t="shared" si="119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</v>
      </c>
      <c r="D691" s="16">
        <f>MAX(0,(MIN(A691,inputs!$C$5)-(inputs!$C$4+B691))*inputs!$B$4)</f>
        <v>7452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10"/>
        <v>20000</v>
      </c>
      <c r="L691" s="25">
        <f>MAX(0,J691*(1+inputs!$B$33)-MAX(0,inputs!$B$31*(K691-inputs!$B$30)))</f>
        <v>47184.304999999986</v>
      </c>
      <c r="M691" s="26">
        <f t="shared" si="111"/>
        <v>25433.333333333332</v>
      </c>
      <c r="N691" s="25">
        <f>MAX(0,L691*(1+inputs!$B$33)-MAX(0,inputs!$B$31*(M691-inputs!$B$30)))</f>
        <v>47419.629574999977</v>
      </c>
      <c r="O691" s="26">
        <f t="shared" si="112"/>
        <v>30866.666666666664</v>
      </c>
      <c r="P691" s="25">
        <f>MAX(0,N691*(1+inputs!$B$33)-MAX(0,inputs!$B$31*(O691-inputs!$B$30)))</f>
        <v>47169.484018624971</v>
      </c>
      <c r="Q691" s="26">
        <f t="shared" si="113"/>
        <v>36300</v>
      </c>
      <c r="R691" s="25">
        <f>MAX(0,P691*(1+inputs!$B$33)-MAX(0,inputs!$B$31*(Q691-inputs!$B$30)))</f>
        <v>46426.586278904339</v>
      </c>
      <c r="S691" s="26">
        <f t="shared" si="114"/>
        <v>41733.333333333328</v>
      </c>
      <c r="T691" s="25">
        <f>MAX(0,R691*(1+inputs!$B$33)-MAX(0,inputs!$B$31*(S691-inputs!$B$30)))</f>
        <v>45183.545073087895</v>
      </c>
      <c r="U691" s="26">
        <f t="shared" si="115"/>
        <v>47166.666666666672</v>
      </c>
      <c r="V691" s="25">
        <f>MAX(0,T691*(1+inputs!$B$33)-MAX(0,inputs!$B$31*(U691-inputs!$B$30)))</f>
        <v>43432.85824918421</v>
      </c>
      <c r="W691" s="26">
        <f t="shared" si="116"/>
        <v>52600</v>
      </c>
      <c r="X691" s="25">
        <f>MAX(0,V691*(1+inputs!$B$33)-MAX(0,inputs!$B$31*(W691-inputs!$B$30)))</f>
        <v>41166.911122921963</v>
      </c>
      <c r="Y691" s="26">
        <f t="shared" si="11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1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4384.4399999999996</v>
      </c>
      <c r="AE691" s="3">
        <f>SUM(C691:G691)+AD691-H691</f>
        <v>27380.69</v>
      </c>
      <c r="AF691" s="1">
        <f t="shared" si="120"/>
        <v>0.51</v>
      </c>
      <c r="AG691" s="8">
        <f>A691-AE691</f>
        <v>41519.31</v>
      </c>
    </row>
    <row r="692" spans="1:33" x14ac:dyDescent="0.2">
      <c r="A692" s="11">
        <f t="shared" si="119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</v>
      </c>
      <c r="D692" s="16">
        <f>MAX(0,(MIN(A692,inputs!$C$5)-(inputs!$C$4+B692))*inputs!$B$4)</f>
        <v>7492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10"/>
        <v>20000</v>
      </c>
      <c r="L692" s="25">
        <f>MAX(0,J692*(1+inputs!$B$33)-MAX(0,inputs!$B$31*(K692-inputs!$B$30)))</f>
        <v>47184.304999999986</v>
      </c>
      <c r="M692" s="26">
        <f t="shared" si="111"/>
        <v>25444.444444444445</v>
      </c>
      <c r="N692" s="25">
        <f>MAX(0,L692*(1+inputs!$B$33)-MAX(0,inputs!$B$31*(M692-inputs!$B$30)))</f>
        <v>47418.629574999977</v>
      </c>
      <c r="O692" s="26">
        <f t="shared" si="112"/>
        <v>30888.888888888891</v>
      </c>
      <c r="P692" s="25">
        <f>MAX(0,N692*(1+inputs!$B$33)-MAX(0,inputs!$B$31*(O692-inputs!$B$30)))</f>
        <v>47166.469018624972</v>
      </c>
      <c r="Q692" s="26">
        <f t="shared" si="113"/>
        <v>36333.333333333336</v>
      </c>
      <c r="R692" s="25">
        <f>MAX(0,P692*(1+inputs!$B$33)-MAX(0,inputs!$B$31*(Q692-inputs!$B$30)))</f>
        <v>46420.526053904337</v>
      </c>
      <c r="S692" s="26">
        <f t="shared" si="114"/>
        <v>41777.777777777781</v>
      </c>
      <c r="T692" s="25">
        <f>MAX(0,R692*(1+inputs!$B$33)-MAX(0,inputs!$B$31*(S692-inputs!$B$30)))</f>
        <v>45173.393944712894</v>
      </c>
      <c r="U692" s="26">
        <f t="shared" si="115"/>
        <v>47222.222222222219</v>
      </c>
      <c r="V692" s="25">
        <f>MAX(0,T692*(1+inputs!$B$33)-MAX(0,inputs!$B$31*(U692-inputs!$B$30)))</f>
        <v>43417.554853883579</v>
      </c>
      <c r="W692" s="26">
        <f t="shared" si="116"/>
        <v>52666.666666666672</v>
      </c>
      <c r="X692" s="25">
        <f>MAX(0,V692*(1+inputs!$B$33)-MAX(0,inputs!$B$31*(W692-inputs!$B$30)))</f>
        <v>41145.378176691826</v>
      </c>
      <c r="Y692" s="26">
        <f t="shared" si="11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1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4393.4399999999996</v>
      </c>
      <c r="AE692" s="3">
        <f>SUM(C692:G692)+AD692-H692</f>
        <v>27431.69</v>
      </c>
      <c r="AF692" s="1">
        <f t="shared" si="120"/>
        <v>0.51</v>
      </c>
      <c r="AG692" s="8">
        <f>A692-AE692</f>
        <v>41568.31</v>
      </c>
    </row>
    <row r="693" spans="1:33" x14ac:dyDescent="0.2">
      <c r="A693" s="11">
        <f t="shared" si="119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</v>
      </c>
      <c r="D693" s="16">
        <f>MAX(0,(MIN(A693,inputs!$C$5)-(inputs!$C$4+B693))*inputs!$B$4)</f>
        <v>7532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10"/>
        <v>20000</v>
      </c>
      <c r="L693" s="25">
        <f>MAX(0,J693*(1+inputs!$B$33)-MAX(0,inputs!$B$31*(K693-inputs!$B$30)))</f>
        <v>47184.304999999986</v>
      </c>
      <c r="M693" s="26">
        <f t="shared" si="111"/>
        <v>25455.555555555555</v>
      </c>
      <c r="N693" s="25">
        <f>MAX(0,L693*(1+inputs!$B$33)-MAX(0,inputs!$B$31*(M693-inputs!$B$30)))</f>
        <v>47417.629574999977</v>
      </c>
      <c r="O693" s="26">
        <f t="shared" si="112"/>
        <v>30911.111111111109</v>
      </c>
      <c r="P693" s="25">
        <f>MAX(0,N693*(1+inputs!$B$33)-MAX(0,inputs!$B$31*(O693-inputs!$B$30)))</f>
        <v>47163.454018624972</v>
      </c>
      <c r="Q693" s="26">
        <f t="shared" si="113"/>
        <v>36366.666666666664</v>
      </c>
      <c r="R693" s="25">
        <f>MAX(0,P693*(1+inputs!$B$33)-MAX(0,inputs!$B$31*(Q693-inputs!$B$30)))</f>
        <v>46414.465828904344</v>
      </c>
      <c r="S693" s="26">
        <f t="shared" si="114"/>
        <v>41822.222222222219</v>
      </c>
      <c r="T693" s="25">
        <f>MAX(0,R693*(1+inputs!$B$33)-MAX(0,inputs!$B$31*(S693-inputs!$B$30)))</f>
        <v>45163.242816337901</v>
      </c>
      <c r="U693" s="26">
        <f t="shared" si="115"/>
        <v>47277.777777777781</v>
      </c>
      <c r="V693" s="25">
        <f>MAX(0,T693*(1+inputs!$B$33)-MAX(0,inputs!$B$31*(U693-inputs!$B$30)))</f>
        <v>43402.251458582963</v>
      </c>
      <c r="W693" s="26">
        <f t="shared" si="116"/>
        <v>52733.333333333328</v>
      </c>
      <c r="X693" s="25">
        <f>MAX(0,V693*(1+inputs!$B$33)-MAX(0,inputs!$B$31*(W693-inputs!$B$30)))</f>
        <v>41123.845230461702</v>
      </c>
      <c r="Y693" s="26">
        <f t="shared" si="11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1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4402.4399999999996</v>
      </c>
      <c r="AE693" s="3">
        <f>SUM(C693:G693)+AD693-H693</f>
        <v>27482.69</v>
      </c>
      <c r="AF693" s="1">
        <f t="shared" si="120"/>
        <v>0.51</v>
      </c>
      <c r="AG693" s="8">
        <f>A693-AE693</f>
        <v>41617.31</v>
      </c>
    </row>
    <row r="694" spans="1:33" x14ac:dyDescent="0.2">
      <c r="A694" s="11">
        <f t="shared" si="119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</v>
      </c>
      <c r="D694" s="16">
        <f>MAX(0,(MIN(A694,inputs!$C$5)-(inputs!$C$4+B694))*inputs!$B$4)</f>
        <v>7572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10"/>
        <v>20000</v>
      </c>
      <c r="L694" s="25">
        <f>MAX(0,J694*(1+inputs!$B$33)-MAX(0,inputs!$B$31*(K694-inputs!$B$30)))</f>
        <v>47184.304999999986</v>
      </c>
      <c r="M694" s="26">
        <f t="shared" si="111"/>
        <v>25466.666666666668</v>
      </c>
      <c r="N694" s="25">
        <f>MAX(0,L694*(1+inputs!$B$33)-MAX(0,inputs!$B$31*(M694-inputs!$B$30)))</f>
        <v>47416.629574999977</v>
      </c>
      <c r="O694" s="26">
        <f t="shared" si="112"/>
        <v>30933.333333333336</v>
      </c>
      <c r="P694" s="25">
        <f>MAX(0,N694*(1+inputs!$B$33)-MAX(0,inputs!$B$31*(O694-inputs!$B$30)))</f>
        <v>47160.439018624973</v>
      </c>
      <c r="Q694" s="26">
        <f t="shared" si="113"/>
        <v>36400</v>
      </c>
      <c r="R694" s="25">
        <f>MAX(0,P694*(1+inputs!$B$33)-MAX(0,inputs!$B$31*(Q694-inputs!$B$30)))</f>
        <v>46408.405603904343</v>
      </c>
      <c r="S694" s="26">
        <f t="shared" si="114"/>
        <v>41866.666666666672</v>
      </c>
      <c r="T694" s="25">
        <f>MAX(0,R694*(1+inputs!$B$33)-MAX(0,inputs!$B$31*(S694-inputs!$B$30)))</f>
        <v>45153.0916879629</v>
      </c>
      <c r="U694" s="26">
        <f t="shared" si="115"/>
        <v>47333.333333333328</v>
      </c>
      <c r="V694" s="25">
        <f>MAX(0,T694*(1+inputs!$B$33)-MAX(0,inputs!$B$31*(U694-inputs!$B$30)))</f>
        <v>43386.94806328234</v>
      </c>
      <c r="W694" s="26">
        <f t="shared" si="116"/>
        <v>52800</v>
      </c>
      <c r="X694" s="25">
        <f>MAX(0,V694*(1+inputs!$B$33)-MAX(0,inputs!$B$31*(W694-inputs!$B$30)))</f>
        <v>41102.312284231572</v>
      </c>
      <c r="Y694" s="26">
        <f t="shared" si="11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1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4411.4399999999996</v>
      </c>
      <c r="AE694" s="3">
        <f>SUM(C694:G694)+AD694-H694</f>
        <v>27533.69</v>
      </c>
      <c r="AF694" s="1">
        <f t="shared" si="120"/>
        <v>0.51</v>
      </c>
      <c r="AG694" s="8">
        <f>A694-AE694</f>
        <v>41666.31</v>
      </c>
    </row>
    <row r="695" spans="1:33" x14ac:dyDescent="0.2">
      <c r="A695" s="11">
        <f t="shared" si="119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</v>
      </c>
      <c r="D695" s="16">
        <f>MAX(0,(MIN(A695,inputs!$C$5)-(inputs!$C$4+B695))*inputs!$B$4)</f>
        <v>7612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10"/>
        <v>20000</v>
      </c>
      <c r="L695" s="25">
        <f>MAX(0,J695*(1+inputs!$B$33)-MAX(0,inputs!$B$31*(K695-inputs!$B$30)))</f>
        <v>47184.304999999986</v>
      </c>
      <c r="M695" s="26">
        <f t="shared" si="111"/>
        <v>25477.777777777777</v>
      </c>
      <c r="N695" s="25">
        <f>MAX(0,L695*(1+inputs!$B$33)-MAX(0,inputs!$B$31*(M695-inputs!$B$30)))</f>
        <v>47415.629574999977</v>
      </c>
      <c r="O695" s="26">
        <f t="shared" si="112"/>
        <v>30955.555555555555</v>
      </c>
      <c r="P695" s="25">
        <f>MAX(0,N695*(1+inputs!$B$33)-MAX(0,inputs!$B$31*(O695-inputs!$B$30)))</f>
        <v>47157.424018624966</v>
      </c>
      <c r="Q695" s="26">
        <f t="shared" si="113"/>
        <v>36433.333333333328</v>
      </c>
      <c r="R695" s="25">
        <f>MAX(0,P695*(1+inputs!$B$33)-MAX(0,inputs!$B$31*(Q695-inputs!$B$30)))</f>
        <v>46402.345378904334</v>
      </c>
      <c r="S695" s="26">
        <f t="shared" si="114"/>
        <v>41911.111111111109</v>
      </c>
      <c r="T695" s="25">
        <f>MAX(0,R695*(1+inputs!$B$33)-MAX(0,inputs!$B$31*(S695-inputs!$B$30)))</f>
        <v>45142.940559587892</v>
      </c>
      <c r="U695" s="26">
        <f t="shared" si="115"/>
        <v>47388.888888888891</v>
      </c>
      <c r="V695" s="25">
        <f>MAX(0,T695*(1+inputs!$B$33)-MAX(0,inputs!$B$31*(U695-inputs!$B$30)))</f>
        <v>43371.644667981702</v>
      </c>
      <c r="W695" s="26">
        <f t="shared" si="116"/>
        <v>52866.666666666664</v>
      </c>
      <c r="X695" s="25">
        <f>MAX(0,V695*(1+inputs!$B$33)-MAX(0,inputs!$B$31*(W695-inputs!$B$30)))</f>
        <v>41080.779338001419</v>
      </c>
      <c r="Y695" s="26">
        <f t="shared" si="11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1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4420.4399999999996</v>
      </c>
      <c r="AE695" s="3">
        <f>SUM(C695:G695)+AD695-H695</f>
        <v>27584.69</v>
      </c>
      <c r="AF695" s="1">
        <f t="shared" si="120"/>
        <v>0.51</v>
      </c>
      <c r="AG695" s="8">
        <f>A695-AE695</f>
        <v>41715.31</v>
      </c>
    </row>
    <row r="696" spans="1:33" x14ac:dyDescent="0.2">
      <c r="A696" s="11">
        <f t="shared" si="119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</v>
      </c>
      <c r="D696" s="16">
        <f>MAX(0,(MIN(A696,inputs!$C$5)-(inputs!$C$4+B696))*inputs!$B$4)</f>
        <v>7652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10"/>
        <v>20000</v>
      </c>
      <c r="L696" s="25">
        <f>MAX(0,J696*(1+inputs!$B$33)-MAX(0,inputs!$B$31*(K696-inputs!$B$30)))</f>
        <v>47184.304999999986</v>
      </c>
      <c r="M696" s="26">
        <f t="shared" si="111"/>
        <v>25488.888888888891</v>
      </c>
      <c r="N696" s="25">
        <f>MAX(0,L696*(1+inputs!$B$33)-MAX(0,inputs!$B$31*(M696-inputs!$B$30)))</f>
        <v>47414.629574999977</v>
      </c>
      <c r="O696" s="26">
        <f t="shared" si="112"/>
        <v>30977.777777777777</v>
      </c>
      <c r="P696" s="25">
        <f>MAX(0,N696*(1+inputs!$B$33)-MAX(0,inputs!$B$31*(O696-inputs!$B$30)))</f>
        <v>47154.409018624967</v>
      </c>
      <c r="Q696" s="26">
        <f t="shared" si="113"/>
        <v>36466.666666666672</v>
      </c>
      <c r="R696" s="25">
        <f>MAX(0,P696*(1+inputs!$B$33)-MAX(0,inputs!$B$31*(Q696-inputs!$B$30)))</f>
        <v>46396.285153904333</v>
      </c>
      <c r="S696" s="26">
        <f t="shared" si="114"/>
        <v>41955.555555555555</v>
      </c>
      <c r="T696" s="25">
        <f>MAX(0,R696*(1+inputs!$B$33)-MAX(0,inputs!$B$31*(S696-inputs!$B$30)))</f>
        <v>45132.789431212892</v>
      </c>
      <c r="U696" s="26">
        <f t="shared" si="115"/>
        <v>47444.444444444445</v>
      </c>
      <c r="V696" s="25">
        <f>MAX(0,T696*(1+inputs!$B$33)-MAX(0,inputs!$B$31*(U696-inputs!$B$30)))</f>
        <v>43356.341272681078</v>
      </c>
      <c r="W696" s="26">
        <f t="shared" si="116"/>
        <v>52933.333333333336</v>
      </c>
      <c r="X696" s="25">
        <f>MAX(0,V696*(1+inputs!$B$33)-MAX(0,inputs!$B$31*(W696-inputs!$B$30)))</f>
        <v>41059.246391771288</v>
      </c>
      <c r="Y696" s="26">
        <f t="shared" si="11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1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4429.4399999999996</v>
      </c>
      <c r="AE696" s="3">
        <f>SUM(C696:G696)+AD696-H696</f>
        <v>27635.69</v>
      </c>
      <c r="AF696" s="1">
        <f t="shared" si="120"/>
        <v>0.51</v>
      </c>
      <c r="AG696" s="8">
        <f>A696-AE696</f>
        <v>41764.31</v>
      </c>
    </row>
    <row r="697" spans="1:33" x14ac:dyDescent="0.2">
      <c r="A697" s="11">
        <f t="shared" si="119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</v>
      </c>
      <c r="D697" s="16">
        <f>MAX(0,(MIN(A697,inputs!$C$5)-(inputs!$C$4+B697))*inputs!$B$4)</f>
        <v>7692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10"/>
        <v>20000</v>
      </c>
      <c r="L697" s="25">
        <f>MAX(0,J697*(1+inputs!$B$33)-MAX(0,inputs!$B$31*(K697-inputs!$B$30)))</f>
        <v>47184.304999999986</v>
      </c>
      <c r="M697" s="26">
        <f t="shared" si="111"/>
        <v>25500</v>
      </c>
      <c r="N697" s="25">
        <f>MAX(0,L697*(1+inputs!$B$33)-MAX(0,inputs!$B$31*(M697-inputs!$B$30)))</f>
        <v>47413.629574999977</v>
      </c>
      <c r="O697" s="26">
        <f t="shared" si="112"/>
        <v>31000</v>
      </c>
      <c r="P697" s="25">
        <f>MAX(0,N697*(1+inputs!$B$33)-MAX(0,inputs!$B$31*(O697-inputs!$B$30)))</f>
        <v>47151.394018624967</v>
      </c>
      <c r="Q697" s="26">
        <f t="shared" si="113"/>
        <v>36500</v>
      </c>
      <c r="R697" s="25">
        <f>MAX(0,P697*(1+inputs!$B$33)-MAX(0,inputs!$B$31*(Q697-inputs!$B$30)))</f>
        <v>46390.224928904332</v>
      </c>
      <c r="S697" s="26">
        <f t="shared" si="114"/>
        <v>42000</v>
      </c>
      <c r="T697" s="25">
        <f>MAX(0,R697*(1+inputs!$B$33)-MAX(0,inputs!$B$31*(S697-inputs!$B$30)))</f>
        <v>45122.638302837891</v>
      </c>
      <c r="U697" s="26">
        <f t="shared" si="115"/>
        <v>47500</v>
      </c>
      <c r="V697" s="25">
        <f>MAX(0,T697*(1+inputs!$B$33)-MAX(0,inputs!$B$31*(U697-inputs!$B$30)))</f>
        <v>43341.037877380455</v>
      </c>
      <c r="W697" s="26">
        <f t="shared" si="116"/>
        <v>53000</v>
      </c>
      <c r="X697" s="25">
        <f>MAX(0,V697*(1+inputs!$B$33)-MAX(0,inputs!$B$31*(W697-inputs!$B$30)))</f>
        <v>41037.713445541158</v>
      </c>
      <c r="Y697" s="26">
        <f t="shared" si="11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1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4438.4399999999996</v>
      </c>
      <c r="AE697" s="3">
        <f>SUM(C697:G697)+AD697-H697</f>
        <v>27686.69</v>
      </c>
      <c r="AF697" s="1">
        <f t="shared" si="120"/>
        <v>0.51</v>
      </c>
      <c r="AG697" s="8">
        <f>A697-AE697</f>
        <v>41813.31</v>
      </c>
    </row>
    <row r="698" spans="1:33" x14ac:dyDescent="0.2">
      <c r="A698" s="11">
        <f t="shared" si="119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</v>
      </c>
      <c r="D698" s="16">
        <f>MAX(0,(MIN(A698,inputs!$C$5)-(inputs!$C$4+B698))*inputs!$B$4)</f>
        <v>7732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10"/>
        <v>20000</v>
      </c>
      <c r="L698" s="25">
        <f>MAX(0,J698*(1+inputs!$B$33)-MAX(0,inputs!$B$31*(K698-inputs!$B$30)))</f>
        <v>47184.304999999986</v>
      </c>
      <c r="M698" s="26">
        <f t="shared" si="111"/>
        <v>25511.111111111109</v>
      </c>
      <c r="N698" s="25">
        <f>MAX(0,L698*(1+inputs!$B$33)-MAX(0,inputs!$B$31*(M698-inputs!$B$30)))</f>
        <v>47412.629574999977</v>
      </c>
      <c r="O698" s="26">
        <f t="shared" si="112"/>
        <v>31022.222222222223</v>
      </c>
      <c r="P698" s="25">
        <f>MAX(0,N698*(1+inputs!$B$33)-MAX(0,inputs!$B$31*(O698-inputs!$B$30)))</f>
        <v>47148.379018624968</v>
      </c>
      <c r="Q698" s="26">
        <f t="shared" si="113"/>
        <v>36533.333333333328</v>
      </c>
      <c r="R698" s="25">
        <f>MAX(0,P698*(1+inputs!$B$33)-MAX(0,inputs!$B$31*(Q698-inputs!$B$30)))</f>
        <v>46384.164703904338</v>
      </c>
      <c r="S698" s="26">
        <f t="shared" si="114"/>
        <v>42044.444444444445</v>
      </c>
      <c r="T698" s="25">
        <f>MAX(0,R698*(1+inputs!$B$33)-MAX(0,inputs!$B$31*(S698-inputs!$B$30)))</f>
        <v>45112.487174462898</v>
      </c>
      <c r="U698" s="26">
        <f t="shared" si="115"/>
        <v>47555.555555555555</v>
      </c>
      <c r="V698" s="25">
        <f>MAX(0,T698*(1+inputs!$B$33)-MAX(0,inputs!$B$31*(U698-inputs!$B$30)))</f>
        <v>43325.734482079832</v>
      </c>
      <c r="W698" s="26">
        <f t="shared" si="116"/>
        <v>53066.666666666664</v>
      </c>
      <c r="X698" s="25">
        <f>MAX(0,V698*(1+inputs!$B$33)-MAX(0,inputs!$B$31*(W698-inputs!$B$30)))</f>
        <v>41016.18049931102</v>
      </c>
      <c r="Y698" s="26">
        <f t="shared" si="11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1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4447.4399999999996</v>
      </c>
      <c r="AE698" s="3">
        <f>SUM(C698:G698)+AD698-H698</f>
        <v>27737.69</v>
      </c>
      <c r="AF698" s="1">
        <f t="shared" si="120"/>
        <v>0.51</v>
      </c>
      <c r="AG698" s="8">
        <f>A698-AE698</f>
        <v>41862.31</v>
      </c>
    </row>
    <row r="699" spans="1:33" x14ac:dyDescent="0.2">
      <c r="A699" s="11">
        <f t="shared" si="119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</v>
      </c>
      <c r="D699" s="16">
        <f>MAX(0,(MIN(A699,inputs!$C$5)-(inputs!$C$4+B699))*inputs!$B$4)</f>
        <v>7772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10"/>
        <v>20000</v>
      </c>
      <c r="L699" s="25">
        <f>MAX(0,J699*(1+inputs!$B$33)-MAX(0,inputs!$B$31*(K699-inputs!$B$30)))</f>
        <v>47184.304999999986</v>
      </c>
      <c r="M699" s="26">
        <f t="shared" si="111"/>
        <v>25522.222222222223</v>
      </c>
      <c r="N699" s="25">
        <f>MAX(0,L699*(1+inputs!$B$33)-MAX(0,inputs!$B$31*(M699-inputs!$B$30)))</f>
        <v>47411.629574999977</v>
      </c>
      <c r="O699" s="26">
        <f t="shared" si="112"/>
        <v>31044.444444444445</v>
      </c>
      <c r="P699" s="25">
        <f>MAX(0,N699*(1+inputs!$B$33)-MAX(0,inputs!$B$31*(O699-inputs!$B$30)))</f>
        <v>47145.364018624969</v>
      </c>
      <c r="Q699" s="26">
        <f t="shared" si="113"/>
        <v>36566.666666666672</v>
      </c>
      <c r="R699" s="25">
        <f>MAX(0,P699*(1+inputs!$B$33)-MAX(0,inputs!$B$31*(Q699-inputs!$B$30)))</f>
        <v>46378.104478904337</v>
      </c>
      <c r="S699" s="26">
        <f t="shared" si="114"/>
        <v>42088.888888888891</v>
      </c>
      <c r="T699" s="25">
        <f>MAX(0,R699*(1+inputs!$B$33)-MAX(0,inputs!$B$31*(S699-inputs!$B$30)))</f>
        <v>45102.336046087898</v>
      </c>
      <c r="U699" s="26">
        <f t="shared" si="115"/>
        <v>47611.111111111109</v>
      </c>
      <c r="V699" s="25">
        <f>MAX(0,T699*(1+inputs!$B$33)-MAX(0,inputs!$B$31*(U699-inputs!$B$30)))</f>
        <v>43310.431086779208</v>
      </c>
      <c r="W699" s="26">
        <f t="shared" si="116"/>
        <v>53133.333333333336</v>
      </c>
      <c r="X699" s="25">
        <f>MAX(0,V699*(1+inputs!$B$33)-MAX(0,inputs!$B$31*(W699-inputs!$B$30)))</f>
        <v>40994.647553080889</v>
      </c>
      <c r="Y699" s="26">
        <f t="shared" si="11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1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4456.4399999999996</v>
      </c>
      <c r="AE699" s="3">
        <f>SUM(C699:G699)+AD699-H699</f>
        <v>27788.69</v>
      </c>
      <c r="AF699" s="1">
        <f t="shared" si="120"/>
        <v>0.51</v>
      </c>
      <c r="AG699" s="8">
        <f>A699-AE699</f>
        <v>41911.31</v>
      </c>
    </row>
    <row r="700" spans="1:33" x14ac:dyDescent="0.2">
      <c r="A700" s="11">
        <f t="shared" si="119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</v>
      </c>
      <c r="D700" s="16">
        <f>MAX(0,(MIN(A700,inputs!$C$5)-(inputs!$C$4+B700))*inputs!$B$4)</f>
        <v>7812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10"/>
        <v>20000</v>
      </c>
      <c r="L700" s="25">
        <f>MAX(0,J700*(1+inputs!$B$33)-MAX(0,inputs!$B$31*(K700-inputs!$B$30)))</f>
        <v>47184.304999999986</v>
      </c>
      <c r="M700" s="26">
        <f t="shared" si="111"/>
        <v>25533.333333333332</v>
      </c>
      <c r="N700" s="25">
        <f>MAX(0,L700*(1+inputs!$B$33)-MAX(0,inputs!$B$31*(M700-inputs!$B$30)))</f>
        <v>47410.629574999977</v>
      </c>
      <c r="O700" s="26">
        <f t="shared" si="112"/>
        <v>31066.666666666664</v>
      </c>
      <c r="P700" s="25">
        <f>MAX(0,N700*(1+inputs!$B$33)-MAX(0,inputs!$B$31*(O700-inputs!$B$30)))</f>
        <v>47142.349018624969</v>
      </c>
      <c r="Q700" s="26">
        <f t="shared" si="113"/>
        <v>36600</v>
      </c>
      <c r="R700" s="25">
        <f>MAX(0,P700*(1+inputs!$B$33)-MAX(0,inputs!$B$31*(Q700-inputs!$B$30)))</f>
        <v>46372.044253904336</v>
      </c>
      <c r="S700" s="26">
        <f t="shared" si="114"/>
        <v>42133.333333333328</v>
      </c>
      <c r="T700" s="25">
        <f>MAX(0,R700*(1+inputs!$B$33)-MAX(0,inputs!$B$31*(S700-inputs!$B$30)))</f>
        <v>45092.184917712897</v>
      </c>
      <c r="U700" s="26">
        <f t="shared" si="115"/>
        <v>47666.666666666672</v>
      </c>
      <c r="V700" s="25">
        <f>MAX(0,T700*(1+inputs!$B$33)-MAX(0,inputs!$B$31*(U700-inputs!$B$30)))</f>
        <v>43295.127691478585</v>
      </c>
      <c r="W700" s="26">
        <f t="shared" si="116"/>
        <v>53200</v>
      </c>
      <c r="X700" s="25">
        <f>MAX(0,V700*(1+inputs!$B$33)-MAX(0,inputs!$B$31*(W700-inputs!$B$30)))</f>
        <v>40973.114606850759</v>
      </c>
      <c r="Y700" s="26">
        <f t="shared" si="11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1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4465.4399999999996</v>
      </c>
      <c r="AE700" s="3">
        <f>SUM(C700:G700)+AD700-H700</f>
        <v>27839.69</v>
      </c>
      <c r="AF700" s="1">
        <f t="shared" si="120"/>
        <v>0.51</v>
      </c>
      <c r="AG700" s="8">
        <f>A700-AE700</f>
        <v>41960.31</v>
      </c>
    </row>
    <row r="701" spans="1:33" x14ac:dyDescent="0.2">
      <c r="A701" s="11">
        <f t="shared" si="119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</v>
      </c>
      <c r="D701" s="16">
        <f>MAX(0,(MIN(A701,inputs!$C$5)-(inputs!$C$4+B701))*inputs!$B$4)</f>
        <v>7852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10"/>
        <v>20000</v>
      </c>
      <c r="L701" s="25">
        <f>MAX(0,J701*(1+inputs!$B$33)-MAX(0,inputs!$B$31*(K701-inputs!$B$30)))</f>
        <v>47184.304999999986</v>
      </c>
      <c r="M701" s="26">
        <f t="shared" si="111"/>
        <v>25544.444444444445</v>
      </c>
      <c r="N701" s="25">
        <f>MAX(0,L701*(1+inputs!$B$33)-MAX(0,inputs!$B$31*(M701-inputs!$B$30)))</f>
        <v>47409.629574999977</v>
      </c>
      <c r="O701" s="26">
        <f t="shared" si="112"/>
        <v>31088.888888888891</v>
      </c>
      <c r="P701" s="25">
        <f>MAX(0,N701*(1+inputs!$B$33)-MAX(0,inputs!$B$31*(O701-inputs!$B$30)))</f>
        <v>47139.33401862497</v>
      </c>
      <c r="Q701" s="26">
        <f t="shared" si="113"/>
        <v>36633.333333333328</v>
      </c>
      <c r="R701" s="25">
        <f>MAX(0,P701*(1+inputs!$B$33)-MAX(0,inputs!$B$31*(Q701-inputs!$B$30)))</f>
        <v>46365.984028904335</v>
      </c>
      <c r="S701" s="26">
        <f t="shared" si="114"/>
        <v>42177.777777777781</v>
      </c>
      <c r="T701" s="25">
        <f>MAX(0,R701*(1+inputs!$B$33)-MAX(0,inputs!$B$31*(S701-inputs!$B$30)))</f>
        <v>45082.033789337896</v>
      </c>
      <c r="U701" s="26">
        <f t="shared" si="115"/>
        <v>47722.222222222219</v>
      </c>
      <c r="V701" s="25">
        <f>MAX(0,T701*(1+inputs!$B$33)-MAX(0,inputs!$B$31*(U701-inputs!$B$30)))</f>
        <v>43279.824296177962</v>
      </c>
      <c r="W701" s="26">
        <f t="shared" si="116"/>
        <v>53266.666666666664</v>
      </c>
      <c r="X701" s="25">
        <f>MAX(0,V701*(1+inputs!$B$33)-MAX(0,inputs!$B$31*(W701-inputs!$B$30)))</f>
        <v>40951.581660620621</v>
      </c>
      <c r="Y701" s="26">
        <f t="shared" si="11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1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4474.4399999999996</v>
      </c>
      <c r="AE701" s="3">
        <f>SUM(C701:G701)+AD701-H701</f>
        <v>27890.69</v>
      </c>
      <c r="AF701" s="1">
        <f t="shared" si="120"/>
        <v>0.51</v>
      </c>
      <c r="AG701" s="8">
        <f>A701-AE701</f>
        <v>42009.31</v>
      </c>
    </row>
    <row r="702" spans="1:33" x14ac:dyDescent="0.2">
      <c r="A702" s="11">
        <f t="shared" si="119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</v>
      </c>
      <c r="D702" s="16">
        <f>MAX(0,(MIN(A702,inputs!$C$5)-(inputs!$C$4+B702))*inputs!$B$4)</f>
        <v>7892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10"/>
        <v>20000</v>
      </c>
      <c r="L702" s="25">
        <f>MAX(0,J702*(1+inputs!$B$33)-MAX(0,inputs!$B$31*(K702-inputs!$B$30)))</f>
        <v>47184.304999999986</v>
      </c>
      <c r="M702" s="26">
        <f t="shared" si="111"/>
        <v>25555.555555555555</v>
      </c>
      <c r="N702" s="25">
        <f>MAX(0,L702*(1+inputs!$B$33)-MAX(0,inputs!$B$31*(M702-inputs!$B$30)))</f>
        <v>47408.629574999977</v>
      </c>
      <c r="O702" s="26">
        <f t="shared" si="112"/>
        <v>31111.111111111109</v>
      </c>
      <c r="P702" s="25">
        <f>MAX(0,N702*(1+inputs!$B$33)-MAX(0,inputs!$B$31*(O702-inputs!$B$30)))</f>
        <v>47136.31901862497</v>
      </c>
      <c r="Q702" s="26">
        <f t="shared" si="113"/>
        <v>36666.666666666672</v>
      </c>
      <c r="R702" s="25">
        <f>MAX(0,P702*(1+inputs!$B$33)-MAX(0,inputs!$B$31*(Q702-inputs!$B$30)))</f>
        <v>46359.923803904341</v>
      </c>
      <c r="S702" s="26">
        <f t="shared" si="114"/>
        <v>42222.222222222219</v>
      </c>
      <c r="T702" s="25">
        <f>MAX(0,R702*(1+inputs!$B$33)-MAX(0,inputs!$B$31*(S702-inputs!$B$30)))</f>
        <v>45071.882660962896</v>
      </c>
      <c r="U702" s="26">
        <f t="shared" si="115"/>
        <v>47777.777777777781</v>
      </c>
      <c r="V702" s="25">
        <f>MAX(0,T702*(1+inputs!$B$33)-MAX(0,inputs!$B$31*(U702-inputs!$B$30)))</f>
        <v>43264.520900877331</v>
      </c>
      <c r="W702" s="26">
        <f t="shared" si="116"/>
        <v>53333.333333333336</v>
      </c>
      <c r="X702" s="25">
        <f>MAX(0,V702*(1+inputs!$B$33)-MAX(0,inputs!$B$31*(W702-inputs!$B$30)))</f>
        <v>40930.048714390483</v>
      </c>
      <c r="Y702" s="26">
        <f t="shared" si="11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1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4483.4399999999996</v>
      </c>
      <c r="AE702" s="3">
        <f>SUM(C702:G702)+AD702-H702</f>
        <v>27941.69</v>
      </c>
      <c r="AF702" s="1">
        <f t="shared" si="120"/>
        <v>0.51</v>
      </c>
      <c r="AG702" s="8">
        <f>A702-AE702</f>
        <v>42058.31</v>
      </c>
    </row>
    <row r="703" spans="1:33" x14ac:dyDescent="0.2">
      <c r="A703" s="11">
        <f t="shared" si="119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</v>
      </c>
      <c r="D703" s="16">
        <f>MAX(0,(MIN(A703,inputs!$C$5)-(inputs!$C$4+B703))*inputs!$B$4)</f>
        <v>7932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10"/>
        <v>20000</v>
      </c>
      <c r="L703" s="25">
        <f>MAX(0,J703*(1+inputs!$B$33)-MAX(0,inputs!$B$31*(K703-inputs!$B$30)))</f>
        <v>47184.304999999986</v>
      </c>
      <c r="M703" s="26">
        <f t="shared" si="111"/>
        <v>25566.666666666668</v>
      </c>
      <c r="N703" s="25">
        <f>MAX(0,L703*(1+inputs!$B$33)-MAX(0,inputs!$B$31*(M703-inputs!$B$30)))</f>
        <v>47407.629574999977</v>
      </c>
      <c r="O703" s="26">
        <f t="shared" si="112"/>
        <v>31133.333333333336</v>
      </c>
      <c r="P703" s="25">
        <f>MAX(0,N703*(1+inputs!$B$33)-MAX(0,inputs!$B$31*(O703-inputs!$B$30)))</f>
        <v>47133.304018624971</v>
      </c>
      <c r="Q703" s="26">
        <f t="shared" si="113"/>
        <v>36700</v>
      </c>
      <c r="R703" s="25">
        <f>MAX(0,P703*(1+inputs!$B$33)-MAX(0,inputs!$B$31*(Q703-inputs!$B$30)))</f>
        <v>46353.86357890434</v>
      </c>
      <c r="S703" s="26">
        <f t="shared" si="114"/>
        <v>42266.666666666672</v>
      </c>
      <c r="T703" s="25">
        <f>MAX(0,R703*(1+inputs!$B$33)-MAX(0,inputs!$B$31*(S703-inputs!$B$30)))</f>
        <v>45061.731532587895</v>
      </c>
      <c r="U703" s="26">
        <f t="shared" si="115"/>
        <v>47833.333333333328</v>
      </c>
      <c r="V703" s="25">
        <f>MAX(0,T703*(1+inputs!$B$33)-MAX(0,inputs!$B$31*(U703-inputs!$B$30)))</f>
        <v>43249.217505576707</v>
      </c>
      <c r="W703" s="26">
        <f t="shared" si="116"/>
        <v>53400</v>
      </c>
      <c r="X703" s="25">
        <f>MAX(0,V703*(1+inputs!$B$33)-MAX(0,inputs!$B$31*(W703-inputs!$B$30)))</f>
        <v>40908.515768160352</v>
      </c>
      <c r="Y703" s="26">
        <f t="shared" si="11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1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4492.4399999999996</v>
      </c>
      <c r="AE703" s="3">
        <f>SUM(C703:G703)+AD703-H703</f>
        <v>27992.69</v>
      </c>
      <c r="AF703" s="1">
        <f t="shared" si="120"/>
        <v>0.51</v>
      </c>
      <c r="AG703" s="8">
        <f>A703-AE703</f>
        <v>42107.31</v>
      </c>
    </row>
    <row r="704" spans="1:33" x14ac:dyDescent="0.2">
      <c r="A704" s="11">
        <f t="shared" si="119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</v>
      </c>
      <c r="D704" s="16">
        <f>MAX(0,(MIN(A704,inputs!$C$5)-(inputs!$C$4+B704))*inputs!$B$4)</f>
        <v>7972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10"/>
        <v>20000</v>
      </c>
      <c r="L704" s="25">
        <f>MAX(0,J704*(1+inputs!$B$33)-MAX(0,inputs!$B$31*(K704-inputs!$B$30)))</f>
        <v>47184.304999999986</v>
      </c>
      <c r="M704" s="26">
        <f t="shared" si="111"/>
        <v>25577.777777777777</v>
      </c>
      <c r="N704" s="25">
        <f>MAX(0,L704*(1+inputs!$B$33)-MAX(0,inputs!$B$31*(M704-inputs!$B$30)))</f>
        <v>47406.629574999977</v>
      </c>
      <c r="O704" s="26">
        <f t="shared" si="112"/>
        <v>31155.555555555555</v>
      </c>
      <c r="P704" s="25">
        <f>MAX(0,N704*(1+inputs!$B$33)-MAX(0,inputs!$B$31*(O704-inputs!$B$30)))</f>
        <v>47130.289018624972</v>
      </c>
      <c r="Q704" s="26">
        <f t="shared" si="113"/>
        <v>36733.333333333328</v>
      </c>
      <c r="R704" s="25">
        <f>MAX(0,P704*(1+inputs!$B$33)-MAX(0,inputs!$B$31*(Q704-inputs!$B$30)))</f>
        <v>46347.803353904339</v>
      </c>
      <c r="S704" s="26">
        <f t="shared" si="114"/>
        <v>42311.111111111109</v>
      </c>
      <c r="T704" s="25">
        <f>MAX(0,R704*(1+inputs!$B$33)-MAX(0,inputs!$B$31*(S704-inputs!$B$30)))</f>
        <v>45051.580404212895</v>
      </c>
      <c r="U704" s="26">
        <f t="shared" si="115"/>
        <v>47888.888888888891</v>
      </c>
      <c r="V704" s="25">
        <f>MAX(0,T704*(1+inputs!$B$33)-MAX(0,inputs!$B$31*(U704-inputs!$B$30)))</f>
        <v>43233.914110276084</v>
      </c>
      <c r="W704" s="26">
        <f t="shared" si="116"/>
        <v>53466.666666666664</v>
      </c>
      <c r="X704" s="25">
        <f>MAX(0,V704*(1+inputs!$B$33)-MAX(0,inputs!$B$31*(W704-inputs!$B$30)))</f>
        <v>40886.982821930222</v>
      </c>
      <c r="Y704" s="26">
        <f t="shared" si="11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1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4501.4399999999996</v>
      </c>
      <c r="AE704" s="3">
        <f>SUM(C704:G704)+AD704-H704</f>
        <v>28043.69</v>
      </c>
      <c r="AF704" s="1">
        <f t="shared" si="120"/>
        <v>0.51</v>
      </c>
      <c r="AG704" s="8">
        <f>A704-AE704</f>
        <v>42156.31</v>
      </c>
    </row>
    <row r="705" spans="1:33" x14ac:dyDescent="0.2">
      <c r="A705" s="11">
        <f t="shared" si="119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</v>
      </c>
      <c r="D705" s="16">
        <f>MAX(0,(MIN(A705,inputs!$C$5)-(inputs!$C$4+B705))*inputs!$B$4)</f>
        <v>8012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10"/>
        <v>20000</v>
      </c>
      <c r="L705" s="25">
        <f>MAX(0,J705*(1+inputs!$B$33)-MAX(0,inputs!$B$31*(K705-inputs!$B$30)))</f>
        <v>47184.304999999986</v>
      </c>
      <c r="M705" s="26">
        <f t="shared" si="111"/>
        <v>25588.888888888891</v>
      </c>
      <c r="N705" s="25">
        <f>MAX(0,L705*(1+inputs!$B$33)-MAX(0,inputs!$B$31*(M705-inputs!$B$30)))</f>
        <v>47405.629574999977</v>
      </c>
      <c r="O705" s="26">
        <f t="shared" si="112"/>
        <v>31177.777777777777</v>
      </c>
      <c r="P705" s="25">
        <f>MAX(0,N705*(1+inputs!$B$33)-MAX(0,inputs!$B$31*(O705-inputs!$B$30)))</f>
        <v>47127.274018624972</v>
      </c>
      <c r="Q705" s="26">
        <f t="shared" si="113"/>
        <v>36766.666666666672</v>
      </c>
      <c r="R705" s="25">
        <f>MAX(0,P705*(1+inputs!$B$33)-MAX(0,inputs!$B$31*(Q705-inputs!$B$30)))</f>
        <v>46341.743128904338</v>
      </c>
      <c r="S705" s="26">
        <f t="shared" si="114"/>
        <v>42355.555555555555</v>
      </c>
      <c r="T705" s="25">
        <f>MAX(0,R705*(1+inputs!$B$33)-MAX(0,inputs!$B$31*(S705-inputs!$B$30)))</f>
        <v>45041.429275837894</v>
      </c>
      <c r="U705" s="26">
        <f t="shared" si="115"/>
        <v>47944.444444444445</v>
      </c>
      <c r="V705" s="25">
        <f>MAX(0,T705*(1+inputs!$B$33)-MAX(0,inputs!$B$31*(U705-inputs!$B$30)))</f>
        <v>43218.610714975453</v>
      </c>
      <c r="W705" s="26">
        <f t="shared" si="116"/>
        <v>53533.333333333336</v>
      </c>
      <c r="X705" s="25">
        <f>MAX(0,V705*(1+inputs!$B$33)-MAX(0,inputs!$B$31*(W705-inputs!$B$30)))</f>
        <v>40865.449875700077</v>
      </c>
      <c r="Y705" s="26">
        <f t="shared" si="11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1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4510.4399999999996</v>
      </c>
      <c r="AE705" s="3">
        <f>SUM(C705:G705)+AD705-H705</f>
        <v>28094.69</v>
      </c>
      <c r="AF705" s="1">
        <f t="shared" si="120"/>
        <v>0.51</v>
      </c>
      <c r="AG705" s="8">
        <f>A705-AE705</f>
        <v>42205.31</v>
      </c>
    </row>
    <row r="706" spans="1:33" x14ac:dyDescent="0.2">
      <c r="A706" s="11">
        <f t="shared" si="119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</v>
      </c>
      <c r="D706" s="16">
        <f>MAX(0,(MIN(A706,inputs!$C$5)-(inputs!$C$4+B706))*inputs!$B$4)</f>
        <v>8052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21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22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23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24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25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26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27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28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29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4519.4399999999996</v>
      </c>
      <c r="AE706" s="3">
        <f>SUM(C706:G706)+AD706-H706</f>
        <v>28145.69</v>
      </c>
      <c r="AF706" s="1">
        <f t="shared" si="120"/>
        <v>0.51</v>
      </c>
      <c r="AG706" s="8">
        <f>A706-AE706</f>
        <v>42254.31</v>
      </c>
    </row>
    <row r="707" spans="1:33" x14ac:dyDescent="0.2">
      <c r="A707" s="11">
        <f t="shared" ref="A707:A770" si="130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</v>
      </c>
      <c r="D707" s="16">
        <f>MAX(0,(MIN(A707,inputs!$C$5)-(inputs!$C$4+B707))*inputs!$B$4)</f>
        <v>8092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21"/>
        <v>20000</v>
      </c>
      <c r="L707" s="25">
        <f>MAX(0,J707*(1+inputs!$B$33)-MAX(0,inputs!$B$31*(K707-inputs!$B$30)))</f>
        <v>47184.304999999986</v>
      </c>
      <c r="M707" s="26">
        <f t="shared" si="122"/>
        <v>25611.111111111109</v>
      </c>
      <c r="N707" s="25">
        <f>MAX(0,L707*(1+inputs!$B$33)-MAX(0,inputs!$B$31*(M707-inputs!$B$30)))</f>
        <v>47403.629574999977</v>
      </c>
      <c r="O707" s="26">
        <f t="shared" si="123"/>
        <v>31222.222222222223</v>
      </c>
      <c r="P707" s="25">
        <f>MAX(0,N707*(1+inputs!$B$33)-MAX(0,inputs!$B$31*(O707-inputs!$B$30)))</f>
        <v>47121.244018624973</v>
      </c>
      <c r="Q707" s="26">
        <f t="shared" si="124"/>
        <v>36833.333333333328</v>
      </c>
      <c r="R707" s="25">
        <f>MAX(0,P707*(1+inputs!$B$33)-MAX(0,inputs!$B$31*(Q707-inputs!$B$30)))</f>
        <v>46329.622678904343</v>
      </c>
      <c r="S707" s="26">
        <f t="shared" si="125"/>
        <v>42444.444444444445</v>
      </c>
      <c r="T707" s="25">
        <f>MAX(0,R707*(1+inputs!$B$33)-MAX(0,inputs!$B$31*(S707-inputs!$B$30)))</f>
        <v>45021.1270190879</v>
      </c>
      <c r="U707" s="26">
        <f t="shared" si="126"/>
        <v>48055.555555555555</v>
      </c>
      <c r="V707" s="25">
        <f>MAX(0,T707*(1+inputs!$B$33)-MAX(0,inputs!$B$31*(U707-inputs!$B$30)))</f>
        <v>43188.003924374214</v>
      </c>
      <c r="W707" s="26">
        <f t="shared" si="127"/>
        <v>53666.666666666664</v>
      </c>
      <c r="X707" s="25">
        <f>MAX(0,V707*(1+inputs!$B$33)-MAX(0,inputs!$B$31*(W707-inputs!$B$30)))</f>
        <v>40822.383983239823</v>
      </c>
      <c r="Y707" s="26">
        <f t="shared" si="128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29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4528.4399999999996</v>
      </c>
      <c r="AE707" s="3">
        <f>SUM(C707:G707)+AD707-H707</f>
        <v>28196.69</v>
      </c>
      <c r="AF707" s="1">
        <f t="shared" ref="AF707:AF770" si="131">(AE708-AE707)/100</f>
        <v>0.51</v>
      </c>
      <c r="AG707" s="8">
        <f>A707-AE707</f>
        <v>42303.31</v>
      </c>
    </row>
    <row r="708" spans="1:33" x14ac:dyDescent="0.2">
      <c r="A708" s="11">
        <f t="shared" si="130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</v>
      </c>
      <c r="D708" s="16">
        <f>MAX(0,(MIN(A708,inputs!$C$5)-(inputs!$C$4+B708))*inputs!$B$4)</f>
        <v>8132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21"/>
        <v>20000</v>
      </c>
      <c r="L708" s="25">
        <f>MAX(0,J708*(1+inputs!$B$33)-MAX(0,inputs!$B$31*(K708-inputs!$B$30)))</f>
        <v>47184.304999999986</v>
      </c>
      <c r="M708" s="26">
        <f t="shared" si="122"/>
        <v>25622.222222222223</v>
      </c>
      <c r="N708" s="25">
        <f>MAX(0,L708*(1+inputs!$B$33)-MAX(0,inputs!$B$31*(M708-inputs!$B$30)))</f>
        <v>47402.629574999977</v>
      </c>
      <c r="O708" s="26">
        <f t="shared" si="123"/>
        <v>31244.444444444445</v>
      </c>
      <c r="P708" s="25">
        <f>MAX(0,N708*(1+inputs!$B$33)-MAX(0,inputs!$B$31*(O708-inputs!$B$30)))</f>
        <v>47118.229018624967</v>
      </c>
      <c r="Q708" s="26">
        <f t="shared" si="124"/>
        <v>36866.666666666672</v>
      </c>
      <c r="R708" s="25">
        <f>MAX(0,P708*(1+inputs!$B$33)-MAX(0,inputs!$B$31*(Q708-inputs!$B$30)))</f>
        <v>46323.562453904335</v>
      </c>
      <c r="S708" s="26">
        <f t="shared" si="125"/>
        <v>42488.888888888891</v>
      </c>
      <c r="T708" s="25">
        <f>MAX(0,R708*(1+inputs!$B$33)-MAX(0,inputs!$B$31*(S708-inputs!$B$30)))</f>
        <v>45010.975890712893</v>
      </c>
      <c r="U708" s="26">
        <f t="shared" si="126"/>
        <v>48111.111111111109</v>
      </c>
      <c r="V708" s="25">
        <f>MAX(0,T708*(1+inputs!$B$33)-MAX(0,inputs!$B$31*(U708-inputs!$B$30)))</f>
        <v>43172.700529073576</v>
      </c>
      <c r="W708" s="26">
        <f t="shared" si="127"/>
        <v>53733.333333333336</v>
      </c>
      <c r="X708" s="25">
        <f>MAX(0,V708*(1+inputs!$B$33)-MAX(0,inputs!$B$31*(W708-inputs!$B$30)))</f>
        <v>40800.85103700967</v>
      </c>
      <c r="Y708" s="26">
        <f t="shared" si="128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29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4537.4399999999996</v>
      </c>
      <c r="AE708" s="3">
        <f>SUM(C708:G708)+AD708-H708</f>
        <v>28247.69</v>
      </c>
      <c r="AF708" s="1">
        <f t="shared" si="131"/>
        <v>0.51</v>
      </c>
      <c r="AG708" s="8">
        <f>A708-AE708</f>
        <v>42352.31</v>
      </c>
    </row>
    <row r="709" spans="1:33" x14ac:dyDescent="0.2">
      <c r="A709" s="11">
        <f t="shared" si="130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</v>
      </c>
      <c r="D709" s="16">
        <f>MAX(0,(MIN(A709,inputs!$C$5)-(inputs!$C$4+B709))*inputs!$B$4)</f>
        <v>8172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21"/>
        <v>20000</v>
      </c>
      <c r="L709" s="25">
        <f>MAX(0,J709*(1+inputs!$B$33)-MAX(0,inputs!$B$31*(K709-inputs!$B$30)))</f>
        <v>47184.304999999986</v>
      </c>
      <c r="M709" s="26">
        <f t="shared" si="122"/>
        <v>25633.333333333332</v>
      </c>
      <c r="N709" s="25">
        <f>MAX(0,L709*(1+inputs!$B$33)-MAX(0,inputs!$B$31*(M709-inputs!$B$30)))</f>
        <v>47401.629574999977</v>
      </c>
      <c r="O709" s="26">
        <f t="shared" si="123"/>
        <v>31266.666666666664</v>
      </c>
      <c r="P709" s="25">
        <f>MAX(0,N709*(1+inputs!$B$33)-MAX(0,inputs!$B$31*(O709-inputs!$B$30)))</f>
        <v>47115.214018624967</v>
      </c>
      <c r="Q709" s="26">
        <f t="shared" si="124"/>
        <v>36900</v>
      </c>
      <c r="R709" s="25">
        <f>MAX(0,P709*(1+inputs!$B$33)-MAX(0,inputs!$B$31*(Q709-inputs!$B$30)))</f>
        <v>46317.502228904334</v>
      </c>
      <c r="S709" s="26">
        <f t="shared" si="125"/>
        <v>42533.333333333328</v>
      </c>
      <c r="T709" s="25">
        <f>MAX(0,R709*(1+inputs!$B$33)-MAX(0,inputs!$B$31*(S709-inputs!$B$30)))</f>
        <v>45000.824762337892</v>
      </c>
      <c r="U709" s="26">
        <f t="shared" si="126"/>
        <v>48166.666666666672</v>
      </c>
      <c r="V709" s="25">
        <f>MAX(0,T709*(1+inputs!$B$33)-MAX(0,inputs!$B$31*(U709-inputs!$B$30)))</f>
        <v>43157.397133772953</v>
      </c>
      <c r="W709" s="26">
        <f t="shared" si="127"/>
        <v>53800</v>
      </c>
      <c r="X709" s="25">
        <f>MAX(0,V709*(1+inputs!$B$33)-MAX(0,inputs!$B$31*(W709-inputs!$B$30)))</f>
        <v>40779.318090779539</v>
      </c>
      <c r="Y709" s="26">
        <f t="shared" si="128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29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4546.4399999999996</v>
      </c>
      <c r="AE709" s="3">
        <f>SUM(C709:G709)+AD709-H709</f>
        <v>28298.69</v>
      </c>
      <c r="AF709" s="1">
        <f t="shared" si="131"/>
        <v>0.51</v>
      </c>
      <c r="AG709" s="8">
        <f>A709-AE709</f>
        <v>42401.31</v>
      </c>
    </row>
    <row r="710" spans="1:33" x14ac:dyDescent="0.2">
      <c r="A710" s="11">
        <f t="shared" si="130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</v>
      </c>
      <c r="D710" s="16">
        <f>MAX(0,(MIN(A710,inputs!$C$5)-(inputs!$C$4+B710))*inputs!$B$4)</f>
        <v>8212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21"/>
        <v>20000</v>
      </c>
      <c r="L710" s="25">
        <f>MAX(0,J710*(1+inputs!$B$33)-MAX(0,inputs!$B$31*(K710-inputs!$B$30)))</f>
        <v>47184.304999999986</v>
      </c>
      <c r="M710" s="26">
        <f t="shared" si="122"/>
        <v>25644.444444444445</v>
      </c>
      <c r="N710" s="25">
        <f>MAX(0,L710*(1+inputs!$B$33)-MAX(0,inputs!$B$31*(M710-inputs!$B$30)))</f>
        <v>47400.629574999977</v>
      </c>
      <c r="O710" s="26">
        <f t="shared" si="123"/>
        <v>31288.888888888891</v>
      </c>
      <c r="P710" s="25">
        <f>MAX(0,N710*(1+inputs!$B$33)-MAX(0,inputs!$B$31*(O710-inputs!$B$30)))</f>
        <v>47112.199018624968</v>
      </c>
      <c r="Q710" s="26">
        <f t="shared" si="124"/>
        <v>36933.333333333328</v>
      </c>
      <c r="R710" s="25">
        <f>MAX(0,P710*(1+inputs!$B$33)-MAX(0,inputs!$B$31*(Q710-inputs!$B$30)))</f>
        <v>46311.442003904333</v>
      </c>
      <c r="S710" s="26">
        <f t="shared" si="125"/>
        <v>42577.777777777781</v>
      </c>
      <c r="T710" s="25">
        <f>MAX(0,R710*(1+inputs!$B$33)-MAX(0,inputs!$B$31*(S710-inputs!$B$30)))</f>
        <v>44990.673633962891</v>
      </c>
      <c r="U710" s="26">
        <f t="shared" si="126"/>
        <v>48222.222222222219</v>
      </c>
      <c r="V710" s="25">
        <f>MAX(0,T710*(1+inputs!$B$33)-MAX(0,inputs!$B$31*(U710-inputs!$B$30)))</f>
        <v>43142.093738472329</v>
      </c>
      <c r="W710" s="26">
        <f t="shared" si="127"/>
        <v>53866.666666666664</v>
      </c>
      <c r="X710" s="25">
        <f>MAX(0,V710*(1+inputs!$B$33)-MAX(0,inputs!$B$31*(W710-inputs!$B$30)))</f>
        <v>40757.785144549409</v>
      </c>
      <c r="Y710" s="26">
        <f t="shared" si="128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29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4555.4399999999996</v>
      </c>
      <c r="AE710" s="3">
        <f>SUM(C710:G710)+AD710-H710</f>
        <v>28349.69</v>
      </c>
      <c r="AF710" s="1">
        <f t="shared" si="131"/>
        <v>0.51</v>
      </c>
      <c r="AG710" s="8">
        <f>A710-AE710</f>
        <v>42450.31</v>
      </c>
    </row>
    <row r="711" spans="1:33" x14ac:dyDescent="0.2">
      <c r="A711" s="11">
        <f t="shared" si="130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</v>
      </c>
      <c r="D711" s="16">
        <f>MAX(0,(MIN(A711,inputs!$C$5)-(inputs!$C$4+B711))*inputs!$B$4)</f>
        <v>8252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21"/>
        <v>20000</v>
      </c>
      <c r="L711" s="25">
        <f>MAX(0,J711*(1+inputs!$B$33)-MAX(0,inputs!$B$31*(K711-inputs!$B$30)))</f>
        <v>47184.304999999986</v>
      </c>
      <c r="M711" s="26">
        <f t="shared" si="122"/>
        <v>25655.555555555555</v>
      </c>
      <c r="N711" s="25">
        <f>MAX(0,L711*(1+inputs!$B$33)-MAX(0,inputs!$B$31*(M711-inputs!$B$30)))</f>
        <v>47399.629574999977</v>
      </c>
      <c r="O711" s="26">
        <f t="shared" si="123"/>
        <v>31311.111111111109</v>
      </c>
      <c r="P711" s="25">
        <f>MAX(0,N711*(1+inputs!$B$33)-MAX(0,inputs!$B$31*(O711-inputs!$B$30)))</f>
        <v>47109.184018624968</v>
      </c>
      <c r="Q711" s="26">
        <f t="shared" si="124"/>
        <v>36966.666666666672</v>
      </c>
      <c r="R711" s="25">
        <f>MAX(0,P711*(1+inputs!$B$33)-MAX(0,inputs!$B$31*(Q711-inputs!$B$30)))</f>
        <v>46305.381778904339</v>
      </c>
      <c r="S711" s="26">
        <f t="shared" si="125"/>
        <v>42622.222222222219</v>
      </c>
      <c r="T711" s="25">
        <f>MAX(0,R711*(1+inputs!$B$33)-MAX(0,inputs!$B$31*(S711-inputs!$B$30)))</f>
        <v>44980.522505587898</v>
      </c>
      <c r="U711" s="26">
        <f t="shared" si="126"/>
        <v>48277.777777777781</v>
      </c>
      <c r="V711" s="25">
        <f>MAX(0,T711*(1+inputs!$B$33)-MAX(0,inputs!$B$31*(U711-inputs!$B$30)))</f>
        <v>43126.790343171713</v>
      </c>
      <c r="W711" s="26">
        <f t="shared" si="127"/>
        <v>53933.333333333336</v>
      </c>
      <c r="X711" s="25">
        <f>MAX(0,V711*(1+inputs!$B$33)-MAX(0,inputs!$B$31*(W711-inputs!$B$30)))</f>
        <v>40736.252198319286</v>
      </c>
      <c r="Y711" s="26">
        <f t="shared" si="128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29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4564.4399999999996</v>
      </c>
      <c r="AE711" s="3">
        <f>SUM(C711:G711)+AD711-H711</f>
        <v>28400.69</v>
      </c>
      <c r="AF711" s="1">
        <f t="shared" si="131"/>
        <v>0.51</v>
      </c>
      <c r="AG711" s="8">
        <f>A711-AE711</f>
        <v>42499.31</v>
      </c>
    </row>
    <row r="712" spans="1:33" x14ac:dyDescent="0.2">
      <c r="A712" s="11">
        <f t="shared" si="130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</v>
      </c>
      <c r="D712" s="16">
        <f>MAX(0,(MIN(A712,inputs!$C$5)-(inputs!$C$4+B712))*inputs!$B$4)</f>
        <v>8292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21"/>
        <v>20000</v>
      </c>
      <c r="L712" s="25">
        <f>MAX(0,J712*(1+inputs!$B$33)-MAX(0,inputs!$B$31*(K712-inputs!$B$30)))</f>
        <v>47184.304999999986</v>
      </c>
      <c r="M712" s="26">
        <f t="shared" si="122"/>
        <v>25666.666666666668</v>
      </c>
      <c r="N712" s="25">
        <f>MAX(0,L712*(1+inputs!$B$33)-MAX(0,inputs!$B$31*(M712-inputs!$B$30)))</f>
        <v>47398.629574999977</v>
      </c>
      <c r="O712" s="26">
        <f t="shared" si="123"/>
        <v>31333.333333333336</v>
      </c>
      <c r="P712" s="25">
        <f>MAX(0,N712*(1+inputs!$B$33)-MAX(0,inputs!$B$31*(O712-inputs!$B$30)))</f>
        <v>47106.169018624969</v>
      </c>
      <c r="Q712" s="26">
        <f t="shared" si="124"/>
        <v>37000</v>
      </c>
      <c r="R712" s="25">
        <f>MAX(0,P712*(1+inputs!$B$33)-MAX(0,inputs!$B$31*(Q712-inputs!$B$30)))</f>
        <v>46299.321553904338</v>
      </c>
      <c r="S712" s="26">
        <f t="shared" si="125"/>
        <v>42666.666666666672</v>
      </c>
      <c r="T712" s="25">
        <f>MAX(0,R712*(1+inputs!$B$33)-MAX(0,inputs!$B$31*(S712-inputs!$B$30)))</f>
        <v>44970.371377212898</v>
      </c>
      <c r="U712" s="26">
        <f t="shared" si="126"/>
        <v>48333.333333333328</v>
      </c>
      <c r="V712" s="25">
        <f>MAX(0,T712*(1+inputs!$B$33)-MAX(0,inputs!$B$31*(U712-inputs!$B$30)))</f>
        <v>43111.486947871083</v>
      </c>
      <c r="W712" s="26">
        <f t="shared" si="127"/>
        <v>54000</v>
      </c>
      <c r="X712" s="25">
        <f>MAX(0,V712*(1+inputs!$B$33)-MAX(0,inputs!$B$31*(W712-inputs!$B$30)))</f>
        <v>40714.71925208914</v>
      </c>
      <c r="Y712" s="26">
        <f t="shared" si="128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29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4573.4399999999996</v>
      </c>
      <c r="AE712" s="3">
        <f>SUM(C712:G712)+AD712-H712</f>
        <v>28451.69</v>
      </c>
      <c r="AF712" s="1">
        <f t="shared" si="131"/>
        <v>0.51</v>
      </c>
      <c r="AG712" s="8">
        <f>A712-AE712</f>
        <v>42548.31</v>
      </c>
    </row>
    <row r="713" spans="1:33" x14ac:dyDescent="0.2">
      <c r="A713" s="11">
        <f t="shared" si="130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</v>
      </c>
      <c r="D713" s="16">
        <f>MAX(0,(MIN(A713,inputs!$C$5)-(inputs!$C$4+B713))*inputs!$B$4)</f>
        <v>8332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21"/>
        <v>20000</v>
      </c>
      <c r="L713" s="25">
        <f>MAX(0,J713*(1+inputs!$B$33)-MAX(0,inputs!$B$31*(K713-inputs!$B$30)))</f>
        <v>47184.304999999986</v>
      </c>
      <c r="M713" s="26">
        <f t="shared" si="122"/>
        <v>25677.777777777777</v>
      </c>
      <c r="N713" s="25">
        <f>MAX(0,L713*(1+inputs!$B$33)-MAX(0,inputs!$B$31*(M713-inputs!$B$30)))</f>
        <v>47397.629574999977</v>
      </c>
      <c r="O713" s="26">
        <f t="shared" si="123"/>
        <v>31355.555555555555</v>
      </c>
      <c r="P713" s="25">
        <f>MAX(0,N713*(1+inputs!$B$33)-MAX(0,inputs!$B$31*(O713-inputs!$B$30)))</f>
        <v>47103.154018624969</v>
      </c>
      <c r="Q713" s="26">
        <f t="shared" si="124"/>
        <v>37033.333333333328</v>
      </c>
      <c r="R713" s="25">
        <f>MAX(0,P713*(1+inputs!$B$33)-MAX(0,inputs!$B$31*(Q713-inputs!$B$30)))</f>
        <v>46293.261328904337</v>
      </c>
      <c r="S713" s="26">
        <f t="shared" si="125"/>
        <v>42711.111111111109</v>
      </c>
      <c r="T713" s="25">
        <f>MAX(0,R713*(1+inputs!$B$33)-MAX(0,inputs!$B$31*(S713-inputs!$B$30)))</f>
        <v>44960.220248837897</v>
      </c>
      <c r="U713" s="26">
        <f t="shared" si="126"/>
        <v>48388.888888888891</v>
      </c>
      <c r="V713" s="25">
        <f>MAX(0,T713*(1+inputs!$B$33)-MAX(0,inputs!$B$31*(U713-inputs!$B$30)))</f>
        <v>43096.183552570459</v>
      </c>
      <c r="W713" s="26">
        <f t="shared" si="127"/>
        <v>54066.666666666664</v>
      </c>
      <c r="X713" s="25">
        <f>MAX(0,V713*(1+inputs!$B$33)-MAX(0,inputs!$B$31*(W713-inputs!$B$30)))</f>
        <v>40693.18630585901</v>
      </c>
      <c r="Y713" s="26">
        <f t="shared" si="128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29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4582.4399999999996</v>
      </c>
      <c r="AE713" s="3">
        <f>SUM(C713:G713)+AD713-H713</f>
        <v>28502.69</v>
      </c>
      <c r="AF713" s="1">
        <f t="shared" si="131"/>
        <v>0.51</v>
      </c>
      <c r="AG713" s="8">
        <f>A713-AE713</f>
        <v>42597.31</v>
      </c>
    </row>
    <row r="714" spans="1:33" x14ac:dyDescent="0.2">
      <c r="A714" s="11">
        <f t="shared" si="130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</v>
      </c>
      <c r="D714" s="16">
        <f>MAX(0,(MIN(A714,inputs!$C$5)-(inputs!$C$4+B714))*inputs!$B$4)</f>
        <v>8372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21"/>
        <v>20000</v>
      </c>
      <c r="L714" s="25">
        <f>MAX(0,J714*(1+inputs!$B$33)-MAX(0,inputs!$B$31*(K714-inputs!$B$30)))</f>
        <v>47184.304999999986</v>
      </c>
      <c r="M714" s="26">
        <f t="shared" si="122"/>
        <v>25688.888888888891</v>
      </c>
      <c r="N714" s="25">
        <f>MAX(0,L714*(1+inputs!$B$33)-MAX(0,inputs!$B$31*(M714-inputs!$B$30)))</f>
        <v>47396.629574999977</v>
      </c>
      <c r="O714" s="26">
        <f t="shared" si="123"/>
        <v>31377.777777777777</v>
      </c>
      <c r="P714" s="25">
        <f>MAX(0,N714*(1+inputs!$B$33)-MAX(0,inputs!$B$31*(O714-inputs!$B$30)))</f>
        <v>47100.13901862497</v>
      </c>
      <c r="Q714" s="26">
        <f t="shared" si="124"/>
        <v>37066.666666666672</v>
      </c>
      <c r="R714" s="25">
        <f>MAX(0,P714*(1+inputs!$B$33)-MAX(0,inputs!$B$31*(Q714-inputs!$B$30)))</f>
        <v>46287.201103904335</v>
      </c>
      <c r="S714" s="26">
        <f t="shared" si="125"/>
        <v>42755.555555555555</v>
      </c>
      <c r="T714" s="25">
        <f>MAX(0,R714*(1+inputs!$B$33)-MAX(0,inputs!$B$31*(S714-inputs!$B$30)))</f>
        <v>44950.069120462897</v>
      </c>
      <c r="U714" s="26">
        <f t="shared" si="126"/>
        <v>48444.444444444445</v>
      </c>
      <c r="V714" s="25">
        <f>MAX(0,T714*(1+inputs!$B$33)-MAX(0,inputs!$B$31*(U714-inputs!$B$30)))</f>
        <v>43080.880157269836</v>
      </c>
      <c r="W714" s="26">
        <f t="shared" si="127"/>
        <v>54133.333333333336</v>
      </c>
      <c r="X714" s="25">
        <f>MAX(0,V714*(1+inputs!$B$33)-MAX(0,inputs!$B$31*(W714-inputs!$B$30)))</f>
        <v>40671.653359628879</v>
      </c>
      <c r="Y714" s="26">
        <f t="shared" si="128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29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4591.4399999999996</v>
      </c>
      <c r="AE714" s="3">
        <f>SUM(C714:G714)+AD714-H714</f>
        <v>28553.69</v>
      </c>
      <c r="AF714" s="1">
        <f t="shared" si="131"/>
        <v>0.51</v>
      </c>
      <c r="AG714" s="8">
        <f>A714-AE714</f>
        <v>42646.31</v>
      </c>
    </row>
    <row r="715" spans="1:33" x14ac:dyDescent="0.2">
      <c r="A715" s="11">
        <f t="shared" si="130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</v>
      </c>
      <c r="D715" s="16">
        <f>MAX(0,(MIN(A715,inputs!$C$5)-(inputs!$C$4+B715))*inputs!$B$4)</f>
        <v>8412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21"/>
        <v>20000</v>
      </c>
      <c r="L715" s="25">
        <f>MAX(0,J715*(1+inputs!$B$33)-MAX(0,inputs!$B$31*(K715-inputs!$B$30)))</f>
        <v>47184.304999999986</v>
      </c>
      <c r="M715" s="26">
        <f t="shared" si="122"/>
        <v>25700</v>
      </c>
      <c r="N715" s="25">
        <f>MAX(0,L715*(1+inputs!$B$33)-MAX(0,inputs!$B$31*(M715-inputs!$B$30)))</f>
        <v>47395.629574999977</v>
      </c>
      <c r="O715" s="26">
        <f t="shared" si="123"/>
        <v>31400</v>
      </c>
      <c r="P715" s="25">
        <f>MAX(0,N715*(1+inputs!$B$33)-MAX(0,inputs!$B$31*(O715-inputs!$B$30)))</f>
        <v>47097.124018624971</v>
      </c>
      <c r="Q715" s="26">
        <f t="shared" si="124"/>
        <v>37100</v>
      </c>
      <c r="R715" s="25">
        <f>MAX(0,P715*(1+inputs!$B$33)-MAX(0,inputs!$B$31*(Q715-inputs!$B$30)))</f>
        <v>46281.140878904342</v>
      </c>
      <c r="S715" s="26">
        <f t="shared" si="125"/>
        <v>42800</v>
      </c>
      <c r="T715" s="25">
        <f>MAX(0,R715*(1+inputs!$B$33)-MAX(0,inputs!$B$31*(S715-inputs!$B$30)))</f>
        <v>44939.917992087903</v>
      </c>
      <c r="U715" s="26">
        <f t="shared" si="126"/>
        <v>48500</v>
      </c>
      <c r="V715" s="25">
        <f>MAX(0,T715*(1+inputs!$B$33)-MAX(0,inputs!$B$31*(U715-inputs!$B$30)))</f>
        <v>43065.576761969212</v>
      </c>
      <c r="W715" s="26">
        <f t="shared" si="127"/>
        <v>54200</v>
      </c>
      <c r="X715" s="25">
        <f>MAX(0,V715*(1+inputs!$B$33)-MAX(0,inputs!$B$31*(W715-inputs!$B$30)))</f>
        <v>40650.120413398741</v>
      </c>
      <c r="Y715" s="26">
        <f t="shared" si="128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29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4600.4399999999996</v>
      </c>
      <c r="AE715" s="3">
        <f>SUM(C715:G715)+AD715-H715</f>
        <v>28604.69</v>
      </c>
      <c r="AF715" s="1">
        <f t="shared" si="131"/>
        <v>0.51</v>
      </c>
      <c r="AG715" s="8">
        <f>A715-AE715</f>
        <v>42695.31</v>
      </c>
    </row>
    <row r="716" spans="1:33" x14ac:dyDescent="0.2">
      <c r="A716" s="11">
        <f t="shared" si="130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</v>
      </c>
      <c r="D716" s="16">
        <f>MAX(0,(MIN(A716,inputs!$C$5)-(inputs!$C$4+B716))*inputs!$B$4)</f>
        <v>8452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21"/>
        <v>20000</v>
      </c>
      <c r="L716" s="25">
        <f>MAX(0,J716*(1+inputs!$B$33)-MAX(0,inputs!$B$31*(K716-inputs!$B$30)))</f>
        <v>47184.304999999986</v>
      </c>
      <c r="M716" s="26">
        <f t="shared" si="122"/>
        <v>25711.111111111109</v>
      </c>
      <c r="N716" s="25">
        <f>MAX(0,L716*(1+inputs!$B$33)-MAX(0,inputs!$B$31*(M716-inputs!$B$30)))</f>
        <v>47394.629574999977</v>
      </c>
      <c r="O716" s="26">
        <f t="shared" si="123"/>
        <v>31422.222222222223</v>
      </c>
      <c r="P716" s="25">
        <f>MAX(0,N716*(1+inputs!$B$33)-MAX(0,inputs!$B$31*(O716-inputs!$B$30)))</f>
        <v>47094.109018624971</v>
      </c>
      <c r="Q716" s="26">
        <f t="shared" si="124"/>
        <v>37133.333333333328</v>
      </c>
      <c r="R716" s="25">
        <f>MAX(0,P716*(1+inputs!$B$33)-MAX(0,inputs!$B$31*(Q716-inputs!$B$30)))</f>
        <v>46275.080653904341</v>
      </c>
      <c r="S716" s="26">
        <f t="shared" si="125"/>
        <v>42844.444444444445</v>
      </c>
      <c r="T716" s="25">
        <f>MAX(0,R716*(1+inputs!$B$33)-MAX(0,inputs!$B$31*(S716-inputs!$B$30)))</f>
        <v>44929.766863712895</v>
      </c>
      <c r="U716" s="26">
        <f t="shared" si="126"/>
        <v>48555.555555555555</v>
      </c>
      <c r="V716" s="25">
        <f>MAX(0,T716*(1+inputs!$B$33)-MAX(0,inputs!$B$31*(U716-inputs!$B$30)))</f>
        <v>43050.273366668582</v>
      </c>
      <c r="W716" s="26">
        <f t="shared" si="127"/>
        <v>54266.666666666664</v>
      </c>
      <c r="X716" s="25">
        <f>MAX(0,V716*(1+inputs!$B$33)-MAX(0,inputs!$B$31*(W716-inputs!$B$30)))</f>
        <v>40628.587467168603</v>
      </c>
      <c r="Y716" s="26">
        <f t="shared" si="128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29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4609.4399999999996</v>
      </c>
      <c r="AE716" s="3">
        <f>SUM(C716:G716)+AD716-H716</f>
        <v>28655.69</v>
      </c>
      <c r="AF716" s="1">
        <f t="shared" si="131"/>
        <v>0.51</v>
      </c>
      <c r="AG716" s="8">
        <f>A716-AE716</f>
        <v>42744.31</v>
      </c>
    </row>
    <row r="717" spans="1:33" x14ac:dyDescent="0.2">
      <c r="A717" s="11">
        <f t="shared" si="130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</v>
      </c>
      <c r="D717" s="16">
        <f>MAX(0,(MIN(A717,inputs!$C$5)-(inputs!$C$4+B717))*inputs!$B$4)</f>
        <v>8492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21"/>
        <v>20000</v>
      </c>
      <c r="L717" s="25">
        <f>MAX(0,J717*(1+inputs!$B$33)-MAX(0,inputs!$B$31*(K717-inputs!$B$30)))</f>
        <v>47184.304999999986</v>
      </c>
      <c r="M717" s="26">
        <f t="shared" si="122"/>
        <v>25722.222222222223</v>
      </c>
      <c r="N717" s="25">
        <f>MAX(0,L717*(1+inputs!$B$33)-MAX(0,inputs!$B$31*(M717-inputs!$B$30)))</f>
        <v>47393.629574999977</v>
      </c>
      <c r="O717" s="26">
        <f t="shared" si="123"/>
        <v>31444.444444444445</v>
      </c>
      <c r="P717" s="25">
        <f>MAX(0,N717*(1+inputs!$B$33)-MAX(0,inputs!$B$31*(O717-inputs!$B$30)))</f>
        <v>47091.094018624972</v>
      </c>
      <c r="Q717" s="26">
        <f t="shared" si="124"/>
        <v>37166.666666666672</v>
      </c>
      <c r="R717" s="25">
        <f>MAX(0,P717*(1+inputs!$B$33)-MAX(0,inputs!$B$31*(Q717-inputs!$B$30)))</f>
        <v>46269.020428904339</v>
      </c>
      <c r="S717" s="26">
        <f t="shared" si="125"/>
        <v>42888.888888888891</v>
      </c>
      <c r="T717" s="25">
        <f>MAX(0,R717*(1+inputs!$B$33)-MAX(0,inputs!$B$31*(S717-inputs!$B$30)))</f>
        <v>44919.615735337895</v>
      </c>
      <c r="U717" s="26">
        <f t="shared" si="126"/>
        <v>48611.111111111109</v>
      </c>
      <c r="V717" s="25">
        <f>MAX(0,T717*(1+inputs!$B$33)-MAX(0,inputs!$B$31*(U717-inputs!$B$30)))</f>
        <v>43034.969971367958</v>
      </c>
      <c r="W717" s="26">
        <f t="shared" si="127"/>
        <v>54333.333333333336</v>
      </c>
      <c r="X717" s="25">
        <f>MAX(0,V717*(1+inputs!$B$33)-MAX(0,inputs!$B$31*(W717-inputs!$B$30)))</f>
        <v>40607.054520938473</v>
      </c>
      <c r="Y717" s="26">
        <f t="shared" si="128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29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4618.4399999999996</v>
      </c>
      <c r="AE717" s="3">
        <f>SUM(C717:G717)+AD717-H717</f>
        <v>28706.69</v>
      </c>
      <c r="AF717" s="1">
        <f t="shared" si="131"/>
        <v>0.51</v>
      </c>
      <c r="AG717" s="8">
        <f>A717-AE717</f>
        <v>42793.31</v>
      </c>
    </row>
    <row r="718" spans="1:33" x14ac:dyDescent="0.2">
      <c r="A718" s="11">
        <f t="shared" si="130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</v>
      </c>
      <c r="D718" s="16">
        <f>MAX(0,(MIN(A718,inputs!$C$5)-(inputs!$C$4+B718))*inputs!$B$4)</f>
        <v>8532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21"/>
        <v>20000</v>
      </c>
      <c r="L718" s="25">
        <f>MAX(0,J718*(1+inputs!$B$33)-MAX(0,inputs!$B$31*(K718-inputs!$B$30)))</f>
        <v>47184.304999999986</v>
      </c>
      <c r="M718" s="26">
        <f t="shared" si="122"/>
        <v>25733.333333333332</v>
      </c>
      <c r="N718" s="25">
        <f>MAX(0,L718*(1+inputs!$B$33)-MAX(0,inputs!$B$31*(M718-inputs!$B$30)))</f>
        <v>47392.629574999977</v>
      </c>
      <c r="O718" s="26">
        <f t="shared" si="123"/>
        <v>31466.666666666664</v>
      </c>
      <c r="P718" s="25">
        <f>MAX(0,N718*(1+inputs!$B$33)-MAX(0,inputs!$B$31*(O718-inputs!$B$30)))</f>
        <v>47088.079018624972</v>
      </c>
      <c r="Q718" s="26">
        <f t="shared" si="124"/>
        <v>37200</v>
      </c>
      <c r="R718" s="25">
        <f>MAX(0,P718*(1+inputs!$B$33)-MAX(0,inputs!$B$31*(Q718-inputs!$B$30)))</f>
        <v>46262.960203904338</v>
      </c>
      <c r="S718" s="26">
        <f t="shared" si="125"/>
        <v>42933.333333333328</v>
      </c>
      <c r="T718" s="25">
        <f>MAX(0,R718*(1+inputs!$B$33)-MAX(0,inputs!$B$31*(S718-inputs!$B$30)))</f>
        <v>44909.464606962894</v>
      </c>
      <c r="U718" s="26">
        <f t="shared" si="126"/>
        <v>48666.666666666672</v>
      </c>
      <c r="V718" s="25">
        <f>MAX(0,T718*(1+inputs!$B$33)-MAX(0,inputs!$B$31*(U718-inputs!$B$30)))</f>
        <v>43019.666576067328</v>
      </c>
      <c r="W718" s="26">
        <f t="shared" si="127"/>
        <v>54400</v>
      </c>
      <c r="X718" s="25">
        <f>MAX(0,V718*(1+inputs!$B$33)-MAX(0,inputs!$B$31*(W718-inputs!$B$30)))</f>
        <v>40585.521574708328</v>
      </c>
      <c r="Y718" s="26">
        <f t="shared" si="128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29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4627.4399999999996</v>
      </c>
      <c r="AE718" s="3">
        <f>SUM(C718:G718)+AD718-H718</f>
        <v>28757.69</v>
      </c>
      <c r="AF718" s="1">
        <f t="shared" si="131"/>
        <v>0.51</v>
      </c>
      <c r="AG718" s="8">
        <f>A718-AE718</f>
        <v>42842.31</v>
      </c>
    </row>
    <row r="719" spans="1:33" x14ac:dyDescent="0.2">
      <c r="A719" s="11">
        <f t="shared" si="130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</v>
      </c>
      <c r="D719" s="16">
        <f>MAX(0,(MIN(A719,inputs!$C$5)-(inputs!$C$4+B719))*inputs!$B$4)</f>
        <v>8572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21"/>
        <v>20000</v>
      </c>
      <c r="L719" s="25">
        <f>MAX(0,J719*(1+inputs!$B$33)-MAX(0,inputs!$B$31*(K719-inputs!$B$30)))</f>
        <v>47184.304999999986</v>
      </c>
      <c r="M719" s="26">
        <f t="shared" si="122"/>
        <v>25744.444444444445</v>
      </c>
      <c r="N719" s="25">
        <f>MAX(0,L719*(1+inputs!$B$33)-MAX(0,inputs!$B$31*(M719-inputs!$B$30)))</f>
        <v>47391.629574999977</v>
      </c>
      <c r="O719" s="26">
        <f t="shared" si="123"/>
        <v>31488.888888888891</v>
      </c>
      <c r="P719" s="25">
        <f>MAX(0,N719*(1+inputs!$B$33)-MAX(0,inputs!$B$31*(O719-inputs!$B$30)))</f>
        <v>47085.064018624973</v>
      </c>
      <c r="Q719" s="26">
        <f t="shared" si="124"/>
        <v>37233.333333333328</v>
      </c>
      <c r="R719" s="25">
        <f>MAX(0,P719*(1+inputs!$B$33)-MAX(0,inputs!$B$31*(Q719-inputs!$B$30)))</f>
        <v>46256.899978904337</v>
      </c>
      <c r="S719" s="26">
        <f t="shared" si="125"/>
        <v>42977.777777777781</v>
      </c>
      <c r="T719" s="25">
        <f>MAX(0,R719*(1+inputs!$B$33)-MAX(0,inputs!$B$31*(S719-inputs!$B$30)))</f>
        <v>44899.313478587894</v>
      </c>
      <c r="U719" s="26">
        <f t="shared" si="126"/>
        <v>48722.222222222219</v>
      </c>
      <c r="V719" s="25">
        <f>MAX(0,T719*(1+inputs!$B$33)-MAX(0,inputs!$B$31*(U719-inputs!$B$30)))</f>
        <v>43004.363180766704</v>
      </c>
      <c r="W719" s="26">
        <f t="shared" si="127"/>
        <v>54466.666666666664</v>
      </c>
      <c r="X719" s="25">
        <f>MAX(0,V719*(1+inputs!$B$33)-MAX(0,inputs!$B$31*(W719-inputs!$B$30)))</f>
        <v>40563.988628478197</v>
      </c>
      <c r="Y719" s="26">
        <f t="shared" si="128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29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4636.4399999999996</v>
      </c>
      <c r="AE719" s="3">
        <f>SUM(C719:G719)+AD719-H719</f>
        <v>28808.69</v>
      </c>
      <c r="AF719" s="1">
        <f t="shared" si="131"/>
        <v>0.51</v>
      </c>
      <c r="AG719" s="8">
        <f>A719-AE719</f>
        <v>42891.31</v>
      </c>
    </row>
    <row r="720" spans="1:33" x14ac:dyDescent="0.2">
      <c r="A720" s="11">
        <f t="shared" si="130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</v>
      </c>
      <c r="D720" s="16">
        <f>MAX(0,(MIN(A720,inputs!$C$5)-(inputs!$C$4+B720))*inputs!$B$4)</f>
        <v>8612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21"/>
        <v>20000</v>
      </c>
      <c r="L720" s="25">
        <f>MAX(0,J720*(1+inputs!$B$33)-MAX(0,inputs!$B$31*(K720-inputs!$B$30)))</f>
        <v>47184.304999999986</v>
      </c>
      <c r="M720" s="26">
        <f t="shared" si="122"/>
        <v>25755.555555555555</v>
      </c>
      <c r="N720" s="25">
        <f>MAX(0,L720*(1+inputs!$B$33)-MAX(0,inputs!$B$31*(M720-inputs!$B$30)))</f>
        <v>47390.629574999977</v>
      </c>
      <c r="O720" s="26">
        <f t="shared" si="123"/>
        <v>31511.111111111109</v>
      </c>
      <c r="P720" s="25">
        <f>MAX(0,N720*(1+inputs!$B$33)-MAX(0,inputs!$B$31*(O720-inputs!$B$30)))</f>
        <v>47082.049018624966</v>
      </c>
      <c r="Q720" s="26">
        <f t="shared" si="124"/>
        <v>37266.666666666672</v>
      </c>
      <c r="R720" s="25">
        <f>MAX(0,P720*(1+inputs!$B$33)-MAX(0,inputs!$B$31*(Q720-inputs!$B$30)))</f>
        <v>46250.839753904336</v>
      </c>
      <c r="S720" s="26">
        <f t="shared" si="125"/>
        <v>43022.222222222219</v>
      </c>
      <c r="T720" s="25">
        <f>MAX(0,R720*(1+inputs!$B$33)-MAX(0,inputs!$B$31*(S720-inputs!$B$30)))</f>
        <v>44889.162350212893</v>
      </c>
      <c r="U720" s="26">
        <f t="shared" si="126"/>
        <v>48777.777777777781</v>
      </c>
      <c r="V720" s="25">
        <f>MAX(0,T720*(1+inputs!$B$33)-MAX(0,inputs!$B$31*(U720-inputs!$B$30)))</f>
        <v>42989.059785466081</v>
      </c>
      <c r="W720" s="26">
        <f t="shared" si="127"/>
        <v>54533.333333333336</v>
      </c>
      <c r="X720" s="25">
        <f>MAX(0,V720*(1+inputs!$B$33)-MAX(0,inputs!$B$31*(W720-inputs!$B$30)))</f>
        <v>40542.455682248066</v>
      </c>
      <c r="Y720" s="26">
        <f t="shared" si="128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29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4645.4399999999996</v>
      </c>
      <c r="AE720" s="3">
        <f>SUM(C720:G720)+AD720-H720</f>
        <v>28859.69</v>
      </c>
      <c r="AF720" s="1">
        <f t="shared" si="131"/>
        <v>0.51</v>
      </c>
      <c r="AG720" s="8">
        <f>A720-AE720</f>
        <v>42940.31</v>
      </c>
    </row>
    <row r="721" spans="1:33" x14ac:dyDescent="0.2">
      <c r="A721" s="11">
        <f t="shared" si="130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</v>
      </c>
      <c r="D721" s="16">
        <f>MAX(0,(MIN(A721,inputs!$C$5)-(inputs!$C$4+B721))*inputs!$B$4)</f>
        <v>8652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21"/>
        <v>20000</v>
      </c>
      <c r="L721" s="25">
        <f>MAX(0,J721*(1+inputs!$B$33)-MAX(0,inputs!$B$31*(K721-inputs!$B$30)))</f>
        <v>47184.304999999986</v>
      </c>
      <c r="M721" s="26">
        <f t="shared" si="122"/>
        <v>25766.666666666668</v>
      </c>
      <c r="N721" s="25">
        <f>MAX(0,L721*(1+inputs!$B$33)-MAX(0,inputs!$B$31*(M721-inputs!$B$30)))</f>
        <v>47389.629574999977</v>
      </c>
      <c r="O721" s="26">
        <f t="shared" si="123"/>
        <v>31533.333333333336</v>
      </c>
      <c r="P721" s="25">
        <f>MAX(0,N721*(1+inputs!$B$33)-MAX(0,inputs!$B$31*(O721-inputs!$B$30)))</f>
        <v>47079.034018624967</v>
      </c>
      <c r="Q721" s="26">
        <f t="shared" si="124"/>
        <v>37300</v>
      </c>
      <c r="R721" s="25">
        <f>MAX(0,P721*(1+inputs!$B$33)-MAX(0,inputs!$B$31*(Q721-inputs!$B$30)))</f>
        <v>46244.779528904335</v>
      </c>
      <c r="S721" s="26">
        <f t="shared" si="125"/>
        <v>43066.666666666672</v>
      </c>
      <c r="T721" s="25">
        <f>MAX(0,R721*(1+inputs!$B$33)-MAX(0,inputs!$B$31*(S721-inputs!$B$30)))</f>
        <v>44879.011221837893</v>
      </c>
      <c r="U721" s="26">
        <f t="shared" si="126"/>
        <v>48833.333333333328</v>
      </c>
      <c r="V721" s="25">
        <f>MAX(0,T721*(1+inputs!$B$33)-MAX(0,inputs!$B$31*(U721-inputs!$B$30)))</f>
        <v>42973.756390165458</v>
      </c>
      <c r="W721" s="26">
        <f t="shared" si="127"/>
        <v>54600</v>
      </c>
      <c r="X721" s="25">
        <f>MAX(0,V721*(1+inputs!$B$33)-MAX(0,inputs!$B$31*(W721-inputs!$B$30)))</f>
        <v>40520.922736017936</v>
      </c>
      <c r="Y721" s="26">
        <f t="shared" si="128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29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4654.4399999999996</v>
      </c>
      <c r="AE721" s="3">
        <f>SUM(C721:G721)+AD721-H721</f>
        <v>28910.69</v>
      </c>
      <c r="AF721" s="1">
        <f t="shared" si="131"/>
        <v>0.51</v>
      </c>
      <c r="AG721" s="8">
        <f>A721-AE721</f>
        <v>42989.31</v>
      </c>
    </row>
    <row r="722" spans="1:33" x14ac:dyDescent="0.2">
      <c r="A722" s="11">
        <f t="shared" si="130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</v>
      </c>
      <c r="D722" s="16">
        <f>MAX(0,(MIN(A722,inputs!$C$5)-(inputs!$C$4+B722))*inputs!$B$4)</f>
        <v>8692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21"/>
        <v>20000</v>
      </c>
      <c r="L722" s="25">
        <f>MAX(0,J722*(1+inputs!$B$33)-MAX(0,inputs!$B$31*(K722-inputs!$B$30)))</f>
        <v>47184.304999999986</v>
      </c>
      <c r="M722" s="26">
        <f t="shared" si="122"/>
        <v>25777.777777777777</v>
      </c>
      <c r="N722" s="25">
        <f>MAX(0,L722*(1+inputs!$B$33)-MAX(0,inputs!$B$31*(M722-inputs!$B$30)))</f>
        <v>47388.629574999977</v>
      </c>
      <c r="O722" s="26">
        <f t="shared" si="123"/>
        <v>31555.555555555555</v>
      </c>
      <c r="P722" s="25">
        <f>MAX(0,N722*(1+inputs!$B$33)-MAX(0,inputs!$B$31*(O722-inputs!$B$30)))</f>
        <v>47076.019018624967</v>
      </c>
      <c r="Q722" s="26">
        <f t="shared" si="124"/>
        <v>37333.333333333328</v>
      </c>
      <c r="R722" s="25">
        <f>MAX(0,P722*(1+inputs!$B$33)-MAX(0,inputs!$B$31*(Q722-inputs!$B$30)))</f>
        <v>46238.719303904334</v>
      </c>
      <c r="S722" s="26">
        <f t="shared" si="125"/>
        <v>43111.111111111109</v>
      </c>
      <c r="T722" s="25">
        <f>MAX(0,R722*(1+inputs!$B$33)-MAX(0,inputs!$B$31*(S722-inputs!$B$30)))</f>
        <v>44868.860093462892</v>
      </c>
      <c r="U722" s="26">
        <f t="shared" si="126"/>
        <v>48888.888888888891</v>
      </c>
      <c r="V722" s="25">
        <f>MAX(0,T722*(1+inputs!$B$33)-MAX(0,inputs!$B$31*(U722-inputs!$B$30)))</f>
        <v>42958.452994864827</v>
      </c>
      <c r="W722" s="26">
        <f t="shared" si="127"/>
        <v>54666.666666666664</v>
      </c>
      <c r="X722" s="25">
        <f>MAX(0,V722*(1+inputs!$B$33)-MAX(0,inputs!$B$31*(W722-inputs!$B$30)))</f>
        <v>40499.389789787791</v>
      </c>
      <c r="Y722" s="26">
        <f t="shared" si="128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29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4663.4399999999996</v>
      </c>
      <c r="AE722" s="3">
        <f>SUM(C722:G722)+AD722-H722</f>
        <v>28961.69</v>
      </c>
      <c r="AF722" s="1">
        <f t="shared" si="131"/>
        <v>0.51</v>
      </c>
      <c r="AG722" s="8">
        <f>A722-AE722</f>
        <v>43038.31</v>
      </c>
    </row>
    <row r="723" spans="1:33" x14ac:dyDescent="0.2">
      <c r="A723" s="11">
        <f t="shared" si="130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</v>
      </c>
      <c r="D723" s="16">
        <f>MAX(0,(MIN(A723,inputs!$C$5)-(inputs!$C$4+B723))*inputs!$B$4)</f>
        <v>8732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21"/>
        <v>20000</v>
      </c>
      <c r="L723" s="25">
        <f>MAX(0,J723*(1+inputs!$B$33)-MAX(0,inputs!$B$31*(K723-inputs!$B$30)))</f>
        <v>47184.304999999986</v>
      </c>
      <c r="M723" s="26">
        <f t="shared" si="122"/>
        <v>25788.888888888891</v>
      </c>
      <c r="N723" s="25">
        <f>MAX(0,L723*(1+inputs!$B$33)-MAX(0,inputs!$B$31*(M723-inputs!$B$30)))</f>
        <v>47387.629574999977</v>
      </c>
      <c r="O723" s="26">
        <f t="shared" si="123"/>
        <v>31577.777777777777</v>
      </c>
      <c r="P723" s="25">
        <f>MAX(0,N723*(1+inputs!$B$33)-MAX(0,inputs!$B$31*(O723-inputs!$B$30)))</f>
        <v>47073.004018624968</v>
      </c>
      <c r="Q723" s="26">
        <f t="shared" si="124"/>
        <v>37366.666666666672</v>
      </c>
      <c r="R723" s="25">
        <f>MAX(0,P723*(1+inputs!$B$33)-MAX(0,inputs!$B$31*(Q723-inputs!$B$30)))</f>
        <v>46232.659078904333</v>
      </c>
      <c r="S723" s="26">
        <f t="shared" si="125"/>
        <v>43155.555555555555</v>
      </c>
      <c r="T723" s="25">
        <f>MAX(0,R723*(1+inputs!$B$33)-MAX(0,inputs!$B$31*(S723-inputs!$B$30)))</f>
        <v>44858.708965087892</v>
      </c>
      <c r="U723" s="26">
        <f t="shared" si="126"/>
        <v>48944.444444444445</v>
      </c>
      <c r="V723" s="25">
        <f>MAX(0,T723*(1+inputs!$B$33)-MAX(0,inputs!$B$31*(U723-inputs!$B$30)))</f>
        <v>42943.149599564204</v>
      </c>
      <c r="W723" s="26">
        <f t="shared" si="127"/>
        <v>54733.333333333336</v>
      </c>
      <c r="X723" s="25">
        <f>MAX(0,V723*(1+inputs!$B$33)-MAX(0,inputs!$B$31*(W723-inputs!$B$30)))</f>
        <v>40477.85684355766</v>
      </c>
      <c r="Y723" s="26">
        <f t="shared" si="128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29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4672.4399999999996</v>
      </c>
      <c r="AE723" s="3">
        <f>SUM(C723:G723)+AD723-H723</f>
        <v>29012.69</v>
      </c>
      <c r="AF723" s="1">
        <f t="shared" si="131"/>
        <v>0.51</v>
      </c>
      <c r="AG723" s="8">
        <f>A723-AE723</f>
        <v>43087.31</v>
      </c>
    </row>
    <row r="724" spans="1:33" x14ac:dyDescent="0.2">
      <c r="A724" s="11">
        <f t="shared" si="130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</v>
      </c>
      <c r="D724" s="16">
        <f>MAX(0,(MIN(A724,inputs!$C$5)-(inputs!$C$4+B724))*inputs!$B$4)</f>
        <v>8772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21"/>
        <v>20000</v>
      </c>
      <c r="L724" s="25">
        <f>MAX(0,J724*(1+inputs!$B$33)-MAX(0,inputs!$B$31*(K724-inputs!$B$30)))</f>
        <v>47184.304999999986</v>
      </c>
      <c r="M724" s="26">
        <f t="shared" si="122"/>
        <v>25800</v>
      </c>
      <c r="N724" s="25">
        <f>MAX(0,L724*(1+inputs!$B$33)-MAX(0,inputs!$B$31*(M724-inputs!$B$30)))</f>
        <v>47386.629574999977</v>
      </c>
      <c r="O724" s="26">
        <f t="shared" si="123"/>
        <v>31600</v>
      </c>
      <c r="P724" s="25">
        <f>MAX(0,N724*(1+inputs!$B$33)-MAX(0,inputs!$B$31*(O724-inputs!$B$30)))</f>
        <v>47069.989018624969</v>
      </c>
      <c r="Q724" s="26">
        <f t="shared" si="124"/>
        <v>37400</v>
      </c>
      <c r="R724" s="25">
        <f>MAX(0,P724*(1+inputs!$B$33)-MAX(0,inputs!$B$31*(Q724-inputs!$B$30)))</f>
        <v>46226.598853904339</v>
      </c>
      <c r="S724" s="26">
        <f t="shared" si="125"/>
        <v>43200</v>
      </c>
      <c r="T724" s="25">
        <f>MAX(0,R724*(1+inputs!$B$33)-MAX(0,inputs!$B$31*(S724-inputs!$B$30)))</f>
        <v>44848.557836712898</v>
      </c>
      <c r="U724" s="26">
        <f t="shared" si="126"/>
        <v>49000</v>
      </c>
      <c r="V724" s="25">
        <f>MAX(0,T724*(1+inputs!$B$33)-MAX(0,inputs!$B$31*(U724-inputs!$B$30)))</f>
        <v>42927.846204263587</v>
      </c>
      <c r="W724" s="26">
        <f t="shared" si="127"/>
        <v>54800</v>
      </c>
      <c r="X724" s="25">
        <f>MAX(0,V724*(1+inputs!$B$33)-MAX(0,inputs!$B$31*(W724-inputs!$B$30)))</f>
        <v>40456.323897327537</v>
      </c>
      <c r="Y724" s="26">
        <f t="shared" si="128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29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4681.4399999999996</v>
      </c>
      <c r="AE724" s="3">
        <f>SUM(C724:G724)+AD724-H724</f>
        <v>29063.69</v>
      </c>
      <c r="AF724" s="1">
        <f t="shared" si="131"/>
        <v>0.51</v>
      </c>
      <c r="AG724" s="8">
        <f>A724-AE724</f>
        <v>43136.31</v>
      </c>
    </row>
    <row r="725" spans="1:33" x14ac:dyDescent="0.2">
      <c r="A725" s="11">
        <f t="shared" si="130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</v>
      </c>
      <c r="D725" s="16">
        <f>MAX(0,(MIN(A725,inputs!$C$5)-(inputs!$C$4+B725))*inputs!$B$4)</f>
        <v>8812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21"/>
        <v>20000</v>
      </c>
      <c r="L725" s="25">
        <f>MAX(0,J725*(1+inputs!$B$33)-MAX(0,inputs!$B$31*(K725-inputs!$B$30)))</f>
        <v>47184.304999999986</v>
      </c>
      <c r="M725" s="26">
        <f t="shared" si="122"/>
        <v>25811.111111111109</v>
      </c>
      <c r="N725" s="25">
        <f>MAX(0,L725*(1+inputs!$B$33)-MAX(0,inputs!$B$31*(M725-inputs!$B$30)))</f>
        <v>47385.629574999977</v>
      </c>
      <c r="O725" s="26">
        <f t="shared" si="123"/>
        <v>31622.222222222223</v>
      </c>
      <c r="P725" s="25">
        <f>MAX(0,N725*(1+inputs!$B$33)-MAX(0,inputs!$B$31*(O725-inputs!$B$30)))</f>
        <v>47066.974018624969</v>
      </c>
      <c r="Q725" s="26">
        <f t="shared" si="124"/>
        <v>37433.333333333328</v>
      </c>
      <c r="R725" s="25">
        <f>MAX(0,P725*(1+inputs!$B$33)-MAX(0,inputs!$B$31*(Q725-inputs!$B$30)))</f>
        <v>46220.538628904338</v>
      </c>
      <c r="S725" s="26">
        <f t="shared" si="125"/>
        <v>43244.444444444445</v>
      </c>
      <c r="T725" s="25">
        <f>MAX(0,R725*(1+inputs!$B$33)-MAX(0,inputs!$B$31*(S725-inputs!$B$30)))</f>
        <v>44838.406708337898</v>
      </c>
      <c r="U725" s="26">
        <f t="shared" si="126"/>
        <v>49055.555555555555</v>
      </c>
      <c r="V725" s="25">
        <f>MAX(0,T725*(1+inputs!$B$33)-MAX(0,inputs!$B$31*(U725-inputs!$B$30)))</f>
        <v>42912.542808962957</v>
      </c>
      <c r="W725" s="26">
        <f t="shared" si="127"/>
        <v>54866.666666666664</v>
      </c>
      <c r="X725" s="25">
        <f>MAX(0,V725*(1+inputs!$B$33)-MAX(0,inputs!$B$31*(W725-inputs!$B$30)))</f>
        <v>40434.790951097391</v>
      </c>
      <c r="Y725" s="26">
        <f t="shared" si="128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29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4690.4399999999996</v>
      </c>
      <c r="AE725" s="3">
        <f>SUM(C725:G725)+AD725-H725</f>
        <v>29114.69</v>
      </c>
      <c r="AF725" s="1">
        <f t="shared" si="131"/>
        <v>0.51</v>
      </c>
      <c r="AG725" s="8">
        <f>A725-AE725</f>
        <v>43185.31</v>
      </c>
    </row>
    <row r="726" spans="1:33" x14ac:dyDescent="0.2">
      <c r="A726" s="11">
        <f t="shared" si="130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</v>
      </c>
      <c r="D726" s="16">
        <f>MAX(0,(MIN(A726,inputs!$C$5)-(inputs!$C$4+B726))*inputs!$B$4)</f>
        <v>8852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21"/>
        <v>20000</v>
      </c>
      <c r="L726" s="25">
        <f>MAX(0,J726*(1+inputs!$B$33)-MAX(0,inputs!$B$31*(K726-inputs!$B$30)))</f>
        <v>47184.304999999986</v>
      </c>
      <c r="M726" s="26">
        <f t="shared" si="122"/>
        <v>25822.222222222223</v>
      </c>
      <c r="N726" s="25">
        <f>MAX(0,L726*(1+inputs!$B$33)-MAX(0,inputs!$B$31*(M726-inputs!$B$30)))</f>
        <v>47384.629574999977</v>
      </c>
      <c r="O726" s="26">
        <f t="shared" si="123"/>
        <v>31644.444444444445</v>
      </c>
      <c r="P726" s="25">
        <f>MAX(0,N726*(1+inputs!$B$33)-MAX(0,inputs!$B$31*(O726-inputs!$B$30)))</f>
        <v>47063.95901862497</v>
      </c>
      <c r="Q726" s="26">
        <f t="shared" si="124"/>
        <v>37466.666666666672</v>
      </c>
      <c r="R726" s="25">
        <f>MAX(0,P726*(1+inputs!$B$33)-MAX(0,inputs!$B$31*(Q726-inputs!$B$30)))</f>
        <v>46214.478403904337</v>
      </c>
      <c r="S726" s="26">
        <f t="shared" si="125"/>
        <v>43288.888888888891</v>
      </c>
      <c r="T726" s="25">
        <f>MAX(0,R726*(1+inputs!$B$33)-MAX(0,inputs!$B$31*(S726-inputs!$B$30)))</f>
        <v>44828.255579962897</v>
      </c>
      <c r="U726" s="26">
        <f t="shared" si="126"/>
        <v>49111.111111111109</v>
      </c>
      <c r="V726" s="25">
        <f>MAX(0,T726*(1+inputs!$B$33)-MAX(0,inputs!$B$31*(U726-inputs!$B$30)))</f>
        <v>42897.239413662333</v>
      </c>
      <c r="W726" s="26">
        <f t="shared" si="127"/>
        <v>54933.333333333336</v>
      </c>
      <c r="X726" s="25">
        <f>MAX(0,V726*(1+inputs!$B$33)-MAX(0,inputs!$B$31*(W726-inputs!$B$30)))</f>
        <v>40413.258004867261</v>
      </c>
      <c r="Y726" s="26">
        <f t="shared" si="128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29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4699.4399999999996</v>
      </c>
      <c r="AE726" s="3">
        <f>SUM(C726:G726)+AD726-H726</f>
        <v>29165.69</v>
      </c>
      <c r="AF726" s="1">
        <f t="shared" si="131"/>
        <v>0.51</v>
      </c>
      <c r="AG726" s="8">
        <f>A726-AE726</f>
        <v>43234.31</v>
      </c>
    </row>
    <row r="727" spans="1:33" x14ac:dyDescent="0.2">
      <c r="A727" s="11">
        <f t="shared" si="130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</v>
      </c>
      <c r="D727" s="16">
        <f>MAX(0,(MIN(A727,inputs!$C$5)-(inputs!$C$4+B727))*inputs!$B$4)</f>
        <v>8892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21"/>
        <v>20000</v>
      </c>
      <c r="L727" s="25">
        <f>MAX(0,J727*(1+inputs!$B$33)-MAX(0,inputs!$B$31*(K727-inputs!$B$30)))</f>
        <v>47184.304999999986</v>
      </c>
      <c r="M727" s="26">
        <f t="shared" si="122"/>
        <v>25833.333333333332</v>
      </c>
      <c r="N727" s="25">
        <f>MAX(0,L727*(1+inputs!$B$33)-MAX(0,inputs!$B$31*(M727-inputs!$B$30)))</f>
        <v>47383.629574999977</v>
      </c>
      <c r="O727" s="26">
        <f t="shared" si="123"/>
        <v>31666.666666666664</v>
      </c>
      <c r="P727" s="25">
        <f>MAX(0,N727*(1+inputs!$B$33)-MAX(0,inputs!$B$31*(O727-inputs!$B$30)))</f>
        <v>47060.94401862497</v>
      </c>
      <c r="Q727" s="26">
        <f t="shared" si="124"/>
        <v>37500</v>
      </c>
      <c r="R727" s="25">
        <f>MAX(0,P727*(1+inputs!$B$33)-MAX(0,inputs!$B$31*(Q727-inputs!$B$30)))</f>
        <v>46208.418178904336</v>
      </c>
      <c r="S727" s="26">
        <f t="shared" si="125"/>
        <v>43333.333333333328</v>
      </c>
      <c r="T727" s="25">
        <f>MAX(0,R727*(1+inputs!$B$33)-MAX(0,inputs!$B$31*(S727-inputs!$B$30)))</f>
        <v>44818.104451587897</v>
      </c>
      <c r="U727" s="26">
        <f t="shared" si="126"/>
        <v>49166.666666666672</v>
      </c>
      <c r="V727" s="25">
        <f>MAX(0,T727*(1+inputs!$B$33)-MAX(0,inputs!$B$31*(U727-inputs!$B$30)))</f>
        <v>42881.93601836171</v>
      </c>
      <c r="W727" s="26">
        <f t="shared" si="127"/>
        <v>55000</v>
      </c>
      <c r="X727" s="25">
        <f>MAX(0,V727*(1+inputs!$B$33)-MAX(0,inputs!$B$31*(W727-inputs!$B$30)))</f>
        <v>40391.72505863713</v>
      </c>
      <c r="Y727" s="26">
        <f t="shared" si="128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29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4708.4399999999996</v>
      </c>
      <c r="AE727" s="3">
        <f>SUM(C727:G727)+AD727-H727</f>
        <v>29216.69</v>
      </c>
      <c r="AF727" s="1">
        <f t="shared" si="131"/>
        <v>0.51</v>
      </c>
      <c r="AG727" s="8">
        <f>A727-AE727</f>
        <v>43283.31</v>
      </c>
    </row>
    <row r="728" spans="1:33" x14ac:dyDescent="0.2">
      <c r="A728" s="11">
        <f t="shared" si="130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</v>
      </c>
      <c r="D728" s="16">
        <f>MAX(0,(MIN(A728,inputs!$C$5)-(inputs!$C$4+B728))*inputs!$B$4)</f>
        <v>8932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21"/>
        <v>20000</v>
      </c>
      <c r="L728" s="25">
        <f>MAX(0,J728*(1+inputs!$B$33)-MAX(0,inputs!$B$31*(K728-inputs!$B$30)))</f>
        <v>47184.304999999986</v>
      </c>
      <c r="M728" s="26">
        <f t="shared" si="122"/>
        <v>25844.444444444445</v>
      </c>
      <c r="N728" s="25">
        <f>MAX(0,L728*(1+inputs!$B$33)-MAX(0,inputs!$B$31*(M728-inputs!$B$30)))</f>
        <v>47382.629574999977</v>
      </c>
      <c r="O728" s="26">
        <f t="shared" si="123"/>
        <v>31688.888888888891</v>
      </c>
      <c r="P728" s="25">
        <f>MAX(0,N728*(1+inputs!$B$33)-MAX(0,inputs!$B$31*(O728-inputs!$B$30)))</f>
        <v>47057.929018624971</v>
      </c>
      <c r="Q728" s="26">
        <f t="shared" si="124"/>
        <v>37533.333333333328</v>
      </c>
      <c r="R728" s="25">
        <f>MAX(0,P728*(1+inputs!$B$33)-MAX(0,inputs!$B$31*(Q728-inputs!$B$30)))</f>
        <v>46202.357953904342</v>
      </c>
      <c r="S728" s="26">
        <f t="shared" si="125"/>
        <v>43377.777777777781</v>
      </c>
      <c r="T728" s="25">
        <f>MAX(0,R728*(1+inputs!$B$33)-MAX(0,inputs!$B$31*(S728-inputs!$B$30)))</f>
        <v>44807.953323212903</v>
      </c>
      <c r="U728" s="26">
        <f t="shared" si="126"/>
        <v>49222.222222222219</v>
      </c>
      <c r="V728" s="25">
        <f>MAX(0,T728*(1+inputs!$B$33)-MAX(0,inputs!$B$31*(U728-inputs!$B$30)))</f>
        <v>42866.632623061087</v>
      </c>
      <c r="W728" s="26">
        <f t="shared" si="127"/>
        <v>55066.666666666664</v>
      </c>
      <c r="X728" s="25">
        <f>MAX(0,V728*(1+inputs!$B$33)-MAX(0,inputs!$B$31*(W728-inputs!$B$30)))</f>
        <v>40370.192112407</v>
      </c>
      <c r="Y728" s="26">
        <f t="shared" si="128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29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4717.4399999999996</v>
      </c>
      <c r="AE728" s="3">
        <f>SUM(C728:G728)+AD728-H728</f>
        <v>29267.69</v>
      </c>
      <c r="AF728" s="1">
        <f t="shared" si="131"/>
        <v>0.51</v>
      </c>
      <c r="AG728" s="8">
        <f>A728-AE728</f>
        <v>43332.31</v>
      </c>
    </row>
    <row r="729" spans="1:33" x14ac:dyDescent="0.2">
      <c r="A729" s="11">
        <f t="shared" si="130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</v>
      </c>
      <c r="D729" s="16">
        <f>MAX(0,(MIN(A729,inputs!$C$5)-(inputs!$C$4+B729))*inputs!$B$4)</f>
        <v>8972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21"/>
        <v>20000</v>
      </c>
      <c r="L729" s="25">
        <f>MAX(0,J729*(1+inputs!$B$33)-MAX(0,inputs!$B$31*(K729-inputs!$B$30)))</f>
        <v>47184.304999999986</v>
      </c>
      <c r="M729" s="26">
        <f t="shared" si="122"/>
        <v>25855.555555555555</v>
      </c>
      <c r="N729" s="25">
        <f>MAX(0,L729*(1+inputs!$B$33)-MAX(0,inputs!$B$31*(M729-inputs!$B$30)))</f>
        <v>47381.629574999977</v>
      </c>
      <c r="O729" s="26">
        <f t="shared" si="123"/>
        <v>31711.111111111109</v>
      </c>
      <c r="P729" s="25">
        <f>MAX(0,N729*(1+inputs!$B$33)-MAX(0,inputs!$B$31*(O729-inputs!$B$30)))</f>
        <v>47054.914018624972</v>
      </c>
      <c r="Q729" s="26">
        <f t="shared" si="124"/>
        <v>37566.666666666672</v>
      </c>
      <c r="R729" s="25">
        <f>MAX(0,P729*(1+inputs!$B$33)-MAX(0,inputs!$B$31*(Q729-inputs!$B$30)))</f>
        <v>46196.297728904341</v>
      </c>
      <c r="S729" s="26">
        <f t="shared" si="125"/>
        <v>43422.222222222219</v>
      </c>
      <c r="T729" s="25">
        <f>MAX(0,R729*(1+inputs!$B$33)-MAX(0,inputs!$B$31*(S729-inputs!$B$30)))</f>
        <v>44797.802194837903</v>
      </c>
      <c r="U729" s="26">
        <f t="shared" si="126"/>
        <v>49277.777777777781</v>
      </c>
      <c r="V729" s="25">
        <f>MAX(0,T729*(1+inputs!$B$33)-MAX(0,inputs!$B$31*(U729-inputs!$B$30)))</f>
        <v>42851.329227760463</v>
      </c>
      <c r="W729" s="26">
        <f t="shared" si="127"/>
        <v>55133.333333333336</v>
      </c>
      <c r="X729" s="25">
        <f>MAX(0,V729*(1+inputs!$B$33)-MAX(0,inputs!$B$31*(W729-inputs!$B$30)))</f>
        <v>40348.659166176862</v>
      </c>
      <c r="Y729" s="26">
        <f t="shared" si="128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29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4726.4399999999996</v>
      </c>
      <c r="AE729" s="3">
        <f>SUM(C729:G729)+AD729-H729</f>
        <v>29318.69</v>
      </c>
      <c r="AF729" s="1">
        <f t="shared" si="131"/>
        <v>0.51</v>
      </c>
      <c r="AG729" s="8">
        <f>A729-AE729</f>
        <v>43381.31</v>
      </c>
    </row>
    <row r="730" spans="1:33" x14ac:dyDescent="0.2">
      <c r="A730" s="11">
        <f t="shared" si="130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</v>
      </c>
      <c r="D730" s="16">
        <f>MAX(0,(MIN(A730,inputs!$C$5)-(inputs!$C$4+B730))*inputs!$B$4)</f>
        <v>9012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21"/>
        <v>20000</v>
      </c>
      <c r="L730" s="25">
        <f>MAX(0,J730*(1+inputs!$B$33)-MAX(0,inputs!$B$31*(K730-inputs!$B$30)))</f>
        <v>47184.304999999986</v>
      </c>
      <c r="M730" s="26">
        <f t="shared" si="122"/>
        <v>25866.666666666668</v>
      </c>
      <c r="N730" s="25">
        <f>MAX(0,L730*(1+inputs!$B$33)-MAX(0,inputs!$B$31*(M730-inputs!$B$30)))</f>
        <v>47380.629574999977</v>
      </c>
      <c r="O730" s="26">
        <f t="shared" si="123"/>
        <v>31733.333333333336</v>
      </c>
      <c r="P730" s="25">
        <f>MAX(0,N730*(1+inputs!$B$33)-MAX(0,inputs!$B$31*(O730-inputs!$B$30)))</f>
        <v>47051.899018624972</v>
      </c>
      <c r="Q730" s="26">
        <f t="shared" si="124"/>
        <v>37600</v>
      </c>
      <c r="R730" s="25">
        <f>MAX(0,P730*(1+inputs!$B$33)-MAX(0,inputs!$B$31*(Q730-inputs!$B$30)))</f>
        <v>46190.23750390434</v>
      </c>
      <c r="S730" s="26">
        <f t="shared" si="125"/>
        <v>43466.666666666672</v>
      </c>
      <c r="T730" s="25">
        <f>MAX(0,R730*(1+inputs!$B$33)-MAX(0,inputs!$B$31*(S730-inputs!$B$30)))</f>
        <v>44787.651066462895</v>
      </c>
      <c r="U730" s="26">
        <f t="shared" si="126"/>
        <v>49333.333333333328</v>
      </c>
      <c r="V730" s="25">
        <f>MAX(0,T730*(1+inputs!$B$33)-MAX(0,inputs!$B$31*(U730-inputs!$B$30)))</f>
        <v>42836.025832459833</v>
      </c>
      <c r="W730" s="26">
        <f t="shared" si="127"/>
        <v>55200</v>
      </c>
      <c r="X730" s="25">
        <f>MAX(0,V730*(1+inputs!$B$33)-MAX(0,inputs!$B$31*(W730-inputs!$B$30)))</f>
        <v>40327.126219946724</v>
      </c>
      <c r="Y730" s="26">
        <f t="shared" si="128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29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4735.4399999999996</v>
      </c>
      <c r="AE730" s="3">
        <f>SUM(C730:G730)+AD730-H730</f>
        <v>29369.69</v>
      </c>
      <c r="AF730" s="1">
        <f t="shared" si="131"/>
        <v>0.51</v>
      </c>
      <c r="AG730" s="8">
        <f>A730-AE730</f>
        <v>43430.31</v>
      </c>
    </row>
    <row r="731" spans="1:33" x14ac:dyDescent="0.2">
      <c r="A731" s="11">
        <f t="shared" si="130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</v>
      </c>
      <c r="D731" s="16">
        <f>MAX(0,(MIN(A731,inputs!$C$5)-(inputs!$C$4+B731))*inputs!$B$4)</f>
        <v>9052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21"/>
        <v>20000</v>
      </c>
      <c r="L731" s="25">
        <f>MAX(0,J731*(1+inputs!$B$33)-MAX(0,inputs!$B$31*(K731-inputs!$B$30)))</f>
        <v>47184.304999999986</v>
      </c>
      <c r="M731" s="26">
        <f t="shared" si="122"/>
        <v>25877.777777777777</v>
      </c>
      <c r="N731" s="25">
        <f>MAX(0,L731*(1+inputs!$B$33)-MAX(0,inputs!$B$31*(M731-inputs!$B$30)))</f>
        <v>47379.629574999977</v>
      </c>
      <c r="O731" s="26">
        <f t="shared" si="123"/>
        <v>31755.555555555555</v>
      </c>
      <c r="P731" s="25">
        <f>MAX(0,N731*(1+inputs!$B$33)-MAX(0,inputs!$B$31*(O731-inputs!$B$30)))</f>
        <v>47048.884018624973</v>
      </c>
      <c r="Q731" s="26">
        <f t="shared" si="124"/>
        <v>37633.333333333328</v>
      </c>
      <c r="R731" s="25">
        <f>MAX(0,P731*(1+inputs!$B$33)-MAX(0,inputs!$B$31*(Q731-inputs!$B$30)))</f>
        <v>46184.177278904339</v>
      </c>
      <c r="S731" s="26">
        <f t="shared" si="125"/>
        <v>43511.111111111109</v>
      </c>
      <c r="T731" s="25">
        <f>MAX(0,R731*(1+inputs!$B$33)-MAX(0,inputs!$B$31*(S731-inputs!$B$30)))</f>
        <v>44777.499938087894</v>
      </c>
      <c r="U731" s="26">
        <f t="shared" si="126"/>
        <v>49388.888888888891</v>
      </c>
      <c r="V731" s="25">
        <f>MAX(0,T731*(1+inputs!$B$33)-MAX(0,inputs!$B$31*(U731-inputs!$B$30)))</f>
        <v>42820.722437159209</v>
      </c>
      <c r="W731" s="26">
        <f t="shared" si="127"/>
        <v>55266.666666666664</v>
      </c>
      <c r="X731" s="25">
        <f>MAX(0,V731*(1+inputs!$B$33)-MAX(0,inputs!$B$31*(W731-inputs!$B$30)))</f>
        <v>40305.593273716593</v>
      </c>
      <c r="Y731" s="26">
        <f t="shared" si="128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29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4744.4399999999996</v>
      </c>
      <c r="AE731" s="3">
        <f>SUM(C731:G731)+AD731-H731</f>
        <v>29420.69</v>
      </c>
      <c r="AF731" s="1">
        <f t="shared" si="131"/>
        <v>0.51</v>
      </c>
      <c r="AG731" s="8">
        <f>A731-AE731</f>
        <v>43479.31</v>
      </c>
    </row>
    <row r="732" spans="1:33" x14ac:dyDescent="0.2">
      <c r="A732" s="11">
        <f t="shared" si="130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</v>
      </c>
      <c r="D732" s="16">
        <f>MAX(0,(MIN(A732,inputs!$C$5)-(inputs!$C$4+B732))*inputs!$B$4)</f>
        <v>9092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21"/>
        <v>20000</v>
      </c>
      <c r="L732" s="25">
        <f>MAX(0,J732*(1+inputs!$B$33)-MAX(0,inputs!$B$31*(K732-inputs!$B$30)))</f>
        <v>47184.304999999986</v>
      </c>
      <c r="M732" s="26">
        <f t="shared" si="122"/>
        <v>25888.888888888891</v>
      </c>
      <c r="N732" s="25">
        <f>MAX(0,L732*(1+inputs!$B$33)-MAX(0,inputs!$B$31*(M732-inputs!$B$30)))</f>
        <v>47378.629574999977</v>
      </c>
      <c r="O732" s="26">
        <f t="shared" si="123"/>
        <v>31777.777777777777</v>
      </c>
      <c r="P732" s="25">
        <f>MAX(0,N732*(1+inputs!$B$33)-MAX(0,inputs!$B$31*(O732-inputs!$B$30)))</f>
        <v>47045.869018624973</v>
      </c>
      <c r="Q732" s="26">
        <f t="shared" si="124"/>
        <v>37666.666666666672</v>
      </c>
      <c r="R732" s="25">
        <f>MAX(0,P732*(1+inputs!$B$33)-MAX(0,inputs!$B$31*(Q732-inputs!$B$30)))</f>
        <v>46178.117053904338</v>
      </c>
      <c r="S732" s="26">
        <f t="shared" si="125"/>
        <v>43555.555555555555</v>
      </c>
      <c r="T732" s="25">
        <f>MAX(0,R732*(1+inputs!$B$33)-MAX(0,inputs!$B$31*(S732-inputs!$B$30)))</f>
        <v>44767.348809712894</v>
      </c>
      <c r="U732" s="26">
        <f t="shared" si="126"/>
        <v>49444.444444444445</v>
      </c>
      <c r="V732" s="25">
        <f>MAX(0,T732*(1+inputs!$B$33)-MAX(0,inputs!$B$31*(U732-inputs!$B$30)))</f>
        <v>42805.419041858579</v>
      </c>
      <c r="W732" s="26">
        <f t="shared" si="127"/>
        <v>55333.333333333336</v>
      </c>
      <c r="X732" s="25">
        <f>MAX(0,V732*(1+inputs!$B$33)-MAX(0,inputs!$B$31*(W732-inputs!$B$30)))</f>
        <v>40284.060327486448</v>
      </c>
      <c r="Y732" s="26">
        <f t="shared" si="128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29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4753.4399999999996</v>
      </c>
      <c r="AE732" s="3">
        <f>SUM(C732:G732)+AD732-H732</f>
        <v>29471.69</v>
      </c>
      <c r="AF732" s="1">
        <f t="shared" si="131"/>
        <v>0.51</v>
      </c>
      <c r="AG732" s="8">
        <f>A732-AE732</f>
        <v>43528.31</v>
      </c>
    </row>
    <row r="733" spans="1:33" x14ac:dyDescent="0.2">
      <c r="A733" s="11">
        <f t="shared" si="130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</v>
      </c>
      <c r="D733" s="16">
        <f>MAX(0,(MIN(A733,inputs!$C$5)-(inputs!$C$4+B733))*inputs!$B$4)</f>
        <v>9132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21"/>
        <v>20000</v>
      </c>
      <c r="L733" s="25">
        <f>MAX(0,J733*(1+inputs!$B$33)-MAX(0,inputs!$B$31*(K733-inputs!$B$30)))</f>
        <v>47184.304999999986</v>
      </c>
      <c r="M733" s="26">
        <f t="shared" si="122"/>
        <v>25900</v>
      </c>
      <c r="N733" s="25">
        <f>MAX(0,L733*(1+inputs!$B$33)-MAX(0,inputs!$B$31*(M733-inputs!$B$30)))</f>
        <v>47377.629574999977</v>
      </c>
      <c r="O733" s="26">
        <f t="shared" si="123"/>
        <v>31800</v>
      </c>
      <c r="P733" s="25">
        <f>MAX(0,N733*(1+inputs!$B$33)-MAX(0,inputs!$B$31*(O733-inputs!$B$30)))</f>
        <v>47042.854018624967</v>
      </c>
      <c r="Q733" s="26">
        <f t="shared" si="124"/>
        <v>37700</v>
      </c>
      <c r="R733" s="25">
        <f>MAX(0,P733*(1+inputs!$B$33)-MAX(0,inputs!$B$31*(Q733-inputs!$B$30)))</f>
        <v>46172.056828904337</v>
      </c>
      <c r="S733" s="26">
        <f t="shared" si="125"/>
        <v>43600</v>
      </c>
      <c r="T733" s="25">
        <f>MAX(0,R733*(1+inputs!$B$33)-MAX(0,inputs!$B$31*(S733-inputs!$B$30)))</f>
        <v>44757.197681337893</v>
      </c>
      <c r="U733" s="26">
        <f t="shared" si="126"/>
        <v>49500</v>
      </c>
      <c r="V733" s="25">
        <f>MAX(0,T733*(1+inputs!$B$33)-MAX(0,inputs!$B$31*(U733-inputs!$B$30)))</f>
        <v>42790.115646557955</v>
      </c>
      <c r="W733" s="26">
        <f t="shared" si="127"/>
        <v>55400</v>
      </c>
      <c r="X733" s="25">
        <f>MAX(0,V733*(1+inputs!$B$33)-MAX(0,inputs!$B$31*(W733-inputs!$B$30)))</f>
        <v>40262.527381256317</v>
      </c>
      <c r="Y733" s="26">
        <f t="shared" si="128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29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4762.4399999999996</v>
      </c>
      <c r="AE733" s="3">
        <f>SUM(C733:G733)+AD733-H733</f>
        <v>29522.69</v>
      </c>
      <c r="AF733" s="1">
        <f t="shared" si="131"/>
        <v>0.51</v>
      </c>
      <c r="AG733" s="8">
        <f>A733-AE733</f>
        <v>43577.31</v>
      </c>
    </row>
    <row r="734" spans="1:33" x14ac:dyDescent="0.2">
      <c r="A734" s="11">
        <f t="shared" si="130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</v>
      </c>
      <c r="D734" s="16">
        <f>MAX(0,(MIN(A734,inputs!$C$5)-(inputs!$C$4+B734))*inputs!$B$4)</f>
        <v>9172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21"/>
        <v>20000</v>
      </c>
      <c r="L734" s="25">
        <f>MAX(0,J734*(1+inputs!$B$33)-MAX(0,inputs!$B$31*(K734-inputs!$B$30)))</f>
        <v>47184.304999999986</v>
      </c>
      <c r="M734" s="26">
        <f t="shared" si="122"/>
        <v>25911.111111111109</v>
      </c>
      <c r="N734" s="25">
        <f>MAX(0,L734*(1+inputs!$B$33)-MAX(0,inputs!$B$31*(M734-inputs!$B$30)))</f>
        <v>47376.629574999977</v>
      </c>
      <c r="O734" s="26">
        <f t="shared" si="123"/>
        <v>31822.222222222223</v>
      </c>
      <c r="P734" s="25">
        <f>MAX(0,N734*(1+inputs!$B$33)-MAX(0,inputs!$B$31*(O734-inputs!$B$30)))</f>
        <v>47039.839018624967</v>
      </c>
      <c r="Q734" s="26">
        <f t="shared" si="124"/>
        <v>37733.333333333328</v>
      </c>
      <c r="R734" s="25">
        <f>MAX(0,P734*(1+inputs!$B$33)-MAX(0,inputs!$B$31*(Q734-inputs!$B$30)))</f>
        <v>46165.996603904336</v>
      </c>
      <c r="S734" s="26">
        <f t="shared" si="125"/>
        <v>43644.444444444445</v>
      </c>
      <c r="T734" s="25">
        <f>MAX(0,R734*(1+inputs!$B$33)-MAX(0,inputs!$B$31*(S734-inputs!$B$30)))</f>
        <v>44747.046552962893</v>
      </c>
      <c r="U734" s="26">
        <f t="shared" si="126"/>
        <v>49555.555555555555</v>
      </c>
      <c r="V734" s="25">
        <f>MAX(0,T734*(1+inputs!$B$33)-MAX(0,inputs!$B$31*(U734-inputs!$B$30)))</f>
        <v>42774.812251257332</v>
      </c>
      <c r="W734" s="26">
        <f t="shared" si="127"/>
        <v>55466.666666666664</v>
      </c>
      <c r="X734" s="25">
        <f>MAX(0,V734*(1+inputs!$B$33)-MAX(0,inputs!$B$31*(W734-inputs!$B$30)))</f>
        <v>40240.994435026187</v>
      </c>
      <c r="Y734" s="26">
        <f t="shared" si="128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29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4771.4399999999996</v>
      </c>
      <c r="AE734" s="3">
        <f>SUM(C734:G734)+AD734-H734</f>
        <v>29573.69</v>
      </c>
      <c r="AF734" s="1">
        <f t="shared" si="131"/>
        <v>0.51</v>
      </c>
      <c r="AG734" s="8">
        <f>A734-AE734</f>
        <v>43626.31</v>
      </c>
    </row>
    <row r="735" spans="1:33" x14ac:dyDescent="0.2">
      <c r="A735" s="11">
        <f t="shared" si="130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</v>
      </c>
      <c r="D735" s="16">
        <f>MAX(0,(MIN(A735,inputs!$C$5)-(inputs!$C$4+B735))*inputs!$B$4)</f>
        <v>9212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21"/>
        <v>20000</v>
      </c>
      <c r="L735" s="25">
        <f>MAX(0,J735*(1+inputs!$B$33)-MAX(0,inputs!$B$31*(K735-inputs!$B$30)))</f>
        <v>47184.304999999986</v>
      </c>
      <c r="M735" s="26">
        <f t="shared" si="122"/>
        <v>25922.222222222223</v>
      </c>
      <c r="N735" s="25">
        <f>MAX(0,L735*(1+inputs!$B$33)-MAX(0,inputs!$B$31*(M735-inputs!$B$30)))</f>
        <v>47375.629574999977</v>
      </c>
      <c r="O735" s="26">
        <f t="shared" si="123"/>
        <v>31844.444444444445</v>
      </c>
      <c r="P735" s="25">
        <f>MAX(0,N735*(1+inputs!$B$33)-MAX(0,inputs!$B$31*(O735-inputs!$B$30)))</f>
        <v>47036.824018624968</v>
      </c>
      <c r="Q735" s="26">
        <f t="shared" si="124"/>
        <v>37766.666666666672</v>
      </c>
      <c r="R735" s="25">
        <f>MAX(0,P735*(1+inputs!$B$33)-MAX(0,inputs!$B$31*(Q735-inputs!$B$30)))</f>
        <v>46159.936378904335</v>
      </c>
      <c r="S735" s="26">
        <f t="shared" si="125"/>
        <v>43688.888888888891</v>
      </c>
      <c r="T735" s="25">
        <f>MAX(0,R735*(1+inputs!$B$33)-MAX(0,inputs!$B$31*(S735-inputs!$B$30)))</f>
        <v>44736.895424587892</v>
      </c>
      <c r="U735" s="26">
        <f t="shared" si="126"/>
        <v>49611.111111111109</v>
      </c>
      <c r="V735" s="25">
        <f>MAX(0,T735*(1+inputs!$B$33)-MAX(0,inputs!$B$31*(U735-inputs!$B$30)))</f>
        <v>42759.508855956701</v>
      </c>
      <c r="W735" s="26">
        <f t="shared" si="127"/>
        <v>55533.333333333336</v>
      </c>
      <c r="X735" s="25">
        <f>MAX(0,V735*(1+inputs!$B$33)-MAX(0,inputs!$B$31*(W735-inputs!$B$30)))</f>
        <v>40219.461488796049</v>
      </c>
      <c r="Y735" s="26">
        <f t="shared" si="128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29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4780.4399999999996</v>
      </c>
      <c r="AE735" s="3">
        <f>SUM(C735:G735)+AD735-H735</f>
        <v>29624.69</v>
      </c>
      <c r="AF735" s="1">
        <f t="shared" si="131"/>
        <v>0.51</v>
      </c>
      <c r="AG735" s="8">
        <f>A735-AE735</f>
        <v>43675.31</v>
      </c>
    </row>
    <row r="736" spans="1:33" x14ac:dyDescent="0.2">
      <c r="A736" s="11">
        <f t="shared" si="130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</v>
      </c>
      <c r="D736" s="16">
        <f>MAX(0,(MIN(A736,inputs!$C$5)-(inputs!$C$4+B736))*inputs!$B$4)</f>
        <v>9252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21"/>
        <v>20000</v>
      </c>
      <c r="L736" s="25">
        <f>MAX(0,J736*(1+inputs!$B$33)-MAX(0,inputs!$B$31*(K736-inputs!$B$30)))</f>
        <v>47184.304999999986</v>
      </c>
      <c r="M736" s="26">
        <f t="shared" si="122"/>
        <v>25933.333333333332</v>
      </c>
      <c r="N736" s="25">
        <f>MAX(0,L736*(1+inputs!$B$33)-MAX(0,inputs!$B$31*(M736-inputs!$B$30)))</f>
        <v>47374.629574999977</v>
      </c>
      <c r="O736" s="26">
        <f t="shared" si="123"/>
        <v>31866.666666666664</v>
      </c>
      <c r="P736" s="25">
        <f>MAX(0,N736*(1+inputs!$B$33)-MAX(0,inputs!$B$31*(O736-inputs!$B$30)))</f>
        <v>47033.809018624968</v>
      </c>
      <c r="Q736" s="26">
        <f t="shared" si="124"/>
        <v>37800</v>
      </c>
      <c r="R736" s="25">
        <f>MAX(0,P736*(1+inputs!$B$33)-MAX(0,inputs!$B$31*(Q736-inputs!$B$30)))</f>
        <v>46153.876153904333</v>
      </c>
      <c r="S736" s="26">
        <f t="shared" si="125"/>
        <v>43733.333333333328</v>
      </c>
      <c r="T736" s="25">
        <f>MAX(0,R736*(1+inputs!$B$33)-MAX(0,inputs!$B$31*(S736-inputs!$B$30)))</f>
        <v>44726.744296212892</v>
      </c>
      <c r="U736" s="26">
        <f t="shared" si="126"/>
        <v>49666.666666666672</v>
      </c>
      <c r="V736" s="25">
        <f>MAX(0,T736*(1+inputs!$B$33)-MAX(0,inputs!$B$31*(U736-inputs!$B$30)))</f>
        <v>42744.205460656078</v>
      </c>
      <c r="W736" s="26">
        <f t="shared" si="127"/>
        <v>55600</v>
      </c>
      <c r="X736" s="25">
        <f>MAX(0,V736*(1+inputs!$B$33)-MAX(0,inputs!$B$31*(W736-inputs!$B$30)))</f>
        <v>40197.928542565911</v>
      </c>
      <c r="Y736" s="26">
        <f t="shared" si="128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29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4789.4399999999996</v>
      </c>
      <c r="AE736" s="3">
        <f>SUM(C736:G736)+AD736-H736</f>
        <v>29675.69</v>
      </c>
      <c r="AF736" s="1">
        <f t="shared" si="131"/>
        <v>0.51</v>
      </c>
      <c r="AG736" s="8">
        <f>A736-AE736</f>
        <v>43724.31</v>
      </c>
    </row>
    <row r="737" spans="1:33" x14ac:dyDescent="0.2">
      <c r="A737" s="11">
        <f t="shared" si="130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</v>
      </c>
      <c r="D737" s="16">
        <f>MAX(0,(MIN(A737,inputs!$C$5)-(inputs!$C$4+B737))*inputs!$B$4)</f>
        <v>9292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21"/>
        <v>20000</v>
      </c>
      <c r="L737" s="25">
        <f>MAX(0,J737*(1+inputs!$B$33)-MAX(0,inputs!$B$31*(K737-inputs!$B$30)))</f>
        <v>47184.304999999986</v>
      </c>
      <c r="M737" s="26">
        <f t="shared" si="122"/>
        <v>25944.444444444445</v>
      </c>
      <c r="N737" s="25">
        <f>MAX(0,L737*(1+inputs!$B$33)-MAX(0,inputs!$B$31*(M737-inputs!$B$30)))</f>
        <v>47373.629574999977</v>
      </c>
      <c r="O737" s="26">
        <f t="shared" si="123"/>
        <v>31888.888888888891</v>
      </c>
      <c r="P737" s="25">
        <f>MAX(0,N737*(1+inputs!$B$33)-MAX(0,inputs!$B$31*(O737-inputs!$B$30)))</f>
        <v>47030.794018624969</v>
      </c>
      <c r="Q737" s="26">
        <f t="shared" si="124"/>
        <v>37833.333333333328</v>
      </c>
      <c r="R737" s="25">
        <f>MAX(0,P737*(1+inputs!$B$33)-MAX(0,inputs!$B$31*(Q737-inputs!$B$30)))</f>
        <v>46147.81592890434</v>
      </c>
      <c r="S737" s="26">
        <f t="shared" si="125"/>
        <v>43777.777777777781</v>
      </c>
      <c r="T737" s="25">
        <f>MAX(0,R737*(1+inputs!$B$33)-MAX(0,inputs!$B$31*(S737-inputs!$B$30)))</f>
        <v>44716.593167837898</v>
      </c>
      <c r="U737" s="26">
        <f t="shared" si="126"/>
        <v>49722.222222222219</v>
      </c>
      <c r="V737" s="25">
        <f>MAX(0,T737*(1+inputs!$B$33)-MAX(0,inputs!$B$31*(U737-inputs!$B$30)))</f>
        <v>42728.902065355462</v>
      </c>
      <c r="W737" s="26">
        <f t="shared" si="127"/>
        <v>55666.666666666664</v>
      </c>
      <c r="X737" s="25">
        <f>MAX(0,V737*(1+inputs!$B$33)-MAX(0,inputs!$B$31*(W737-inputs!$B$30)))</f>
        <v>40176.395596335788</v>
      </c>
      <c r="Y737" s="26">
        <f t="shared" si="128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29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4798.4399999999996</v>
      </c>
      <c r="AE737" s="3">
        <f>SUM(C737:G737)+AD737-H737</f>
        <v>29726.69</v>
      </c>
      <c r="AF737" s="1">
        <f t="shared" si="131"/>
        <v>0.51</v>
      </c>
      <c r="AG737" s="8">
        <f>A737-AE737</f>
        <v>43773.31</v>
      </c>
    </row>
    <row r="738" spans="1:33" x14ac:dyDescent="0.2">
      <c r="A738" s="11">
        <f t="shared" si="130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</v>
      </c>
      <c r="D738" s="16">
        <f>MAX(0,(MIN(A738,inputs!$C$5)-(inputs!$C$4+B738))*inputs!$B$4)</f>
        <v>9332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21"/>
        <v>20000</v>
      </c>
      <c r="L738" s="25">
        <f>MAX(0,J738*(1+inputs!$B$33)-MAX(0,inputs!$B$31*(K738-inputs!$B$30)))</f>
        <v>47184.304999999986</v>
      </c>
      <c r="M738" s="26">
        <f t="shared" si="122"/>
        <v>25955.555555555555</v>
      </c>
      <c r="N738" s="25">
        <f>MAX(0,L738*(1+inputs!$B$33)-MAX(0,inputs!$B$31*(M738-inputs!$B$30)))</f>
        <v>47372.629574999977</v>
      </c>
      <c r="O738" s="26">
        <f t="shared" si="123"/>
        <v>31911.111111111109</v>
      </c>
      <c r="P738" s="25">
        <f>MAX(0,N738*(1+inputs!$B$33)-MAX(0,inputs!$B$31*(O738-inputs!$B$30)))</f>
        <v>47027.779018624969</v>
      </c>
      <c r="Q738" s="26">
        <f t="shared" si="124"/>
        <v>37866.666666666672</v>
      </c>
      <c r="R738" s="25">
        <f>MAX(0,P738*(1+inputs!$B$33)-MAX(0,inputs!$B$31*(Q738-inputs!$B$30)))</f>
        <v>46141.755703904339</v>
      </c>
      <c r="S738" s="26">
        <f t="shared" si="125"/>
        <v>43822.222222222219</v>
      </c>
      <c r="T738" s="25">
        <f>MAX(0,R738*(1+inputs!$B$33)-MAX(0,inputs!$B$31*(S738-inputs!$B$30)))</f>
        <v>44706.442039462898</v>
      </c>
      <c r="U738" s="26">
        <f t="shared" si="126"/>
        <v>49777.777777777781</v>
      </c>
      <c r="V738" s="25">
        <f>MAX(0,T738*(1+inputs!$B$33)-MAX(0,inputs!$B$31*(U738-inputs!$B$30)))</f>
        <v>42713.598670054831</v>
      </c>
      <c r="W738" s="26">
        <f t="shared" si="127"/>
        <v>55733.333333333336</v>
      </c>
      <c r="X738" s="25">
        <f>MAX(0,V738*(1+inputs!$B$33)-MAX(0,inputs!$B$31*(W738-inputs!$B$30)))</f>
        <v>40154.86265010565</v>
      </c>
      <c r="Y738" s="26">
        <f t="shared" si="128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29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4807.4399999999996</v>
      </c>
      <c r="AE738" s="3">
        <f>SUM(C738:G738)+AD738-H738</f>
        <v>29777.69</v>
      </c>
      <c r="AF738" s="1">
        <f t="shared" si="131"/>
        <v>0.51</v>
      </c>
      <c r="AG738" s="8">
        <f>A738-AE738</f>
        <v>43822.31</v>
      </c>
    </row>
    <row r="739" spans="1:33" x14ac:dyDescent="0.2">
      <c r="A739" s="11">
        <f t="shared" si="130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</v>
      </c>
      <c r="D739" s="16">
        <f>MAX(0,(MIN(A739,inputs!$C$5)-(inputs!$C$4+B739))*inputs!$B$4)</f>
        <v>9372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21"/>
        <v>20000</v>
      </c>
      <c r="L739" s="25">
        <f>MAX(0,J739*(1+inputs!$B$33)-MAX(0,inputs!$B$31*(K739-inputs!$B$30)))</f>
        <v>47184.304999999986</v>
      </c>
      <c r="M739" s="26">
        <f t="shared" si="122"/>
        <v>25966.666666666668</v>
      </c>
      <c r="N739" s="25">
        <f>MAX(0,L739*(1+inputs!$B$33)-MAX(0,inputs!$B$31*(M739-inputs!$B$30)))</f>
        <v>47371.629574999977</v>
      </c>
      <c r="O739" s="26">
        <f t="shared" si="123"/>
        <v>31933.333333333336</v>
      </c>
      <c r="P739" s="25">
        <f>MAX(0,N739*(1+inputs!$B$33)-MAX(0,inputs!$B$31*(O739-inputs!$B$30)))</f>
        <v>47024.76401862497</v>
      </c>
      <c r="Q739" s="26">
        <f t="shared" si="124"/>
        <v>37900</v>
      </c>
      <c r="R739" s="25">
        <f>MAX(0,P739*(1+inputs!$B$33)-MAX(0,inputs!$B$31*(Q739-inputs!$B$30)))</f>
        <v>46135.695478904338</v>
      </c>
      <c r="S739" s="26">
        <f t="shared" si="125"/>
        <v>43866.666666666672</v>
      </c>
      <c r="T739" s="25">
        <f>MAX(0,R739*(1+inputs!$B$33)-MAX(0,inputs!$B$31*(S739-inputs!$B$30)))</f>
        <v>44696.290911087897</v>
      </c>
      <c r="U739" s="26">
        <f t="shared" si="126"/>
        <v>49833.333333333328</v>
      </c>
      <c r="V739" s="25">
        <f>MAX(0,T739*(1+inputs!$B$33)-MAX(0,inputs!$B$31*(U739-inputs!$B$30)))</f>
        <v>42698.295274754208</v>
      </c>
      <c r="W739" s="26">
        <f t="shared" si="127"/>
        <v>55800</v>
      </c>
      <c r="X739" s="25">
        <f>MAX(0,V739*(1+inputs!$B$33)-MAX(0,inputs!$B$31*(W739-inputs!$B$30)))</f>
        <v>40133.329703875512</v>
      </c>
      <c r="Y739" s="26">
        <f t="shared" si="128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29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4816.4399999999996</v>
      </c>
      <c r="AE739" s="3">
        <f>SUM(C739:G739)+AD739-H739</f>
        <v>29828.69</v>
      </c>
      <c r="AF739" s="1">
        <f t="shared" si="131"/>
        <v>0.51</v>
      </c>
      <c r="AG739" s="8">
        <f>A739-AE739</f>
        <v>43871.31</v>
      </c>
    </row>
    <row r="740" spans="1:33" x14ac:dyDescent="0.2">
      <c r="A740" s="11">
        <f t="shared" si="130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</v>
      </c>
      <c r="D740" s="16">
        <f>MAX(0,(MIN(A740,inputs!$C$5)-(inputs!$C$4+B740))*inputs!$B$4)</f>
        <v>9412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21"/>
        <v>20000</v>
      </c>
      <c r="L740" s="25">
        <f>MAX(0,J740*(1+inputs!$B$33)-MAX(0,inputs!$B$31*(K740-inputs!$B$30)))</f>
        <v>47184.304999999986</v>
      </c>
      <c r="M740" s="26">
        <f t="shared" si="122"/>
        <v>25977.777777777777</v>
      </c>
      <c r="N740" s="25">
        <f>MAX(0,L740*(1+inputs!$B$33)-MAX(0,inputs!$B$31*(M740-inputs!$B$30)))</f>
        <v>47370.629574999977</v>
      </c>
      <c r="O740" s="26">
        <f t="shared" si="123"/>
        <v>31955.555555555555</v>
      </c>
      <c r="P740" s="25">
        <f>MAX(0,N740*(1+inputs!$B$33)-MAX(0,inputs!$B$31*(O740-inputs!$B$30)))</f>
        <v>47021.749018624971</v>
      </c>
      <c r="Q740" s="26">
        <f t="shared" si="124"/>
        <v>37933.333333333328</v>
      </c>
      <c r="R740" s="25">
        <f>MAX(0,P740*(1+inputs!$B$33)-MAX(0,inputs!$B$31*(Q740-inputs!$B$30)))</f>
        <v>46129.635253904336</v>
      </c>
      <c r="S740" s="26">
        <f t="shared" si="125"/>
        <v>43911.111111111109</v>
      </c>
      <c r="T740" s="25">
        <f>MAX(0,R740*(1+inputs!$B$33)-MAX(0,inputs!$B$31*(S740-inputs!$B$30)))</f>
        <v>44686.139782712897</v>
      </c>
      <c r="U740" s="26">
        <f t="shared" si="126"/>
        <v>49888.888888888891</v>
      </c>
      <c r="V740" s="25">
        <f>MAX(0,T740*(1+inputs!$B$33)-MAX(0,inputs!$B$31*(U740-inputs!$B$30)))</f>
        <v>42682.991879453584</v>
      </c>
      <c r="W740" s="26">
        <f t="shared" si="127"/>
        <v>55866.666666666664</v>
      </c>
      <c r="X740" s="25">
        <f>MAX(0,V740*(1+inputs!$B$33)-MAX(0,inputs!$B$31*(W740-inputs!$B$30)))</f>
        <v>40111.796757645381</v>
      </c>
      <c r="Y740" s="26">
        <f t="shared" si="128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29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4825.4399999999996</v>
      </c>
      <c r="AE740" s="3">
        <f>SUM(C740:G740)+AD740-H740</f>
        <v>29879.69</v>
      </c>
      <c r="AF740" s="1">
        <f t="shared" si="131"/>
        <v>0.51</v>
      </c>
      <c r="AG740" s="8">
        <f>A740-AE740</f>
        <v>43920.31</v>
      </c>
    </row>
    <row r="741" spans="1:33" x14ac:dyDescent="0.2">
      <c r="A741" s="11">
        <f t="shared" si="130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</v>
      </c>
      <c r="D741" s="16">
        <f>MAX(0,(MIN(A741,inputs!$C$5)-(inputs!$C$4+B741))*inputs!$B$4)</f>
        <v>9452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21"/>
        <v>20000</v>
      </c>
      <c r="L741" s="25">
        <f>MAX(0,J741*(1+inputs!$B$33)-MAX(0,inputs!$B$31*(K741-inputs!$B$30)))</f>
        <v>47184.304999999986</v>
      </c>
      <c r="M741" s="26">
        <f t="shared" si="122"/>
        <v>25988.888888888891</v>
      </c>
      <c r="N741" s="25">
        <f>MAX(0,L741*(1+inputs!$B$33)-MAX(0,inputs!$B$31*(M741-inputs!$B$30)))</f>
        <v>47369.629574999977</v>
      </c>
      <c r="O741" s="26">
        <f t="shared" si="123"/>
        <v>31977.777777777777</v>
      </c>
      <c r="P741" s="25">
        <f>MAX(0,N741*(1+inputs!$B$33)-MAX(0,inputs!$B$31*(O741-inputs!$B$30)))</f>
        <v>47018.734018624971</v>
      </c>
      <c r="Q741" s="26">
        <f t="shared" si="124"/>
        <v>37966.666666666672</v>
      </c>
      <c r="R741" s="25">
        <f>MAX(0,P741*(1+inputs!$B$33)-MAX(0,inputs!$B$31*(Q741-inputs!$B$30)))</f>
        <v>46123.575028904335</v>
      </c>
      <c r="S741" s="26">
        <f t="shared" si="125"/>
        <v>43955.555555555555</v>
      </c>
      <c r="T741" s="25">
        <f>MAX(0,R741*(1+inputs!$B$33)-MAX(0,inputs!$B$31*(S741-inputs!$B$30)))</f>
        <v>44675.988654337896</v>
      </c>
      <c r="U741" s="26">
        <f t="shared" si="126"/>
        <v>49944.444444444445</v>
      </c>
      <c r="V741" s="25">
        <f>MAX(0,T741*(1+inputs!$B$33)-MAX(0,inputs!$B$31*(U741-inputs!$B$30)))</f>
        <v>42667.688484152961</v>
      </c>
      <c r="W741" s="26">
        <f t="shared" si="127"/>
        <v>55933.333333333336</v>
      </c>
      <c r="X741" s="25">
        <f>MAX(0,V741*(1+inputs!$B$33)-MAX(0,inputs!$B$31*(W741-inputs!$B$30)))</f>
        <v>40090.263811415251</v>
      </c>
      <c r="Y741" s="26">
        <f t="shared" si="128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29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4834.4399999999996</v>
      </c>
      <c r="AE741" s="3">
        <f>SUM(C741:G741)+AD741-H741</f>
        <v>29930.69</v>
      </c>
      <c r="AF741" s="1">
        <f t="shared" si="131"/>
        <v>0.51</v>
      </c>
      <c r="AG741" s="8">
        <f>A741-AE741</f>
        <v>43969.31</v>
      </c>
    </row>
    <row r="742" spans="1:33" x14ac:dyDescent="0.2">
      <c r="A742" s="11">
        <f t="shared" si="130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</v>
      </c>
      <c r="D742" s="16">
        <f>MAX(0,(MIN(A742,inputs!$C$5)-(inputs!$C$4+B742))*inputs!$B$4)</f>
        <v>9492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21"/>
        <v>20000</v>
      </c>
      <c r="L742" s="25">
        <f>MAX(0,J742*(1+inputs!$B$33)-MAX(0,inputs!$B$31*(K742-inputs!$B$30)))</f>
        <v>47184.304999999986</v>
      </c>
      <c r="M742" s="26">
        <f t="shared" si="122"/>
        <v>26000</v>
      </c>
      <c r="N742" s="25">
        <f>MAX(0,L742*(1+inputs!$B$33)-MAX(0,inputs!$B$31*(M742-inputs!$B$30)))</f>
        <v>47368.629574999977</v>
      </c>
      <c r="O742" s="26">
        <f t="shared" si="123"/>
        <v>32000</v>
      </c>
      <c r="P742" s="25">
        <f>MAX(0,N742*(1+inputs!$B$33)-MAX(0,inputs!$B$31*(O742-inputs!$B$30)))</f>
        <v>47015.719018624972</v>
      </c>
      <c r="Q742" s="26">
        <f t="shared" si="124"/>
        <v>38000</v>
      </c>
      <c r="R742" s="25">
        <f>MAX(0,P742*(1+inputs!$B$33)-MAX(0,inputs!$B$31*(Q742-inputs!$B$30)))</f>
        <v>46117.514803904342</v>
      </c>
      <c r="S742" s="26">
        <f t="shared" si="125"/>
        <v>44000</v>
      </c>
      <c r="T742" s="25">
        <f>MAX(0,R742*(1+inputs!$B$33)-MAX(0,inputs!$B$31*(S742-inputs!$B$30)))</f>
        <v>44665.837525962903</v>
      </c>
      <c r="U742" s="26">
        <f t="shared" si="126"/>
        <v>50000</v>
      </c>
      <c r="V742" s="25">
        <f>MAX(0,T742*(1+inputs!$B$33)-MAX(0,inputs!$B$31*(U742-inputs!$B$30)))</f>
        <v>42652.385088852338</v>
      </c>
      <c r="W742" s="26">
        <f t="shared" si="127"/>
        <v>56000</v>
      </c>
      <c r="X742" s="25">
        <f>MAX(0,V742*(1+inputs!$B$33)-MAX(0,inputs!$B$31*(W742-inputs!$B$30)))</f>
        <v>40068.730865185113</v>
      </c>
      <c r="Y742" s="26">
        <f t="shared" si="128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29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4843.4399999999996</v>
      </c>
      <c r="AE742" s="3">
        <f>SUM(C742:G742)+AD742-H742</f>
        <v>29981.69</v>
      </c>
      <c r="AF742" s="1">
        <f t="shared" si="131"/>
        <v>0.51</v>
      </c>
      <c r="AG742" s="8">
        <f>A742-AE742</f>
        <v>44018.31</v>
      </c>
    </row>
    <row r="743" spans="1:33" x14ac:dyDescent="0.2">
      <c r="A743" s="11">
        <f t="shared" si="130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</v>
      </c>
      <c r="D743" s="16">
        <f>MAX(0,(MIN(A743,inputs!$C$5)-(inputs!$C$4+B743))*inputs!$B$4)</f>
        <v>9532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21"/>
        <v>20000</v>
      </c>
      <c r="L743" s="25">
        <f>MAX(0,J743*(1+inputs!$B$33)-MAX(0,inputs!$B$31*(K743-inputs!$B$30)))</f>
        <v>47184.304999999986</v>
      </c>
      <c r="M743" s="26">
        <f t="shared" si="122"/>
        <v>26011.111111111109</v>
      </c>
      <c r="N743" s="25">
        <f>MAX(0,L743*(1+inputs!$B$33)-MAX(0,inputs!$B$31*(M743-inputs!$B$30)))</f>
        <v>47367.629574999977</v>
      </c>
      <c r="O743" s="26">
        <f t="shared" si="123"/>
        <v>32022.222222222223</v>
      </c>
      <c r="P743" s="25">
        <f>MAX(0,N743*(1+inputs!$B$33)-MAX(0,inputs!$B$31*(O743-inputs!$B$30)))</f>
        <v>47012.704018624972</v>
      </c>
      <c r="Q743" s="26">
        <f t="shared" si="124"/>
        <v>38033.333333333328</v>
      </c>
      <c r="R743" s="25">
        <f>MAX(0,P743*(1+inputs!$B$33)-MAX(0,inputs!$B$31*(Q743-inputs!$B$30)))</f>
        <v>46111.45457890434</v>
      </c>
      <c r="S743" s="26">
        <f t="shared" si="125"/>
        <v>44044.444444444445</v>
      </c>
      <c r="T743" s="25">
        <f>MAX(0,R743*(1+inputs!$B$33)-MAX(0,inputs!$B$31*(S743-inputs!$B$30)))</f>
        <v>44655.686397587902</v>
      </c>
      <c r="U743" s="26">
        <f t="shared" si="126"/>
        <v>50055.555555555555</v>
      </c>
      <c r="V743" s="25">
        <f>MAX(0,T743*(1+inputs!$B$33)-MAX(0,inputs!$B$31*(U743-inputs!$B$30)))</f>
        <v>42637.081693551714</v>
      </c>
      <c r="W743" s="26">
        <f t="shared" si="127"/>
        <v>56066.666666666664</v>
      </c>
      <c r="X743" s="25">
        <f>MAX(0,V743*(1+inputs!$B$33)-MAX(0,inputs!$B$31*(W743-inputs!$B$30)))</f>
        <v>40047.197918954982</v>
      </c>
      <c r="Y743" s="26">
        <f t="shared" si="128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29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4852.4399999999996</v>
      </c>
      <c r="AE743" s="3">
        <f>SUM(C743:G743)+AD743-H743</f>
        <v>30032.69</v>
      </c>
      <c r="AF743" s="1">
        <f t="shared" si="131"/>
        <v>0.51</v>
      </c>
      <c r="AG743" s="8">
        <f>A743-AE743</f>
        <v>44067.31</v>
      </c>
    </row>
    <row r="744" spans="1:33" x14ac:dyDescent="0.2">
      <c r="A744" s="11">
        <f t="shared" si="130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</v>
      </c>
      <c r="D744" s="16">
        <f>MAX(0,(MIN(A744,inputs!$C$5)-(inputs!$C$4+B744))*inputs!$B$4)</f>
        <v>9572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21"/>
        <v>20000</v>
      </c>
      <c r="L744" s="25">
        <f>MAX(0,J744*(1+inputs!$B$33)-MAX(0,inputs!$B$31*(K744-inputs!$B$30)))</f>
        <v>47184.304999999986</v>
      </c>
      <c r="M744" s="26">
        <f t="shared" si="122"/>
        <v>26022.222222222223</v>
      </c>
      <c r="N744" s="25">
        <f>MAX(0,L744*(1+inputs!$B$33)-MAX(0,inputs!$B$31*(M744-inputs!$B$30)))</f>
        <v>47366.629574999977</v>
      </c>
      <c r="O744" s="26">
        <f t="shared" si="123"/>
        <v>32044.444444444445</v>
      </c>
      <c r="P744" s="25">
        <f>MAX(0,N744*(1+inputs!$B$33)-MAX(0,inputs!$B$31*(O744-inputs!$B$30)))</f>
        <v>47009.689018624973</v>
      </c>
      <c r="Q744" s="26">
        <f t="shared" si="124"/>
        <v>38066.666666666672</v>
      </c>
      <c r="R744" s="25">
        <f>MAX(0,P744*(1+inputs!$B$33)-MAX(0,inputs!$B$31*(Q744-inputs!$B$30)))</f>
        <v>46105.394353904339</v>
      </c>
      <c r="S744" s="26">
        <f t="shared" si="125"/>
        <v>44088.888888888891</v>
      </c>
      <c r="T744" s="25">
        <f>MAX(0,R744*(1+inputs!$B$33)-MAX(0,inputs!$B$31*(S744-inputs!$B$30)))</f>
        <v>44645.535269212894</v>
      </c>
      <c r="U744" s="26">
        <f t="shared" si="126"/>
        <v>50111.111111111109</v>
      </c>
      <c r="V744" s="25">
        <f>MAX(0,T744*(1+inputs!$B$33)-MAX(0,inputs!$B$31*(U744-inputs!$B$30)))</f>
        <v>42621.778298251083</v>
      </c>
      <c r="W744" s="26">
        <f t="shared" si="127"/>
        <v>56133.333333333336</v>
      </c>
      <c r="X744" s="25">
        <f>MAX(0,V744*(1+inputs!$B$33)-MAX(0,inputs!$B$31*(W744-inputs!$B$30)))</f>
        <v>40025.664972724844</v>
      </c>
      <c r="Y744" s="26">
        <f t="shared" si="128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29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4861.4399999999996</v>
      </c>
      <c r="AE744" s="3">
        <f>SUM(C744:G744)+AD744-H744</f>
        <v>30083.69</v>
      </c>
      <c r="AF744" s="1">
        <f t="shared" si="131"/>
        <v>0.51</v>
      </c>
      <c r="AG744" s="8">
        <f>A744-AE744</f>
        <v>44116.31</v>
      </c>
    </row>
    <row r="745" spans="1:33" x14ac:dyDescent="0.2">
      <c r="A745" s="11">
        <f t="shared" si="130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</v>
      </c>
      <c r="D745" s="16">
        <f>MAX(0,(MIN(A745,inputs!$C$5)-(inputs!$C$4+B745))*inputs!$B$4)</f>
        <v>9612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21"/>
        <v>20000</v>
      </c>
      <c r="L745" s="25">
        <f>MAX(0,J745*(1+inputs!$B$33)-MAX(0,inputs!$B$31*(K745-inputs!$B$30)))</f>
        <v>47184.304999999986</v>
      </c>
      <c r="M745" s="26">
        <f t="shared" si="122"/>
        <v>26033.333333333332</v>
      </c>
      <c r="N745" s="25">
        <f>MAX(0,L745*(1+inputs!$B$33)-MAX(0,inputs!$B$31*(M745-inputs!$B$30)))</f>
        <v>47365.629574999977</v>
      </c>
      <c r="O745" s="26">
        <f t="shared" si="123"/>
        <v>32066.666666666664</v>
      </c>
      <c r="P745" s="25">
        <f>MAX(0,N745*(1+inputs!$B$33)-MAX(0,inputs!$B$31*(O745-inputs!$B$30)))</f>
        <v>47006.674018624966</v>
      </c>
      <c r="Q745" s="26">
        <f t="shared" si="124"/>
        <v>38100</v>
      </c>
      <c r="R745" s="25">
        <f>MAX(0,P745*(1+inputs!$B$33)-MAX(0,inputs!$B$31*(Q745-inputs!$B$30)))</f>
        <v>46099.334128904331</v>
      </c>
      <c r="S745" s="26">
        <f t="shared" si="125"/>
        <v>44133.333333333328</v>
      </c>
      <c r="T745" s="25">
        <f>MAX(0,R745*(1+inputs!$B$33)-MAX(0,inputs!$B$31*(S745-inputs!$B$30)))</f>
        <v>44635.384140837887</v>
      </c>
      <c r="U745" s="26">
        <f t="shared" si="126"/>
        <v>50166.666666666672</v>
      </c>
      <c r="V745" s="25">
        <f>MAX(0,T745*(1+inputs!$B$33)-MAX(0,inputs!$B$31*(U745-inputs!$B$30)))</f>
        <v>42606.474902950446</v>
      </c>
      <c r="W745" s="26">
        <f t="shared" si="127"/>
        <v>56200</v>
      </c>
      <c r="X745" s="25">
        <f>MAX(0,V745*(1+inputs!$B$33)-MAX(0,inputs!$B$31*(W745-inputs!$B$30)))</f>
        <v>40004.132026494699</v>
      </c>
      <c r="Y745" s="26">
        <f t="shared" si="128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29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4870.4399999999996</v>
      </c>
      <c r="AE745" s="3">
        <f>SUM(C745:G745)+AD745-H745</f>
        <v>30134.69</v>
      </c>
      <c r="AF745" s="1">
        <f t="shared" si="131"/>
        <v>0.51</v>
      </c>
      <c r="AG745" s="8">
        <f>A745-AE745</f>
        <v>44165.31</v>
      </c>
    </row>
    <row r="746" spans="1:33" x14ac:dyDescent="0.2">
      <c r="A746" s="11">
        <f t="shared" si="130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</v>
      </c>
      <c r="D746" s="16">
        <f>MAX(0,(MIN(A746,inputs!$C$5)-(inputs!$C$4+B746))*inputs!$B$4)</f>
        <v>9652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21"/>
        <v>20000</v>
      </c>
      <c r="L746" s="25">
        <f>MAX(0,J746*(1+inputs!$B$33)-MAX(0,inputs!$B$31*(K746-inputs!$B$30)))</f>
        <v>47184.304999999986</v>
      </c>
      <c r="M746" s="26">
        <f t="shared" si="122"/>
        <v>26044.444444444445</v>
      </c>
      <c r="N746" s="25">
        <f>MAX(0,L746*(1+inputs!$B$33)-MAX(0,inputs!$B$31*(M746-inputs!$B$30)))</f>
        <v>47364.629574999977</v>
      </c>
      <c r="O746" s="26">
        <f t="shared" si="123"/>
        <v>32088.888888888891</v>
      </c>
      <c r="P746" s="25">
        <f>MAX(0,N746*(1+inputs!$B$33)-MAX(0,inputs!$B$31*(O746-inputs!$B$30)))</f>
        <v>47003.659018624967</v>
      </c>
      <c r="Q746" s="26">
        <f t="shared" si="124"/>
        <v>38133.333333333328</v>
      </c>
      <c r="R746" s="25">
        <f>MAX(0,P746*(1+inputs!$B$33)-MAX(0,inputs!$B$31*(Q746-inputs!$B$30)))</f>
        <v>46093.273903904337</v>
      </c>
      <c r="S746" s="26">
        <f t="shared" si="125"/>
        <v>44177.777777777781</v>
      </c>
      <c r="T746" s="25">
        <f>MAX(0,R746*(1+inputs!$B$33)-MAX(0,inputs!$B$31*(S746-inputs!$B$30)))</f>
        <v>44625.233012462893</v>
      </c>
      <c r="U746" s="26">
        <f t="shared" si="126"/>
        <v>50222.222222222219</v>
      </c>
      <c r="V746" s="25">
        <f>MAX(0,T746*(1+inputs!$B$33)-MAX(0,inputs!$B$31*(U746-inputs!$B$30)))</f>
        <v>42591.171507649829</v>
      </c>
      <c r="W746" s="26">
        <f t="shared" si="127"/>
        <v>56266.666666666664</v>
      </c>
      <c r="X746" s="25">
        <f>MAX(0,V746*(1+inputs!$B$33)-MAX(0,inputs!$B$31*(W746-inputs!$B$30)))</f>
        <v>39982.599080264568</v>
      </c>
      <c r="Y746" s="26">
        <f t="shared" si="128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29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4879.4399999999996</v>
      </c>
      <c r="AE746" s="3">
        <f>SUM(C746:G746)+AD746-H746</f>
        <v>30185.69</v>
      </c>
      <c r="AF746" s="1">
        <f t="shared" si="131"/>
        <v>0.51</v>
      </c>
      <c r="AG746" s="8">
        <f>A746-AE746</f>
        <v>44214.31</v>
      </c>
    </row>
    <row r="747" spans="1:33" x14ac:dyDescent="0.2">
      <c r="A747" s="11">
        <f t="shared" si="130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</v>
      </c>
      <c r="D747" s="16">
        <f>MAX(0,(MIN(A747,inputs!$C$5)-(inputs!$C$4+B747))*inputs!$B$4)</f>
        <v>9692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21"/>
        <v>20000</v>
      </c>
      <c r="L747" s="25">
        <f>MAX(0,J747*(1+inputs!$B$33)-MAX(0,inputs!$B$31*(K747-inputs!$B$30)))</f>
        <v>47184.304999999986</v>
      </c>
      <c r="M747" s="26">
        <f t="shared" si="122"/>
        <v>26055.555555555555</v>
      </c>
      <c r="N747" s="25">
        <f>MAX(0,L747*(1+inputs!$B$33)-MAX(0,inputs!$B$31*(M747-inputs!$B$30)))</f>
        <v>47363.629574999977</v>
      </c>
      <c r="O747" s="26">
        <f t="shared" si="123"/>
        <v>32111.111111111109</v>
      </c>
      <c r="P747" s="25">
        <f>MAX(0,N747*(1+inputs!$B$33)-MAX(0,inputs!$B$31*(O747-inputs!$B$30)))</f>
        <v>47000.644018624967</v>
      </c>
      <c r="Q747" s="26">
        <f t="shared" si="124"/>
        <v>38166.666666666672</v>
      </c>
      <c r="R747" s="25">
        <f>MAX(0,P747*(1+inputs!$B$33)-MAX(0,inputs!$B$31*(Q747-inputs!$B$30)))</f>
        <v>46087.213678904336</v>
      </c>
      <c r="S747" s="26">
        <f t="shared" si="125"/>
        <v>44222.222222222219</v>
      </c>
      <c r="T747" s="25">
        <f>MAX(0,R747*(1+inputs!$B$33)-MAX(0,inputs!$B$31*(S747-inputs!$B$30)))</f>
        <v>44615.081884087893</v>
      </c>
      <c r="U747" s="26">
        <f t="shared" si="126"/>
        <v>50277.777777777781</v>
      </c>
      <c r="V747" s="25">
        <f>MAX(0,T747*(1+inputs!$B$33)-MAX(0,inputs!$B$31*(U747-inputs!$B$30)))</f>
        <v>42575.868112349206</v>
      </c>
      <c r="W747" s="26">
        <f t="shared" si="127"/>
        <v>56333.333333333336</v>
      </c>
      <c r="X747" s="25">
        <f>MAX(0,V747*(1+inputs!$B$33)-MAX(0,inputs!$B$31*(W747-inputs!$B$30)))</f>
        <v>39961.066134034438</v>
      </c>
      <c r="Y747" s="26">
        <f t="shared" si="128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29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4888.4399999999996</v>
      </c>
      <c r="AE747" s="3">
        <f>SUM(C747:G747)+AD747-H747</f>
        <v>30236.69</v>
      </c>
      <c r="AF747" s="1">
        <f t="shared" si="131"/>
        <v>0.51</v>
      </c>
      <c r="AG747" s="8">
        <f>A747-AE747</f>
        <v>44263.31</v>
      </c>
    </row>
    <row r="748" spans="1:33" x14ac:dyDescent="0.2">
      <c r="A748" s="11">
        <f t="shared" si="130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</v>
      </c>
      <c r="D748" s="16">
        <f>MAX(0,(MIN(A748,inputs!$C$5)-(inputs!$C$4+B748))*inputs!$B$4)</f>
        <v>9732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21"/>
        <v>20000</v>
      </c>
      <c r="L748" s="25">
        <f>MAX(0,J748*(1+inputs!$B$33)-MAX(0,inputs!$B$31*(K748-inputs!$B$30)))</f>
        <v>47184.304999999986</v>
      </c>
      <c r="M748" s="26">
        <f t="shared" si="122"/>
        <v>26066.666666666668</v>
      </c>
      <c r="N748" s="25">
        <f>MAX(0,L748*(1+inputs!$B$33)-MAX(0,inputs!$B$31*(M748-inputs!$B$30)))</f>
        <v>47362.629574999977</v>
      </c>
      <c r="O748" s="26">
        <f t="shared" si="123"/>
        <v>32133.333333333336</v>
      </c>
      <c r="P748" s="25">
        <f>MAX(0,N748*(1+inputs!$B$33)-MAX(0,inputs!$B$31*(O748-inputs!$B$30)))</f>
        <v>46997.629018624968</v>
      </c>
      <c r="Q748" s="26">
        <f t="shared" si="124"/>
        <v>38200</v>
      </c>
      <c r="R748" s="25">
        <f>MAX(0,P748*(1+inputs!$B$33)-MAX(0,inputs!$B$31*(Q748-inputs!$B$30)))</f>
        <v>46081.153453904335</v>
      </c>
      <c r="S748" s="26">
        <f t="shared" si="125"/>
        <v>44266.666666666672</v>
      </c>
      <c r="T748" s="25">
        <f>MAX(0,R748*(1+inputs!$B$33)-MAX(0,inputs!$B$31*(S748-inputs!$B$30)))</f>
        <v>44604.930755712892</v>
      </c>
      <c r="U748" s="26">
        <f t="shared" si="126"/>
        <v>50333.333333333328</v>
      </c>
      <c r="V748" s="25">
        <f>MAX(0,T748*(1+inputs!$B$33)-MAX(0,inputs!$B$31*(U748-inputs!$B$30)))</f>
        <v>42560.564717048575</v>
      </c>
      <c r="W748" s="26">
        <f t="shared" si="127"/>
        <v>56400</v>
      </c>
      <c r="X748" s="25">
        <f>MAX(0,V748*(1+inputs!$B$33)-MAX(0,inputs!$B$31*(W748-inputs!$B$30)))</f>
        <v>39939.5331878043</v>
      </c>
      <c r="Y748" s="26">
        <f t="shared" si="128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29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4897.4399999999996</v>
      </c>
      <c r="AE748" s="3">
        <f>SUM(C748:G748)+AD748-H748</f>
        <v>30287.69</v>
      </c>
      <c r="AF748" s="1">
        <f t="shared" si="131"/>
        <v>0.51</v>
      </c>
      <c r="AG748" s="8">
        <f>A748-AE748</f>
        <v>44312.31</v>
      </c>
    </row>
    <row r="749" spans="1:33" x14ac:dyDescent="0.2">
      <c r="A749" s="11">
        <f t="shared" si="130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</v>
      </c>
      <c r="D749" s="16">
        <f>MAX(0,(MIN(A749,inputs!$C$5)-(inputs!$C$4+B749))*inputs!$B$4)</f>
        <v>9772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21"/>
        <v>20000</v>
      </c>
      <c r="L749" s="25">
        <f>MAX(0,J749*(1+inputs!$B$33)-MAX(0,inputs!$B$31*(K749-inputs!$B$30)))</f>
        <v>47184.304999999986</v>
      </c>
      <c r="M749" s="26">
        <f t="shared" si="122"/>
        <v>26077.777777777777</v>
      </c>
      <c r="N749" s="25">
        <f>MAX(0,L749*(1+inputs!$B$33)-MAX(0,inputs!$B$31*(M749-inputs!$B$30)))</f>
        <v>47361.629574999977</v>
      </c>
      <c r="O749" s="26">
        <f t="shared" si="123"/>
        <v>32155.555555555555</v>
      </c>
      <c r="P749" s="25">
        <f>MAX(0,N749*(1+inputs!$B$33)-MAX(0,inputs!$B$31*(O749-inputs!$B$30)))</f>
        <v>46994.614018624969</v>
      </c>
      <c r="Q749" s="26">
        <f t="shared" si="124"/>
        <v>38233.333333333328</v>
      </c>
      <c r="R749" s="25">
        <f>MAX(0,P749*(1+inputs!$B$33)-MAX(0,inputs!$B$31*(Q749-inputs!$B$30)))</f>
        <v>46075.093228904334</v>
      </c>
      <c r="S749" s="26">
        <f t="shared" si="125"/>
        <v>44311.111111111109</v>
      </c>
      <c r="T749" s="25">
        <f>MAX(0,R749*(1+inputs!$B$33)-MAX(0,inputs!$B$31*(S749-inputs!$B$30)))</f>
        <v>44594.779627337892</v>
      </c>
      <c r="U749" s="26">
        <f t="shared" si="126"/>
        <v>50388.888888888891</v>
      </c>
      <c r="V749" s="25">
        <f>MAX(0,T749*(1+inputs!$B$33)-MAX(0,inputs!$B$31*(U749-inputs!$B$30)))</f>
        <v>42545.261321747952</v>
      </c>
      <c r="W749" s="26">
        <f t="shared" si="127"/>
        <v>56466.666666666664</v>
      </c>
      <c r="X749" s="25">
        <f>MAX(0,V749*(1+inputs!$B$33)-MAX(0,inputs!$B$31*(W749-inputs!$B$30)))</f>
        <v>39918.000241574162</v>
      </c>
      <c r="Y749" s="26">
        <f t="shared" si="128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29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4906.4399999999996</v>
      </c>
      <c r="AE749" s="3">
        <f>SUM(C749:G749)+AD749-H749</f>
        <v>30338.69</v>
      </c>
      <c r="AF749" s="1">
        <f t="shared" si="131"/>
        <v>0.51</v>
      </c>
      <c r="AG749" s="8">
        <f>A749-AE749</f>
        <v>44361.31</v>
      </c>
    </row>
    <row r="750" spans="1:33" x14ac:dyDescent="0.2">
      <c r="A750" s="11">
        <f t="shared" si="130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</v>
      </c>
      <c r="D750" s="16">
        <f>MAX(0,(MIN(A750,inputs!$C$5)-(inputs!$C$4+B750))*inputs!$B$4)</f>
        <v>9812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21"/>
        <v>20000</v>
      </c>
      <c r="L750" s="25">
        <f>MAX(0,J750*(1+inputs!$B$33)-MAX(0,inputs!$B$31*(K750-inputs!$B$30)))</f>
        <v>47184.304999999986</v>
      </c>
      <c r="M750" s="26">
        <f t="shared" si="122"/>
        <v>26088.888888888891</v>
      </c>
      <c r="N750" s="25">
        <f>MAX(0,L750*(1+inputs!$B$33)-MAX(0,inputs!$B$31*(M750-inputs!$B$30)))</f>
        <v>47360.629574999977</v>
      </c>
      <c r="O750" s="26">
        <f t="shared" si="123"/>
        <v>32177.777777777777</v>
      </c>
      <c r="P750" s="25">
        <f>MAX(0,N750*(1+inputs!$B$33)-MAX(0,inputs!$B$31*(O750-inputs!$B$30)))</f>
        <v>46991.599018624969</v>
      </c>
      <c r="Q750" s="26">
        <f t="shared" si="124"/>
        <v>38266.666666666672</v>
      </c>
      <c r="R750" s="25">
        <f>MAX(0,P750*(1+inputs!$B$33)-MAX(0,inputs!$B$31*(Q750-inputs!$B$30)))</f>
        <v>46069.03300390434</v>
      </c>
      <c r="S750" s="26">
        <f t="shared" si="125"/>
        <v>44355.555555555555</v>
      </c>
      <c r="T750" s="25">
        <f>MAX(0,R750*(1+inputs!$B$33)-MAX(0,inputs!$B$31*(S750-inputs!$B$30)))</f>
        <v>44584.628498962898</v>
      </c>
      <c r="U750" s="26">
        <f t="shared" si="126"/>
        <v>50444.444444444445</v>
      </c>
      <c r="V750" s="25">
        <f>MAX(0,T750*(1+inputs!$B$33)-MAX(0,inputs!$B$31*(U750-inputs!$B$30)))</f>
        <v>42529.957926447336</v>
      </c>
      <c r="W750" s="26">
        <f t="shared" si="127"/>
        <v>56533.333333333336</v>
      </c>
      <c r="X750" s="25">
        <f>MAX(0,V750*(1+inputs!$B$33)-MAX(0,inputs!$B$31*(W750-inputs!$B$30)))</f>
        <v>39896.467295344039</v>
      </c>
      <c r="Y750" s="26">
        <f t="shared" si="128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29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4915.4399999999996</v>
      </c>
      <c r="AE750" s="3">
        <f>SUM(C750:G750)+AD750-H750</f>
        <v>30389.69</v>
      </c>
      <c r="AF750" s="1">
        <f t="shared" si="131"/>
        <v>0.51</v>
      </c>
      <c r="AG750" s="8">
        <f>A750-AE750</f>
        <v>44410.31</v>
      </c>
    </row>
    <row r="751" spans="1:33" x14ac:dyDescent="0.2">
      <c r="A751" s="11">
        <f t="shared" si="130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</v>
      </c>
      <c r="D751" s="16">
        <f>MAX(0,(MIN(A751,inputs!$C$5)-(inputs!$C$4+B751))*inputs!$B$4)</f>
        <v>9852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21"/>
        <v>20000</v>
      </c>
      <c r="L751" s="25">
        <f>MAX(0,J751*(1+inputs!$B$33)-MAX(0,inputs!$B$31*(K751-inputs!$B$30)))</f>
        <v>47184.304999999986</v>
      </c>
      <c r="M751" s="26">
        <f t="shared" si="122"/>
        <v>26100</v>
      </c>
      <c r="N751" s="25">
        <f>MAX(0,L751*(1+inputs!$B$33)-MAX(0,inputs!$B$31*(M751-inputs!$B$30)))</f>
        <v>47359.629574999977</v>
      </c>
      <c r="O751" s="26">
        <f t="shared" si="123"/>
        <v>32200</v>
      </c>
      <c r="P751" s="25">
        <f>MAX(0,N751*(1+inputs!$B$33)-MAX(0,inputs!$B$31*(O751-inputs!$B$30)))</f>
        <v>46988.58401862497</v>
      </c>
      <c r="Q751" s="26">
        <f t="shared" si="124"/>
        <v>38300</v>
      </c>
      <c r="R751" s="25">
        <f>MAX(0,P751*(1+inputs!$B$33)-MAX(0,inputs!$B$31*(Q751-inputs!$B$30)))</f>
        <v>46062.972778904339</v>
      </c>
      <c r="S751" s="26">
        <f t="shared" si="125"/>
        <v>44400</v>
      </c>
      <c r="T751" s="25">
        <f>MAX(0,R751*(1+inputs!$B$33)-MAX(0,inputs!$B$31*(S751-inputs!$B$30)))</f>
        <v>44574.477370587898</v>
      </c>
      <c r="U751" s="26">
        <f t="shared" si="126"/>
        <v>50500</v>
      </c>
      <c r="V751" s="25">
        <f>MAX(0,T751*(1+inputs!$B$33)-MAX(0,inputs!$B$31*(U751-inputs!$B$30)))</f>
        <v>42514.654531146713</v>
      </c>
      <c r="W751" s="26">
        <f t="shared" si="127"/>
        <v>56600</v>
      </c>
      <c r="X751" s="25">
        <f>MAX(0,V751*(1+inputs!$B$33)-MAX(0,inputs!$B$31*(W751-inputs!$B$30)))</f>
        <v>39874.934349113908</v>
      </c>
      <c r="Y751" s="26">
        <f t="shared" si="128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29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4924.4399999999996</v>
      </c>
      <c r="AE751" s="3">
        <f>SUM(C751:G751)+AD751-H751</f>
        <v>30440.69</v>
      </c>
      <c r="AF751" s="1">
        <f t="shared" si="131"/>
        <v>0.51</v>
      </c>
      <c r="AG751" s="8">
        <f>A751-AE751</f>
        <v>44459.31</v>
      </c>
    </row>
    <row r="752" spans="1:33" x14ac:dyDescent="0.2">
      <c r="A752" s="11">
        <f t="shared" si="130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</v>
      </c>
      <c r="D752" s="16">
        <f>MAX(0,(MIN(A752,inputs!$C$5)-(inputs!$C$4+B752))*inputs!$B$4)</f>
        <v>9892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21"/>
        <v>20000</v>
      </c>
      <c r="L752" s="25">
        <f>MAX(0,J752*(1+inputs!$B$33)-MAX(0,inputs!$B$31*(K752-inputs!$B$30)))</f>
        <v>47184.304999999986</v>
      </c>
      <c r="M752" s="26">
        <f t="shared" si="122"/>
        <v>26111.111111111109</v>
      </c>
      <c r="N752" s="25">
        <f>MAX(0,L752*(1+inputs!$B$33)-MAX(0,inputs!$B$31*(M752-inputs!$B$30)))</f>
        <v>47358.629574999977</v>
      </c>
      <c r="O752" s="26">
        <f t="shared" si="123"/>
        <v>32222.222222222223</v>
      </c>
      <c r="P752" s="25">
        <f>MAX(0,N752*(1+inputs!$B$33)-MAX(0,inputs!$B$31*(O752-inputs!$B$30)))</f>
        <v>46985.56901862497</v>
      </c>
      <c r="Q752" s="26">
        <f t="shared" si="124"/>
        <v>38333.333333333328</v>
      </c>
      <c r="R752" s="25">
        <f>MAX(0,P752*(1+inputs!$B$33)-MAX(0,inputs!$B$31*(Q752-inputs!$B$30)))</f>
        <v>46056.912553904338</v>
      </c>
      <c r="S752" s="26">
        <f t="shared" si="125"/>
        <v>44444.444444444445</v>
      </c>
      <c r="T752" s="25">
        <f>MAX(0,R752*(1+inputs!$B$33)-MAX(0,inputs!$B$31*(S752-inputs!$B$30)))</f>
        <v>44564.326242212897</v>
      </c>
      <c r="U752" s="26">
        <f t="shared" si="126"/>
        <v>50555.555555555555</v>
      </c>
      <c r="V752" s="25">
        <f>MAX(0,T752*(1+inputs!$B$33)-MAX(0,inputs!$B$31*(U752-inputs!$B$30)))</f>
        <v>42499.351135846082</v>
      </c>
      <c r="W752" s="26">
        <f t="shared" si="127"/>
        <v>56666.666666666664</v>
      </c>
      <c r="X752" s="25">
        <f>MAX(0,V752*(1+inputs!$B$33)-MAX(0,inputs!$B$31*(W752-inputs!$B$30)))</f>
        <v>39853.40140288377</v>
      </c>
      <c r="Y752" s="26">
        <f t="shared" si="128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29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4933.4399999999996</v>
      </c>
      <c r="AE752" s="3">
        <f>SUM(C752:G752)+AD752-H752</f>
        <v>30491.69</v>
      </c>
      <c r="AF752" s="1">
        <f t="shared" si="131"/>
        <v>0.51</v>
      </c>
      <c r="AG752" s="8">
        <f>A752-AE752</f>
        <v>44508.31</v>
      </c>
    </row>
    <row r="753" spans="1:33" x14ac:dyDescent="0.2">
      <c r="A753" s="11">
        <f t="shared" si="130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</v>
      </c>
      <c r="D753" s="16">
        <f>MAX(0,(MIN(A753,inputs!$C$5)-(inputs!$C$4+B753))*inputs!$B$4)</f>
        <v>9932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21"/>
        <v>20000</v>
      </c>
      <c r="L753" s="25">
        <f>MAX(0,J753*(1+inputs!$B$33)-MAX(0,inputs!$B$31*(K753-inputs!$B$30)))</f>
        <v>47184.304999999986</v>
      </c>
      <c r="M753" s="26">
        <f t="shared" si="122"/>
        <v>26122.222222222223</v>
      </c>
      <c r="N753" s="25">
        <f>MAX(0,L753*(1+inputs!$B$33)-MAX(0,inputs!$B$31*(M753-inputs!$B$30)))</f>
        <v>47357.629574999977</v>
      </c>
      <c r="O753" s="26">
        <f t="shared" si="123"/>
        <v>32244.444444444445</v>
      </c>
      <c r="P753" s="25">
        <f>MAX(0,N753*(1+inputs!$B$33)-MAX(0,inputs!$B$31*(O753-inputs!$B$30)))</f>
        <v>46982.554018624971</v>
      </c>
      <c r="Q753" s="26">
        <f t="shared" si="124"/>
        <v>38366.666666666672</v>
      </c>
      <c r="R753" s="25">
        <f>MAX(0,P753*(1+inputs!$B$33)-MAX(0,inputs!$B$31*(Q753-inputs!$B$30)))</f>
        <v>46050.852328904337</v>
      </c>
      <c r="S753" s="26">
        <f t="shared" si="125"/>
        <v>44488.888888888891</v>
      </c>
      <c r="T753" s="25">
        <f>MAX(0,R753*(1+inputs!$B$33)-MAX(0,inputs!$B$31*(S753-inputs!$B$30)))</f>
        <v>44554.175113837897</v>
      </c>
      <c r="U753" s="26">
        <f t="shared" si="126"/>
        <v>50611.111111111109</v>
      </c>
      <c r="V753" s="25">
        <f>MAX(0,T753*(1+inputs!$B$33)-MAX(0,inputs!$B$31*(U753-inputs!$B$30)))</f>
        <v>42484.047740545459</v>
      </c>
      <c r="W753" s="26">
        <f t="shared" si="127"/>
        <v>56733.333333333336</v>
      </c>
      <c r="X753" s="25">
        <f>MAX(0,V753*(1+inputs!$B$33)-MAX(0,inputs!$B$31*(W753-inputs!$B$30)))</f>
        <v>39831.868456653632</v>
      </c>
      <c r="Y753" s="26">
        <f t="shared" si="128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29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4942.4399999999996</v>
      </c>
      <c r="AE753" s="3">
        <f>SUM(C753:G753)+AD753-H753</f>
        <v>30542.69</v>
      </c>
      <c r="AF753" s="1">
        <f t="shared" si="131"/>
        <v>0.51</v>
      </c>
      <c r="AG753" s="8">
        <f>A753-AE753</f>
        <v>44557.31</v>
      </c>
    </row>
    <row r="754" spans="1:33" x14ac:dyDescent="0.2">
      <c r="A754" s="11">
        <f t="shared" si="130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</v>
      </c>
      <c r="D754" s="16">
        <f>MAX(0,(MIN(A754,inputs!$C$5)-(inputs!$C$4+B754))*inputs!$B$4)</f>
        <v>9972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21"/>
        <v>20000</v>
      </c>
      <c r="L754" s="25">
        <f>MAX(0,J754*(1+inputs!$B$33)-MAX(0,inputs!$B$31*(K754-inputs!$B$30)))</f>
        <v>47184.304999999986</v>
      </c>
      <c r="M754" s="26">
        <f t="shared" si="122"/>
        <v>26133.333333333332</v>
      </c>
      <c r="N754" s="25">
        <f>MAX(0,L754*(1+inputs!$B$33)-MAX(0,inputs!$B$31*(M754-inputs!$B$30)))</f>
        <v>47356.629574999977</v>
      </c>
      <c r="O754" s="26">
        <f t="shared" si="123"/>
        <v>32266.666666666664</v>
      </c>
      <c r="P754" s="25">
        <f>MAX(0,N754*(1+inputs!$B$33)-MAX(0,inputs!$B$31*(O754-inputs!$B$30)))</f>
        <v>46979.539018624972</v>
      </c>
      <c r="Q754" s="26">
        <f t="shared" si="124"/>
        <v>38400</v>
      </c>
      <c r="R754" s="25">
        <f>MAX(0,P754*(1+inputs!$B$33)-MAX(0,inputs!$B$31*(Q754-inputs!$B$30)))</f>
        <v>46044.792103904336</v>
      </c>
      <c r="S754" s="26">
        <f t="shared" si="125"/>
        <v>44533.333333333328</v>
      </c>
      <c r="T754" s="25">
        <f>MAX(0,R754*(1+inputs!$B$33)-MAX(0,inputs!$B$31*(S754-inputs!$B$30)))</f>
        <v>44544.023985462896</v>
      </c>
      <c r="U754" s="26">
        <f t="shared" si="126"/>
        <v>50666.666666666672</v>
      </c>
      <c r="V754" s="25">
        <f>MAX(0,T754*(1+inputs!$B$33)-MAX(0,inputs!$B$31*(U754-inputs!$B$30)))</f>
        <v>42468.744345244835</v>
      </c>
      <c r="W754" s="26">
        <f t="shared" si="127"/>
        <v>56800</v>
      </c>
      <c r="X754" s="25">
        <f>MAX(0,V754*(1+inputs!$B$33)-MAX(0,inputs!$B$31*(W754-inputs!$B$30)))</f>
        <v>39810.335510423502</v>
      </c>
      <c r="Y754" s="26">
        <f t="shared" si="128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29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4951.4399999999996</v>
      </c>
      <c r="AE754" s="3">
        <f>SUM(C754:G754)+AD754-H754</f>
        <v>30593.69</v>
      </c>
      <c r="AF754" s="1">
        <f t="shared" si="131"/>
        <v>0.51</v>
      </c>
      <c r="AG754" s="8">
        <f>A754-AE754</f>
        <v>44606.31</v>
      </c>
    </row>
    <row r="755" spans="1:33" x14ac:dyDescent="0.2">
      <c r="A755" s="11">
        <f t="shared" si="130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</v>
      </c>
      <c r="D755" s="16">
        <f>MAX(0,(MIN(A755,inputs!$C$5)-(inputs!$C$4+B755))*inputs!$B$4)</f>
        <v>10012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21"/>
        <v>20000</v>
      </c>
      <c r="L755" s="25">
        <f>MAX(0,J755*(1+inputs!$B$33)-MAX(0,inputs!$B$31*(K755-inputs!$B$30)))</f>
        <v>47184.304999999986</v>
      </c>
      <c r="M755" s="26">
        <f t="shared" si="122"/>
        <v>26144.444444444445</v>
      </c>
      <c r="N755" s="25">
        <f>MAX(0,L755*(1+inputs!$B$33)-MAX(0,inputs!$B$31*(M755-inputs!$B$30)))</f>
        <v>47355.629574999977</v>
      </c>
      <c r="O755" s="26">
        <f t="shared" si="123"/>
        <v>32288.888888888891</v>
      </c>
      <c r="P755" s="25">
        <f>MAX(0,N755*(1+inputs!$B$33)-MAX(0,inputs!$B$31*(O755-inputs!$B$30)))</f>
        <v>46976.524018624972</v>
      </c>
      <c r="Q755" s="26">
        <f t="shared" si="124"/>
        <v>38433.333333333328</v>
      </c>
      <c r="R755" s="25">
        <f>MAX(0,P755*(1+inputs!$B$33)-MAX(0,inputs!$B$31*(Q755-inputs!$B$30)))</f>
        <v>46038.731878904342</v>
      </c>
      <c r="S755" s="26">
        <f t="shared" si="125"/>
        <v>44577.777777777781</v>
      </c>
      <c r="T755" s="25">
        <f>MAX(0,R755*(1+inputs!$B$33)-MAX(0,inputs!$B$31*(S755-inputs!$B$30)))</f>
        <v>44533.872857087903</v>
      </c>
      <c r="U755" s="26">
        <f t="shared" si="126"/>
        <v>50722.222222222219</v>
      </c>
      <c r="V755" s="25">
        <f>MAX(0,T755*(1+inputs!$B$33)-MAX(0,inputs!$B$31*(U755-inputs!$B$30)))</f>
        <v>42453.440949944212</v>
      </c>
      <c r="W755" s="26">
        <f t="shared" si="127"/>
        <v>56866.666666666664</v>
      </c>
      <c r="X755" s="25">
        <f>MAX(0,V755*(1+inputs!$B$33)-MAX(0,inputs!$B$31*(W755-inputs!$B$30)))</f>
        <v>39788.802564193371</v>
      </c>
      <c r="Y755" s="26">
        <f t="shared" si="128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29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4960.4399999999996</v>
      </c>
      <c r="AE755" s="3">
        <f>SUM(C755:G755)+AD755-H755</f>
        <v>30644.69</v>
      </c>
      <c r="AF755" s="1">
        <f t="shared" si="131"/>
        <v>0.51</v>
      </c>
      <c r="AG755" s="8">
        <f>A755-AE755</f>
        <v>44655.31</v>
      </c>
    </row>
    <row r="756" spans="1:33" x14ac:dyDescent="0.2">
      <c r="A756" s="11">
        <f t="shared" si="130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</v>
      </c>
      <c r="D756" s="16">
        <f>MAX(0,(MIN(A756,inputs!$C$5)-(inputs!$C$4+B756))*inputs!$B$4)</f>
        <v>10052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21"/>
        <v>20000</v>
      </c>
      <c r="L756" s="25">
        <f>MAX(0,J756*(1+inputs!$B$33)-MAX(0,inputs!$B$31*(K756-inputs!$B$30)))</f>
        <v>47184.304999999986</v>
      </c>
      <c r="M756" s="26">
        <f t="shared" si="122"/>
        <v>26155.555555555555</v>
      </c>
      <c r="N756" s="25">
        <f>MAX(0,L756*(1+inputs!$B$33)-MAX(0,inputs!$B$31*(M756-inputs!$B$30)))</f>
        <v>47354.629574999977</v>
      </c>
      <c r="O756" s="26">
        <f t="shared" si="123"/>
        <v>32311.111111111109</v>
      </c>
      <c r="P756" s="25">
        <f>MAX(0,N756*(1+inputs!$B$33)-MAX(0,inputs!$B$31*(O756-inputs!$B$30)))</f>
        <v>46973.509018624973</v>
      </c>
      <c r="Q756" s="26">
        <f t="shared" si="124"/>
        <v>38466.666666666672</v>
      </c>
      <c r="R756" s="25">
        <f>MAX(0,P756*(1+inputs!$B$33)-MAX(0,inputs!$B$31*(Q756-inputs!$B$30)))</f>
        <v>46032.671653904341</v>
      </c>
      <c r="S756" s="26">
        <f t="shared" si="125"/>
        <v>44622.222222222219</v>
      </c>
      <c r="T756" s="25">
        <f>MAX(0,R756*(1+inputs!$B$33)-MAX(0,inputs!$B$31*(S756-inputs!$B$30)))</f>
        <v>44523.721728712902</v>
      </c>
      <c r="U756" s="26">
        <f t="shared" si="126"/>
        <v>50777.777777777781</v>
      </c>
      <c r="V756" s="25">
        <f>MAX(0,T756*(1+inputs!$B$33)-MAX(0,inputs!$B$31*(U756-inputs!$B$30)))</f>
        <v>42438.137554643588</v>
      </c>
      <c r="W756" s="26">
        <f t="shared" si="127"/>
        <v>56933.333333333336</v>
      </c>
      <c r="X756" s="25">
        <f>MAX(0,V756*(1+inputs!$B$33)-MAX(0,inputs!$B$31*(W756-inputs!$B$30)))</f>
        <v>39767.269617963233</v>
      </c>
      <c r="Y756" s="26">
        <f t="shared" si="128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29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4969.4399999999996</v>
      </c>
      <c r="AE756" s="3">
        <f>SUM(C756:G756)+AD756-H756</f>
        <v>30695.69</v>
      </c>
      <c r="AF756" s="1">
        <f t="shared" si="131"/>
        <v>0.51</v>
      </c>
      <c r="AG756" s="8">
        <f>A756-AE756</f>
        <v>44704.31</v>
      </c>
    </row>
    <row r="757" spans="1:33" x14ac:dyDescent="0.2">
      <c r="A757" s="11">
        <f t="shared" si="130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</v>
      </c>
      <c r="D757" s="16">
        <f>MAX(0,(MIN(A757,inputs!$C$5)-(inputs!$C$4+B757))*inputs!$B$4)</f>
        <v>10092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21"/>
        <v>20000</v>
      </c>
      <c r="L757" s="25">
        <f>MAX(0,J757*(1+inputs!$B$33)-MAX(0,inputs!$B$31*(K757-inputs!$B$30)))</f>
        <v>47184.304999999986</v>
      </c>
      <c r="M757" s="26">
        <f t="shared" si="122"/>
        <v>26166.666666666668</v>
      </c>
      <c r="N757" s="25">
        <f>MAX(0,L757*(1+inputs!$B$33)-MAX(0,inputs!$B$31*(M757-inputs!$B$30)))</f>
        <v>47353.629574999977</v>
      </c>
      <c r="O757" s="26">
        <f t="shared" si="123"/>
        <v>32333.333333333336</v>
      </c>
      <c r="P757" s="25">
        <f>MAX(0,N757*(1+inputs!$B$33)-MAX(0,inputs!$B$31*(O757-inputs!$B$30)))</f>
        <v>46970.494018624973</v>
      </c>
      <c r="Q757" s="26">
        <f t="shared" si="124"/>
        <v>38500</v>
      </c>
      <c r="R757" s="25">
        <f>MAX(0,P757*(1+inputs!$B$33)-MAX(0,inputs!$B$31*(Q757-inputs!$B$30)))</f>
        <v>46026.61142890434</v>
      </c>
      <c r="S757" s="26">
        <f t="shared" si="125"/>
        <v>44666.666666666672</v>
      </c>
      <c r="T757" s="25">
        <f>MAX(0,R757*(1+inputs!$B$33)-MAX(0,inputs!$B$31*(S757-inputs!$B$30)))</f>
        <v>44513.570600337895</v>
      </c>
      <c r="U757" s="26">
        <f t="shared" si="126"/>
        <v>50833.333333333328</v>
      </c>
      <c r="V757" s="25">
        <f>MAX(0,T757*(1+inputs!$B$33)-MAX(0,inputs!$B$31*(U757-inputs!$B$30)))</f>
        <v>42422.834159342958</v>
      </c>
      <c r="W757" s="26">
        <f t="shared" si="127"/>
        <v>57000</v>
      </c>
      <c r="X757" s="25">
        <f>MAX(0,V757*(1+inputs!$B$33)-MAX(0,inputs!$B$31*(W757-inputs!$B$30)))</f>
        <v>39745.736671733095</v>
      </c>
      <c r="Y757" s="26">
        <f t="shared" si="128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29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4978.4399999999996</v>
      </c>
      <c r="AE757" s="3">
        <f>SUM(C757:G757)+AD757-H757</f>
        <v>30746.69</v>
      </c>
      <c r="AF757" s="1">
        <f t="shared" si="131"/>
        <v>0.51</v>
      </c>
      <c r="AG757" s="8">
        <f>A757-AE757</f>
        <v>44753.31</v>
      </c>
    </row>
    <row r="758" spans="1:33" x14ac:dyDescent="0.2">
      <c r="A758" s="11">
        <f t="shared" si="130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</v>
      </c>
      <c r="D758" s="16">
        <f>MAX(0,(MIN(A758,inputs!$C$5)-(inputs!$C$4+B758))*inputs!$B$4)</f>
        <v>10132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21"/>
        <v>20000</v>
      </c>
      <c r="L758" s="25">
        <f>MAX(0,J758*(1+inputs!$B$33)-MAX(0,inputs!$B$31*(K758-inputs!$B$30)))</f>
        <v>47184.304999999986</v>
      </c>
      <c r="M758" s="26">
        <f t="shared" si="122"/>
        <v>26177.777777777777</v>
      </c>
      <c r="N758" s="25">
        <f>MAX(0,L758*(1+inputs!$B$33)-MAX(0,inputs!$B$31*(M758-inputs!$B$30)))</f>
        <v>47352.629574999977</v>
      </c>
      <c r="O758" s="26">
        <f t="shared" si="123"/>
        <v>32355.555555555555</v>
      </c>
      <c r="P758" s="25">
        <f>MAX(0,N758*(1+inputs!$B$33)-MAX(0,inputs!$B$31*(O758-inputs!$B$30)))</f>
        <v>46967.479018624967</v>
      </c>
      <c r="Q758" s="26">
        <f t="shared" si="124"/>
        <v>38533.333333333328</v>
      </c>
      <c r="R758" s="25">
        <f>MAX(0,P758*(1+inputs!$B$33)-MAX(0,inputs!$B$31*(Q758-inputs!$B$30)))</f>
        <v>46020.551203904331</v>
      </c>
      <c r="S758" s="26">
        <f t="shared" si="125"/>
        <v>44711.111111111109</v>
      </c>
      <c r="T758" s="25">
        <f>MAX(0,R758*(1+inputs!$B$33)-MAX(0,inputs!$B$31*(S758-inputs!$B$30)))</f>
        <v>44503.419471962887</v>
      </c>
      <c r="U758" s="26">
        <f t="shared" si="126"/>
        <v>50888.888888888891</v>
      </c>
      <c r="V758" s="25">
        <f>MAX(0,T758*(1+inputs!$B$33)-MAX(0,inputs!$B$31*(U758-inputs!$B$30)))</f>
        <v>42407.53076404232</v>
      </c>
      <c r="W758" s="26">
        <f t="shared" si="127"/>
        <v>57066.666666666664</v>
      </c>
      <c r="X758" s="25">
        <f>MAX(0,V758*(1+inputs!$B$33)-MAX(0,inputs!$B$31*(W758-inputs!$B$30)))</f>
        <v>39724.20372550295</v>
      </c>
      <c r="Y758" s="26">
        <f t="shared" si="128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29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4987.4399999999996</v>
      </c>
      <c r="AE758" s="3">
        <f>SUM(C758:G758)+AD758-H758</f>
        <v>30797.69</v>
      </c>
      <c r="AF758" s="1">
        <f t="shared" si="131"/>
        <v>0.51</v>
      </c>
      <c r="AG758" s="8">
        <f>A758-AE758</f>
        <v>44802.31</v>
      </c>
    </row>
    <row r="759" spans="1:33" x14ac:dyDescent="0.2">
      <c r="A759" s="11">
        <f t="shared" si="130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</v>
      </c>
      <c r="D759" s="16">
        <f>MAX(0,(MIN(A759,inputs!$C$5)-(inputs!$C$4+B759))*inputs!$B$4)</f>
        <v>10172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21"/>
        <v>20000</v>
      </c>
      <c r="L759" s="25">
        <f>MAX(0,J759*(1+inputs!$B$33)-MAX(0,inputs!$B$31*(K759-inputs!$B$30)))</f>
        <v>47184.304999999986</v>
      </c>
      <c r="M759" s="26">
        <f t="shared" si="122"/>
        <v>26188.888888888891</v>
      </c>
      <c r="N759" s="25">
        <f>MAX(0,L759*(1+inputs!$B$33)-MAX(0,inputs!$B$31*(M759-inputs!$B$30)))</f>
        <v>47351.629574999977</v>
      </c>
      <c r="O759" s="26">
        <f t="shared" si="123"/>
        <v>32377.777777777777</v>
      </c>
      <c r="P759" s="25">
        <f>MAX(0,N759*(1+inputs!$B$33)-MAX(0,inputs!$B$31*(O759-inputs!$B$30)))</f>
        <v>46964.464018624967</v>
      </c>
      <c r="Q759" s="26">
        <f t="shared" si="124"/>
        <v>38566.666666666672</v>
      </c>
      <c r="R759" s="25">
        <f>MAX(0,P759*(1+inputs!$B$33)-MAX(0,inputs!$B$31*(Q759-inputs!$B$30)))</f>
        <v>46014.490978904338</v>
      </c>
      <c r="S759" s="26">
        <f t="shared" si="125"/>
        <v>44755.555555555555</v>
      </c>
      <c r="T759" s="25">
        <f>MAX(0,R759*(1+inputs!$B$33)-MAX(0,inputs!$B$31*(S759-inputs!$B$30)))</f>
        <v>44493.268343587893</v>
      </c>
      <c r="U759" s="26">
        <f t="shared" si="126"/>
        <v>50944.444444444445</v>
      </c>
      <c r="V759" s="25">
        <f>MAX(0,T759*(1+inputs!$B$33)-MAX(0,inputs!$B$31*(U759-inputs!$B$30)))</f>
        <v>42392.227368741704</v>
      </c>
      <c r="W759" s="26">
        <f t="shared" si="127"/>
        <v>57133.333333333336</v>
      </c>
      <c r="X759" s="25">
        <f>MAX(0,V759*(1+inputs!$B$33)-MAX(0,inputs!$B$31*(W759-inputs!$B$30)))</f>
        <v>39702.670779272819</v>
      </c>
      <c r="Y759" s="26">
        <f t="shared" si="128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29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4996.4399999999996</v>
      </c>
      <c r="AE759" s="3">
        <f>SUM(C759:G759)+AD759-H759</f>
        <v>30848.69</v>
      </c>
      <c r="AF759" s="1">
        <f t="shared" si="131"/>
        <v>0.51</v>
      </c>
      <c r="AG759" s="8">
        <f>A759-AE759</f>
        <v>44851.31</v>
      </c>
    </row>
    <row r="760" spans="1:33" x14ac:dyDescent="0.2">
      <c r="A760" s="11">
        <f t="shared" si="130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</v>
      </c>
      <c r="D760" s="16">
        <f>MAX(0,(MIN(A760,inputs!$C$5)-(inputs!$C$4+B760))*inputs!$B$4)</f>
        <v>10212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21"/>
        <v>20000</v>
      </c>
      <c r="L760" s="25">
        <f>MAX(0,J760*(1+inputs!$B$33)-MAX(0,inputs!$B$31*(K760-inputs!$B$30)))</f>
        <v>47184.304999999986</v>
      </c>
      <c r="M760" s="26">
        <f t="shared" si="122"/>
        <v>26200</v>
      </c>
      <c r="N760" s="25">
        <f>MAX(0,L760*(1+inputs!$B$33)-MAX(0,inputs!$B$31*(M760-inputs!$B$30)))</f>
        <v>47350.629574999977</v>
      </c>
      <c r="O760" s="26">
        <f t="shared" si="123"/>
        <v>32400</v>
      </c>
      <c r="P760" s="25">
        <f>MAX(0,N760*(1+inputs!$B$33)-MAX(0,inputs!$B$31*(O760-inputs!$B$30)))</f>
        <v>46961.449018624968</v>
      </c>
      <c r="Q760" s="26">
        <f t="shared" si="124"/>
        <v>38600</v>
      </c>
      <c r="R760" s="25">
        <f>MAX(0,P760*(1+inputs!$B$33)-MAX(0,inputs!$B$31*(Q760-inputs!$B$30)))</f>
        <v>46008.430753904337</v>
      </c>
      <c r="S760" s="26">
        <f t="shared" si="125"/>
        <v>44800</v>
      </c>
      <c r="T760" s="25">
        <f>MAX(0,R760*(1+inputs!$B$33)-MAX(0,inputs!$B$31*(S760-inputs!$B$30)))</f>
        <v>44483.117215212893</v>
      </c>
      <c r="U760" s="26">
        <f t="shared" si="126"/>
        <v>51000</v>
      </c>
      <c r="V760" s="25">
        <f>MAX(0,T760*(1+inputs!$B$33)-MAX(0,inputs!$B$31*(U760-inputs!$B$30)))</f>
        <v>42376.92397344108</v>
      </c>
      <c r="W760" s="26">
        <f t="shared" si="127"/>
        <v>57200</v>
      </c>
      <c r="X760" s="25">
        <f>MAX(0,V760*(1+inputs!$B$33)-MAX(0,inputs!$B$31*(W760-inputs!$B$30)))</f>
        <v>39681.137833042689</v>
      </c>
      <c r="Y760" s="26">
        <f t="shared" si="128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29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5005.4399999999996</v>
      </c>
      <c r="AE760" s="3">
        <f>SUM(C760:G760)+AD760-H760</f>
        <v>30899.69</v>
      </c>
      <c r="AF760" s="1">
        <f t="shared" si="131"/>
        <v>0.51</v>
      </c>
      <c r="AG760" s="8">
        <f>A760-AE760</f>
        <v>44900.31</v>
      </c>
    </row>
    <row r="761" spans="1:33" x14ac:dyDescent="0.2">
      <c r="A761" s="11">
        <f t="shared" si="130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</v>
      </c>
      <c r="D761" s="16">
        <f>MAX(0,(MIN(A761,inputs!$C$5)-(inputs!$C$4+B761))*inputs!$B$4)</f>
        <v>10252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21"/>
        <v>20000</v>
      </c>
      <c r="L761" s="25">
        <f>MAX(0,J761*(1+inputs!$B$33)-MAX(0,inputs!$B$31*(K761-inputs!$B$30)))</f>
        <v>47184.304999999986</v>
      </c>
      <c r="M761" s="26">
        <f t="shared" si="122"/>
        <v>26211.111111111109</v>
      </c>
      <c r="N761" s="25">
        <f>MAX(0,L761*(1+inputs!$B$33)-MAX(0,inputs!$B$31*(M761-inputs!$B$30)))</f>
        <v>47349.629574999977</v>
      </c>
      <c r="O761" s="26">
        <f t="shared" si="123"/>
        <v>32422.222222222223</v>
      </c>
      <c r="P761" s="25">
        <f>MAX(0,N761*(1+inputs!$B$33)-MAX(0,inputs!$B$31*(O761-inputs!$B$30)))</f>
        <v>46958.434018624968</v>
      </c>
      <c r="Q761" s="26">
        <f t="shared" si="124"/>
        <v>38633.333333333328</v>
      </c>
      <c r="R761" s="25">
        <f>MAX(0,P761*(1+inputs!$B$33)-MAX(0,inputs!$B$31*(Q761-inputs!$B$30)))</f>
        <v>46002.370528904336</v>
      </c>
      <c r="S761" s="26">
        <f t="shared" si="125"/>
        <v>44844.444444444445</v>
      </c>
      <c r="T761" s="25">
        <f>MAX(0,R761*(1+inputs!$B$33)-MAX(0,inputs!$B$31*(S761-inputs!$B$30)))</f>
        <v>44472.966086837892</v>
      </c>
      <c r="U761" s="26">
        <f t="shared" si="126"/>
        <v>51055.555555555555</v>
      </c>
      <c r="V761" s="25">
        <f>MAX(0,T761*(1+inputs!$B$33)-MAX(0,inputs!$B$31*(U761-inputs!$B$30)))</f>
        <v>42361.620578140457</v>
      </c>
      <c r="W761" s="26">
        <f t="shared" si="127"/>
        <v>57266.666666666664</v>
      </c>
      <c r="X761" s="25">
        <f>MAX(0,V761*(1+inputs!$B$33)-MAX(0,inputs!$B$31*(W761-inputs!$B$30)))</f>
        <v>39659.604886812558</v>
      </c>
      <c r="Y761" s="26">
        <f t="shared" si="128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29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5014.4399999999996</v>
      </c>
      <c r="AE761" s="3">
        <f>SUM(C761:G761)+AD761-H761</f>
        <v>30950.69</v>
      </c>
      <c r="AF761" s="1">
        <f t="shared" si="131"/>
        <v>0.51</v>
      </c>
      <c r="AG761" s="8">
        <f>A761-AE761</f>
        <v>44949.31</v>
      </c>
    </row>
    <row r="762" spans="1:33" x14ac:dyDescent="0.2">
      <c r="A762" s="11">
        <f t="shared" si="130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</v>
      </c>
      <c r="D762" s="16">
        <f>MAX(0,(MIN(A762,inputs!$C$5)-(inputs!$C$4+B762))*inputs!$B$4)</f>
        <v>10292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21"/>
        <v>20000</v>
      </c>
      <c r="L762" s="25">
        <f>MAX(0,J762*(1+inputs!$B$33)-MAX(0,inputs!$B$31*(K762-inputs!$B$30)))</f>
        <v>47184.304999999986</v>
      </c>
      <c r="M762" s="26">
        <f t="shared" si="122"/>
        <v>26222.222222222223</v>
      </c>
      <c r="N762" s="25">
        <f>MAX(0,L762*(1+inputs!$B$33)-MAX(0,inputs!$B$31*(M762-inputs!$B$30)))</f>
        <v>47348.629574999977</v>
      </c>
      <c r="O762" s="26">
        <f t="shared" si="123"/>
        <v>32444.444444444445</v>
      </c>
      <c r="P762" s="25">
        <f>MAX(0,N762*(1+inputs!$B$33)-MAX(0,inputs!$B$31*(O762-inputs!$B$30)))</f>
        <v>46955.419018624969</v>
      </c>
      <c r="Q762" s="26">
        <f t="shared" si="124"/>
        <v>38666.666666666672</v>
      </c>
      <c r="R762" s="25">
        <f>MAX(0,P762*(1+inputs!$B$33)-MAX(0,inputs!$B$31*(Q762-inputs!$B$30)))</f>
        <v>45996.310303904334</v>
      </c>
      <c r="S762" s="26">
        <f t="shared" si="125"/>
        <v>44888.888888888891</v>
      </c>
      <c r="T762" s="25">
        <f>MAX(0,R762*(1+inputs!$B$33)-MAX(0,inputs!$B$31*(S762-inputs!$B$30)))</f>
        <v>44462.814958462892</v>
      </c>
      <c r="U762" s="26">
        <f t="shared" si="126"/>
        <v>51111.111111111109</v>
      </c>
      <c r="V762" s="25">
        <f>MAX(0,T762*(1+inputs!$B$33)-MAX(0,inputs!$B$31*(U762-inputs!$B$30)))</f>
        <v>42346.317182839826</v>
      </c>
      <c r="W762" s="26">
        <f t="shared" si="127"/>
        <v>57333.333333333336</v>
      </c>
      <c r="X762" s="25">
        <f>MAX(0,V762*(1+inputs!$B$33)-MAX(0,inputs!$B$31*(W762-inputs!$B$30)))</f>
        <v>39638.07194058242</v>
      </c>
      <c r="Y762" s="26">
        <f t="shared" si="128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29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5023.4399999999996</v>
      </c>
      <c r="AE762" s="3">
        <f>SUM(C762:G762)+AD762-H762</f>
        <v>31001.69</v>
      </c>
      <c r="AF762" s="1">
        <f t="shared" si="131"/>
        <v>0.51</v>
      </c>
      <c r="AG762" s="8">
        <f>A762-AE762</f>
        <v>44998.31</v>
      </c>
    </row>
    <row r="763" spans="1:33" x14ac:dyDescent="0.2">
      <c r="A763" s="11">
        <f t="shared" si="130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</v>
      </c>
      <c r="D763" s="16">
        <f>MAX(0,(MIN(A763,inputs!$C$5)-(inputs!$C$4+B763))*inputs!$B$4)</f>
        <v>10332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21"/>
        <v>20000</v>
      </c>
      <c r="L763" s="25">
        <f>MAX(0,J763*(1+inputs!$B$33)-MAX(0,inputs!$B$31*(K763-inputs!$B$30)))</f>
        <v>47184.304999999986</v>
      </c>
      <c r="M763" s="26">
        <f t="shared" si="122"/>
        <v>26233.333333333332</v>
      </c>
      <c r="N763" s="25">
        <f>MAX(0,L763*(1+inputs!$B$33)-MAX(0,inputs!$B$31*(M763-inputs!$B$30)))</f>
        <v>47347.629574999977</v>
      </c>
      <c r="O763" s="26">
        <f t="shared" si="123"/>
        <v>32466.666666666664</v>
      </c>
      <c r="P763" s="25">
        <f>MAX(0,N763*(1+inputs!$B$33)-MAX(0,inputs!$B$31*(O763-inputs!$B$30)))</f>
        <v>46952.404018624969</v>
      </c>
      <c r="Q763" s="26">
        <f t="shared" si="124"/>
        <v>38700</v>
      </c>
      <c r="R763" s="25">
        <f>MAX(0,P763*(1+inputs!$B$33)-MAX(0,inputs!$B$31*(Q763-inputs!$B$30)))</f>
        <v>45990.250078904341</v>
      </c>
      <c r="S763" s="26">
        <f t="shared" si="125"/>
        <v>44933.333333333328</v>
      </c>
      <c r="T763" s="25">
        <f>MAX(0,R763*(1+inputs!$B$33)-MAX(0,inputs!$B$31*(S763-inputs!$B$30)))</f>
        <v>44452.663830087899</v>
      </c>
      <c r="U763" s="26">
        <f t="shared" si="126"/>
        <v>51166.666666666672</v>
      </c>
      <c r="V763" s="25">
        <f>MAX(0,T763*(1+inputs!$B$33)-MAX(0,inputs!$B$31*(U763-inputs!$B$30)))</f>
        <v>42331.01378753921</v>
      </c>
      <c r="W763" s="26">
        <f t="shared" si="127"/>
        <v>57400</v>
      </c>
      <c r="X763" s="25">
        <f>MAX(0,V763*(1+inputs!$B$33)-MAX(0,inputs!$B$31*(W763-inputs!$B$30)))</f>
        <v>39616.53899435229</v>
      </c>
      <c r="Y763" s="26">
        <f t="shared" si="128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29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5032.4399999999996</v>
      </c>
      <c r="AE763" s="3">
        <f>SUM(C763:G763)+AD763-H763</f>
        <v>31052.69</v>
      </c>
      <c r="AF763" s="1">
        <f t="shared" si="131"/>
        <v>0.51</v>
      </c>
      <c r="AG763" s="8">
        <f>A763-AE763</f>
        <v>45047.31</v>
      </c>
    </row>
    <row r="764" spans="1:33" x14ac:dyDescent="0.2">
      <c r="A764" s="11">
        <f t="shared" si="130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</v>
      </c>
      <c r="D764" s="16">
        <f>MAX(0,(MIN(A764,inputs!$C$5)-(inputs!$C$4+B764))*inputs!$B$4)</f>
        <v>10372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21"/>
        <v>20000</v>
      </c>
      <c r="L764" s="25">
        <f>MAX(0,J764*(1+inputs!$B$33)-MAX(0,inputs!$B$31*(K764-inputs!$B$30)))</f>
        <v>47184.304999999986</v>
      </c>
      <c r="M764" s="26">
        <f t="shared" si="122"/>
        <v>26244.444444444445</v>
      </c>
      <c r="N764" s="25">
        <f>MAX(0,L764*(1+inputs!$B$33)-MAX(0,inputs!$B$31*(M764-inputs!$B$30)))</f>
        <v>47346.629574999977</v>
      </c>
      <c r="O764" s="26">
        <f t="shared" si="123"/>
        <v>32488.888888888891</v>
      </c>
      <c r="P764" s="25">
        <f>MAX(0,N764*(1+inputs!$B$33)-MAX(0,inputs!$B$31*(O764-inputs!$B$30)))</f>
        <v>46949.38901862497</v>
      </c>
      <c r="Q764" s="26">
        <f t="shared" si="124"/>
        <v>38733.333333333328</v>
      </c>
      <c r="R764" s="25">
        <f>MAX(0,P764*(1+inputs!$B$33)-MAX(0,inputs!$B$31*(Q764-inputs!$B$30)))</f>
        <v>45984.18985390434</v>
      </c>
      <c r="S764" s="26">
        <f t="shared" si="125"/>
        <v>44977.777777777781</v>
      </c>
      <c r="T764" s="25">
        <f>MAX(0,R764*(1+inputs!$B$33)-MAX(0,inputs!$B$31*(S764-inputs!$B$30)))</f>
        <v>44442.512701712898</v>
      </c>
      <c r="U764" s="26">
        <f t="shared" si="126"/>
        <v>51222.222222222219</v>
      </c>
      <c r="V764" s="25">
        <f>MAX(0,T764*(1+inputs!$B$33)-MAX(0,inputs!$B$31*(U764-inputs!$B$30)))</f>
        <v>42315.710392238587</v>
      </c>
      <c r="W764" s="26">
        <f t="shared" si="127"/>
        <v>57466.666666666664</v>
      </c>
      <c r="X764" s="25">
        <f>MAX(0,V764*(1+inputs!$B$33)-MAX(0,inputs!$B$31*(W764-inputs!$B$30)))</f>
        <v>39595.006048122159</v>
      </c>
      <c r="Y764" s="26">
        <f t="shared" si="128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29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5041.4399999999996</v>
      </c>
      <c r="AE764" s="3">
        <f>SUM(C764:G764)+AD764-H764</f>
        <v>31103.69</v>
      </c>
      <c r="AF764" s="1">
        <f t="shared" si="131"/>
        <v>0.51</v>
      </c>
      <c r="AG764" s="8">
        <f>A764-AE764</f>
        <v>45096.31</v>
      </c>
    </row>
    <row r="765" spans="1:33" x14ac:dyDescent="0.2">
      <c r="A765" s="11">
        <f t="shared" si="130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</v>
      </c>
      <c r="D765" s="16">
        <f>MAX(0,(MIN(A765,inputs!$C$5)-(inputs!$C$4+B765))*inputs!$B$4)</f>
        <v>10412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21"/>
        <v>20000</v>
      </c>
      <c r="L765" s="25">
        <f>MAX(0,J765*(1+inputs!$B$33)-MAX(0,inputs!$B$31*(K765-inputs!$B$30)))</f>
        <v>47184.304999999986</v>
      </c>
      <c r="M765" s="26">
        <f t="shared" si="122"/>
        <v>26255.555555555555</v>
      </c>
      <c r="N765" s="25">
        <f>MAX(0,L765*(1+inputs!$B$33)-MAX(0,inputs!$B$31*(M765-inputs!$B$30)))</f>
        <v>47345.629574999977</v>
      </c>
      <c r="O765" s="26">
        <f t="shared" si="123"/>
        <v>32511.111111111109</v>
      </c>
      <c r="P765" s="25">
        <f>MAX(0,N765*(1+inputs!$B$33)-MAX(0,inputs!$B$31*(O765-inputs!$B$30)))</f>
        <v>46946.374018624971</v>
      </c>
      <c r="Q765" s="26">
        <f t="shared" si="124"/>
        <v>38766.666666666672</v>
      </c>
      <c r="R765" s="25">
        <f>MAX(0,P765*(1+inputs!$B$33)-MAX(0,inputs!$B$31*(Q765-inputs!$B$30)))</f>
        <v>45978.129628904338</v>
      </c>
      <c r="S765" s="26">
        <f t="shared" si="125"/>
        <v>45022.222222222219</v>
      </c>
      <c r="T765" s="25">
        <f>MAX(0,R765*(1+inputs!$B$33)-MAX(0,inputs!$B$31*(S765-inputs!$B$30)))</f>
        <v>44432.361573337897</v>
      </c>
      <c r="U765" s="26">
        <f t="shared" si="126"/>
        <v>51277.777777777781</v>
      </c>
      <c r="V765" s="25">
        <f>MAX(0,T765*(1+inputs!$B$33)-MAX(0,inputs!$B$31*(U765-inputs!$B$30)))</f>
        <v>42300.406996937956</v>
      </c>
      <c r="W765" s="26">
        <f t="shared" si="127"/>
        <v>57533.333333333336</v>
      </c>
      <c r="X765" s="25">
        <f>MAX(0,V765*(1+inputs!$B$33)-MAX(0,inputs!$B$31*(W765-inputs!$B$30)))</f>
        <v>39573.473101892021</v>
      </c>
      <c r="Y765" s="26">
        <f t="shared" si="128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29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5050.4399999999996</v>
      </c>
      <c r="AE765" s="3">
        <f>SUM(C765:G765)+AD765-H765</f>
        <v>31154.69</v>
      </c>
      <c r="AF765" s="1">
        <f t="shared" si="131"/>
        <v>0.51</v>
      </c>
      <c r="AG765" s="8">
        <f>A765-AE765</f>
        <v>45145.31</v>
      </c>
    </row>
    <row r="766" spans="1:33" x14ac:dyDescent="0.2">
      <c r="A766" s="11">
        <f t="shared" si="130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</v>
      </c>
      <c r="D766" s="16">
        <f>MAX(0,(MIN(A766,inputs!$C$5)-(inputs!$C$4+B766))*inputs!$B$4)</f>
        <v>10452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21"/>
        <v>20000</v>
      </c>
      <c r="L766" s="25">
        <f>MAX(0,J766*(1+inputs!$B$33)-MAX(0,inputs!$B$31*(K766-inputs!$B$30)))</f>
        <v>47184.304999999986</v>
      </c>
      <c r="M766" s="26">
        <f t="shared" si="122"/>
        <v>26266.666666666668</v>
      </c>
      <c r="N766" s="25">
        <f>MAX(0,L766*(1+inputs!$B$33)-MAX(0,inputs!$B$31*(M766-inputs!$B$30)))</f>
        <v>47344.629574999977</v>
      </c>
      <c r="O766" s="26">
        <f t="shared" si="123"/>
        <v>32533.333333333336</v>
      </c>
      <c r="P766" s="25">
        <f>MAX(0,N766*(1+inputs!$B$33)-MAX(0,inputs!$B$31*(O766-inputs!$B$30)))</f>
        <v>46943.359018624971</v>
      </c>
      <c r="Q766" s="26">
        <f t="shared" si="124"/>
        <v>38800</v>
      </c>
      <c r="R766" s="25">
        <f>MAX(0,P766*(1+inputs!$B$33)-MAX(0,inputs!$B$31*(Q766-inputs!$B$30)))</f>
        <v>45972.069403904337</v>
      </c>
      <c r="S766" s="26">
        <f t="shared" si="125"/>
        <v>45066.666666666672</v>
      </c>
      <c r="T766" s="25">
        <f>MAX(0,R766*(1+inputs!$B$33)-MAX(0,inputs!$B$31*(S766-inputs!$B$30)))</f>
        <v>44422.210444962897</v>
      </c>
      <c r="U766" s="26">
        <f t="shared" si="126"/>
        <v>51333.333333333328</v>
      </c>
      <c r="V766" s="25">
        <f>MAX(0,T766*(1+inputs!$B$33)-MAX(0,inputs!$B$31*(U766-inputs!$B$30)))</f>
        <v>42285.103601637333</v>
      </c>
      <c r="W766" s="26">
        <f t="shared" si="127"/>
        <v>57600</v>
      </c>
      <c r="X766" s="25">
        <f>MAX(0,V766*(1+inputs!$B$33)-MAX(0,inputs!$B$31*(W766-inputs!$B$30)))</f>
        <v>39551.940155661883</v>
      </c>
      <c r="Y766" s="26">
        <f t="shared" si="128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29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5059.4399999999996</v>
      </c>
      <c r="AE766" s="3">
        <f>SUM(C766:G766)+AD766-H766</f>
        <v>31205.69</v>
      </c>
      <c r="AF766" s="1">
        <f t="shared" si="131"/>
        <v>0.51</v>
      </c>
      <c r="AG766" s="8">
        <f>A766-AE766</f>
        <v>45194.31</v>
      </c>
    </row>
    <row r="767" spans="1:33" x14ac:dyDescent="0.2">
      <c r="A767" s="11">
        <f t="shared" si="130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</v>
      </c>
      <c r="D767" s="16">
        <f>MAX(0,(MIN(A767,inputs!$C$5)-(inputs!$C$4+B767))*inputs!$B$4)</f>
        <v>10492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21"/>
        <v>20000</v>
      </c>
      <c r="L767" s="25">
        <f>MAX(0,J767*(1+inputs!$B$33)-MAX(0,inputs!$B$31*(K767-inputs!$B$30)))</f>
        <v>47184.304999999986</v>
      </c>
      <c r="M767" s="26">
        <f t="shared" si="122"/>
        <v>26277.777777777777</v>
      </c>
      <c r="N767" s="25">
        <f>MAX(0,L767*(1+inputs!$B$33)-MAX(0,inputs!$B$31*(M767-inputs!$B$30)))</f>
        <v>47343.629574999977</v>
      </c>
      <c r="O767" s="26">
        <f t="shared" si="123"/>
        <v>32555.555555555555</v>
      </c>
      <c r="P767" s="25">
        <f>MAX(0,N767*(1+inputs!$B$33)-MAX(0,inputs!$B$31*(O767-inputs!$B$30)))</f>
        <v>46940.344018624972</v>
      </c>
      <c r="Q767" s="26">
        <f t="shared" si="124"/>
        <v>38833.333333333328</v>
      </c>
      <c r="R767" s="25">
        <f>MAX(0,P767*(1+inputs!$B$33)-MAX(0,inputs!$B$31*(Q767-inputs!$B$30)))</f>
        <v>45966.009178904336</v>
      </c>
      <c r="S767" s="26">
        <f t="shared" si="125"/>
        <v>45111.111111111109</v>
      </c>
      <c r="T767" s="25">
        <f>MAX(0,R767*(1+inputs!$B$33)-MAX(0,inputs!$B$31*(S767-inputs!$B$30)))</f>
        <v>44412.059316587896</v>
      </c>
      <c r="U767" s="26">
        <f t="shared" si="126"/>
        <v>51388.888888888891</v>
      </c>
      <c r="V767" s="25">
        <f>MAX(0,T767*(1+inputs!$B$33)-MAX(0,inputs!$B$31*(U767-inputs!$B$30)))</f>
        <v>42269.800206336709</v>
      </c>
      <c r="W767" s="26">
        <f t="shared" si="127"/>
        <v>57666.666666666664</v>
      </c>
      <c r="X767" s="25">
        <f>MAX(0,V767*(1+inputs!$B$33)-MAX(0,inputs!$B$31*(W767-inputs!$B$30)))</f>
        <v>39530.407209431753</v>
      </c>
      <c r="Y767" s="26">
        <f t="shared" si="128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29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5068.4399999999996</v>
      </c>
      <c r="AE767" s="3">
        <f>SUM(C767:G767)+AD767-H767</f>
        <v>31256.69</v>
      </c>
      <c r="AF767" s="1">
        <f t="shared" si="131"/>
        <v>0.51</v>
      </c>
      <c r="AG767" s="8">
        <f>A767-AE767</f>
        <v>45243.31</v>
      </c>
    </row>
    <row r="768" spans="1:33" x14ac:dyDescent="0.2">
      <c r="A768" s="11">
        <f t="shared" si="130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</v>
      </c>
      <c r="D768" s="16">
        <f>MAX(0,(MIN(A768,inputs!$C$5)-(inputs!$C$4+B768))*inputs!$B$4)</f>
        <v>10532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21"/>
        <v>20000</v>
      </c>
      <c r="L768" s="25">
        <f>MAX(0,J768*(1+inputs!$B$33)-MAX(0,inputs!$B$31*(K768-inputs!$B$30)))</f>
        <v>47184.304999999986</v>
      </c>
      <c r="M768" s="26">
        <f t="shared" si="122"/>
        <v>26288.888888888891</v>
      </c>
      <c r="N768" s="25">
        <f>MAX(0,L768*(1+inputs!$B$33)-MAX(0,inputs!$B$31*(M768-inputs!$B$30)))</f>
        <v>47342.629574999977</v>
      </c>
      <c r="O768" s="26">
        <f t="shared" si="123"/>
        <v>32577.777777777777</v>
      </c>
      <c r="P768" s="25">
        <f>MAX(0,N768*(1+inputs!$B$33)-MAX(0,inputs!$B$31*(O768-inputs!$B$30)))</f>
        <v>46937.329018624972</v>
      </c>
      <c r="Q768" s="26">
        <f t="shared" si="124"/>
        <v>38866.666666666672</v>
      </c>
      <c r="R768" s="25">
        <f>MAX(0,P768*(1+inputs!$B$33)-MAX(0,inputs!$B$31*(Q768-inputs!$B$30)))</f>
        <v>45959.948953904342</v>
      </c>
      <c r="S768" s="26">
        <f t="shared" si="125"/>
        <v>45155.555555555555</v>
      </c>
      <c r="T768" s="25">
        <f>MAX(0,R768*(1+inputs!$B$33)-MAX(0,inputs!$B$31*(S768-inputs!$B$30)))</f>
        <v>44401.908188212903</v>
      </c>
      <c r="U768" s="26">
        <f t="shared" si="126"/>
        <v>51444.444444444445</v>
      </c>
      <c r="V768" s="25">
        <f>MAX(0,T768*(1+inputs!$B$33)-MAX(0,inputs!$B$31*(U768-inputs!$B$30)))</f>
        <v>42254.496811036093</v>
      </c>
      <c r="W768" s="26">
        <f t="shared" si="127"/>
        <v>57733.333333333336</v>
      </c>
      <c r="X768" s="25">
        <f>MAX(0,V768*(1+inputs!$B$33)-MAX(0,inputs!$B$31*(W768-inputs!$B$30)))</f>
        <v>39508.874263201629</v>
      </c>
      <c r="Y768" s="26">
        <f t="shared" si="128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29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5077.4399999999996</v>
      </c>
      <c r="AE768" s="3">
        <f>SUM(C768:G768)+AD768-H768</f>
        <v>31307.69</v>
      </c>
      <c r="AF768" s="1">
        <f t="shared" si="131"/>
        <v>0.51</v>
      </c>
      <c r="AG768" s="8">
        <f>A768-AE768</f>
        <v>45292.31</v>
      </c>
    </row>
    <row r="769" spans="1:33" x14ac:dyDescent="0.2">
      <c r="A769" s="11">
        <f t="shared" si="130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</v>
      </c>
      <c r="D769" s="16">
        <f>MAX(0,(MIN(A769,inputs!$C$5)-(inputs!$C$4+B769))*inputs!$B$4)</f>
        <v>10572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21"/>
        <v>20000</v>
      </c>
      <c r="L769" s="25">
        <f>MAX(0,J769*(1+inputs!$B$33)-MAX(0,inputs!$B$31*(K769-inputs!$B$30)))</f>
        <v>47184.304999999986</v>
      </c>
      <c r="M769" s="26">
        <f t="shared" si="122"/>
        <v>26300</v>
      </c>
      <c r="N769" s="25">
        <f>MAX(0,L769*(1+inputs!$B$33)-MAX(0,inputs!$B$31*(M769-inputs!$B$30)))</f>
        <v>47341.629574999977</v>
      </c>
      <c r="O769" s="26">
        <f t="shared" si="123"/>
        <v>32600</v>
      </c>
      <c r="P769" s="25">
        <f>MAX(0,N769*(1+inputs!$B$33)-MAX(0,inputs!$B$31*(O769-inputs!$B$30)))</f>
        <v>46934.314018624973</v>
      </c>
      <c r="Q769" s="26">
        <f t="shared" si="124"/>
        <v>38900</v>
      </c>
      <c r="R769" s="25">
        <f>MAX(0,P769*(1+inputs!$B$33)-MAX(0,inputs!$B$31*(Q769-inputs!$B$30)))</f>
        <v>45953.888728904341</v>
      </c>
      <c r="S769" s="26">
        <f t="shared" si="125"/>
        <v>45200</v>
      </c>
      <c r="T769" s="25">
        <f>MAX(0,R769*(1+inputs!$B$33)-MAX(0,inputs!$B$31*(S769-inputs!$B$30)))</f>
        <v>44391.757059837902</v>
      </c>
      <c r="U769" s="26">
        <f t="shared" si="126"/>
        <v>51500</v>
      </c>
      <c r="V769" s="25">
        <f>MAX(0,T769*(1+inputs!$B$33)-MAX(0,inputs!$B$31*(U769-inputs!$B$30)))</f>
        <v>42239.193415735463</v>
      </c>
      <c r="W769" s="26">
        <f t="shared" si="127"/>
        <v>57800</v>
      </c>
      <c r="X769" s="25">
        <f>MAX(0,V769*(1+inputs!$B$33)-MAX(0,inputs!$B$31*(W769-inputs!$B$30)))</f>
        <v>39487.341316971491</v>
      </c>
      <c r="Y769" s="26">
        <f t="shared" si="128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29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5086.4399999999996</v>
      </c>
      <c r="AE769" s="3">
        <f>SUM(C769:G769)+AD769-H769</f>
        <v>31358.69</v>
      </c>
      <c r="AF769" s="1">
        <f t="shared" si="131"/>
        <v>0.51</v>
      </c>
      <c r="AG769" s="8">
        <f>A769-AE769</f>
        <v>45341.31</v>
      </c>
    </row>
    <row r="770" spans="1:33" x14ac:dyDescent="0.2">
      <c r="A770" s="11">
        <f t="shared" si="130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</v>
      </c>
      <c r="D770" s="16">
        <f>MAX(0,(MIN(A770,inputs!$C$5)-(inputs!$C$4+B770))*inputs!$B$4)</f>
        <v>10612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32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33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34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35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36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37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38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39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40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5095.4399999999996</v>
      </c>
      <c r="AE770" s="3">
        <f>SUM(C770:G770)+AD770-H770</f>
        <v>31409.69</v>
      </c>
      <c r="AF770" s="1">
        <f t="shared" si="131"/>
        <v>0.51</v>
      </c>
      <c r="AG770" s="8">
        <f>A770-AE770</f>
        <v>45390.31</v>
      </c>
    </row>
    <row r="771" spans="1:33" x14ac:dyDescent="0.2">
      <c r="A771" s="11">
        <f t="shared" ref="A771:A834" si="141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</v>
      </c>
      <c r="D771" s="16">
        <f>MAX(0,(MIN(A771,inputs!$C$5)-(inputs!$C$4+B771))*inputs!$B$4)</f>
        <v>10652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32"/>
        <v>20000</v>
      </c>
      <c r="L771" s="25">
        <f>MAX(0,J771*(1+inputs!$B$33)-MAX(0,inputs!$B$31*(K771-inputs!$B$30)))</f>
        <v>47184.304999999986</v>
      </c>
      <c r="M771" s="26">
        <f t="shared" si="133"/>
        <v>26322.222222222223</v>
      </c>
      <c r="N771" s="25">
        <f>MAX(0,L771*(1+inputs!$B$33)-MAX(0,inputs!$B$31*(M771-inputs!$B$30)))</f>
        <v>47339.629574999977</v>
      </c>
      <c r="O771" s="26">
        <f t="shared" si="134"/>
        <v>32644.444444444445</v>
      </c>
      <c r="P771" s="25">
        <f>MAX(0,N771*(1+inputs!$B$33)-MAX(0,inputs!$B$31*(O771-inputs!$B$30)))</f>
        <v>46928.284018624967</v>
      </c>
      <c r="Q771" s="26">
        <f t="shared" si="135"/>
        <v>38966.666666666672</v>
      </c>
      <c r="R771" s="25">
        <f>MAX(0,P771*(1+inputs!$B$33)-MAX(0,inputs!$B$31*(Q771-inputs!$B$30)))</f>
        <v>45941.768278904332</v>
      </c>
      <c r="S771" s="26">
        <f t="shared" si="136"/>
        <v>45288.888888888891</v>
      </c>
      <c r="T771" s="25">
        <f>MAX(0,R771*(1+inputs!$B$33)-MAX(0,inputs!$B$31*(S771-inputs!$B$30)))</f>
        <v>44371.454803087887</v>
      </c>
      <c r="U771" s="26">
        <f t="shared" si="137"/>
        <v>51611.111111111109</v>
      </c>
      <c r="V771" s="25">
        <f>MAX(0,T771*(1+inputs!$B$33)-MAX(0,inputs!$B$31*(U771-inputs!$B$30)))</f>
        <v>42208.586625134201</v>
      </c>
      <c r="W771" s="26">
        <f t="shared" si="138"/>
        <v>57933.333333333336</v>
      </c>
      <c r="X771" s="25">
        <f>MAX(0,V771*(1+inputs!$B$33)-MAX(0,inputs!$B$31*(W771-inputs!$B$30)))</f>
        <v>39444.275424511208</v>
      </c>
      <c r="Y771" s="26">
        <f t="shared" si="139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40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5104.4399999999996</v>
      </c>
      <c r="AE771" s="3">
        <f>SUM(C771:G771)+AD771-H771</f>
        <v>31460.69</v>
      </c>
      <c r="AF771" s="1">
        <f t="shared" ref="AF771:AF834" si="142">(AE772-AE771)/100</f>
        <v>0.51</v>
      </c>
      <c r="AG771" s="8">
        <f>A771-AE771</f>
        <v>45439.31</v>
      </c>
    </row>
    <row r="772" spans="1:33" x14ac:dyDescent="0.2">
      <c r="A772" s="11">
        <f t="shared" si="141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</v>
      </c>
      <c r="D772" s="16">
        <f>MAX(0,(MIN(A772,inputs!$C$5)-(inputs!$C$4+B772))*inputs!$B$4)</f>
        <v>10692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32"/>
        <v>20000</v>
      </c>
      <c r="L772" s="25">
        <f>MAX(0,J772*(1+inputs!$B$33)-MAX(0,inputs!$B$31*(K772-inputs!$B$30)))</f>
        <v>47184.304999999986</v>
      </c>
      <c r="M772" s="26">
        <f t="shared" si="133"/>
        <v>26333.333333333332</v>
      </c>
      <c r="N772" s="25">
        <f>MAX(0,L772*(1+inputs!$B$33)-MAX(0,inputs!$B$31*(M772-inputs!$B$30)))</f>
        <v>47338.629574999977</v>
      </c>
      <c r="O772" s="26">
        <f t="shared" si="134"/>
        <v>32666.666666666664</v>
      </c>
      <c r="P772" s="25">
        <f>MAX(0,N772*(1+inputs!$B$33)-MAX(0,inputs!$B$31*(O772-inputs!$B$30)))</f>
        <v>46925.269018624967</v>
      </c>
      <c r="Q772" s="26">
        <f t="shared" si="135"/>
        <v>39000</v>
      </c>
      <c r="R772" s="25">
        <f>MAX(0,P772*(1+inputs!$B$33)-MAX(0,inputs!$B$31*(Q772-inputs!$B$30)))</f>
        <v>45935.708053904338</v>
      </c>
      <c r="S772" s="26">
        <f t="shared" si="136"/>
        <v>45333.333333333328</v>
      </c>
      <c r="T772" s="25">
        <f>MAX(0,R772*(1+inputs!$B$33)-MAX(0,inputs!$B$31*(S772-inputs!$B$30)))</f>
        <v>44361.303674712894</v>
      </c>
      <c r="U772" s="26">
        <f t="shared" si="137"/>
        <v>51666.666666666672</v>
      </c>
      <c r="V772" s="25">
        <f>MAX(0,T772*(1+inputs!$B$33)-MAX(0,inputs!$B$31*(U772-inputs!$B$30)))</f>
        <v>42193.283229833578</v>
      </c>
      <c r="W772" s="26">
        <f t="shared" si="138"/>
        <v>58000</v>
      </c>
      <c r="X772" s="25">
        <f>MAX(0,V772*(1+inputs!$B$33)-MAX(0,inputs!$B$31*(W772-inputs!$B$30)))</f>
        <v>39422.742478281078</v>
      </c>
      <c r="Y772" s="26">
        <f t="shared" si="139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40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5113.4399999999996</v>
      </c>
      <c r="AE772" s="3">
        <f>SUM(C772:G772)+AD772-H772</f>
        <v>31511.69</v>
      </c>
      <c r="AF772" s="1">
        <f t="shared" si="142"/>
        <v>0.51</v>
      </c>
      <c r="AG772" s="8">
        <f>A772-AE772</f>
        <v>45488.31</v>
      </c>
    </row>
    <row r="773" spans="1:33" x14ac:dyDescent="0.2">
      <c r="A773" s="11">
        <f t="shared" si="141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</v>
      </c>
      <c r="D773" s="16">
        <f>MAX(0,(MIN(A773,inputs!$C$5)-(inputs!$C$4+B773))*inputs!$B$4)</f>
        <v>10732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32"/>
        <v>20000</v>
      </c>
      <c r="L773" s="25">
        <f>MAX(0,J773*(1+inputs!$B$33)-MAX(0,inputs!$B$31*(K773-inputs!$B$30)))</f>
        <v>47184.304999999986</v>
      </c>
      <c r="M773" s="26">
        <f t="shared" si="133"/>
        <v>26344.444444444445</v>
      </c>
      <c r="N773" s="25">
        <f>MAX(0,L773*(1+inputs!$B$33)-MAX(0,inputs!$B$31*(M773-inputs!$B$30)))</f>
        <v>47337.629574999977</v>
      </c>
      <c r="O773" s="26">
        <f t="shared" si="134"/>
        <v>32688.888888888891</v>
      </c>
      <c r="P773" s="25">
        <f>MAX(0,N773*(1+inputs!$B$33)-MAX(0,inputs!$B$31*(O773-inputs!$B$30)))</f>
        <v>46922.254018624968</v>
      </c>
      <c r="Q773" s="26">
        <f t="shared" si="135"/>
        <v>39033.333333333328</v>
      </c>
      <c r="R773" s="25">
        <f>MAX(0,P773*(1+inputs!$B$33)-MAX(0,inputs!$B$31*(Q773-inputs!$B$30)))</f>
        <v>45929.647828904337</v>
      </c>
      <c r="S773" s="26">
        <f t="shared" si="136"/>
        <v>45377.777777777781</v>
      </c>
      <c r="T773" s="25">
        <f>MAX(0,R773*(1+inputs!$B$33)-MAX(0,inputs!$B$31*(S773-inputs!$B$30)))</f>
        <v>44351.152546337893</v>
      </c>
      <c r="U773" s="26">
        <f t="shared" si="137"/>
        <v>51722.222222222219</v>
      </c>
      <c r="V773" s="25">
        <f>MAX(0,T773*(1+inputs!$B$33)-MAX(0,inputs!$B$31*(U773-inputs!$B$30)))</f>
        <v>42177.979834532955</v>
      </c>
      <c r="W773" s="26">
        <f t="shared" si="138"/>
        <v>58066.666666666664</v>
      </c>
      <c r="X773" s="25">
        <f>MAX(0,V773*(1+inputs!$B$33)-MAX(0,inputs!$B$31*(W773-inputs!$B$30)))</f>
        <v>39401.20953205094</v>
      </c>
      <c r="Y773" s="26">
        <f t="shared" si="139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40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5122.4399999999996</v>
      </c>
      <c r="AE773" s="3">
        <f>SUM(C773:G773)+AD773-H773</f>
        <v>31562.69</v>
      </c>
      <c r="AF773" s="1">
        <f t="shared" si="142"/>
        <v>0.51</v>
      </c>
      <c r="AG773" s="8">
        <f>A773-AE773</f>
        <v>45537.31</v>
      </c>
    </row>
    <row r="774" spans="1:33" x14ac:dyDescent="0.2">
      <c r="A774" s="11">
        <f t="shared" si="141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</v>
      </c>
      <c r="D774" s="16">
        <f>MAX(0,(MIN(A774,inputs!$C$5)-(inputs!$C$4+B774))*inputs!$B$4)</f>
        <v>10772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32"/>
        <v>20000</v>
      </c>
      <c r="L774" s="25">
        <f>MAX(0,J774*(1+inputs!$B$33)-MAX(0,inputs!$B$31*(K774-inputs!$B$30)))</f>
        <v>47184.304999999986</v>
      </c>
      <c r="M774" s="26">
        <f t="shared" si="133"/>
        <v>26355.555555555555</v>
      </c>
      <c r="N774" s="25">
        <f>MAX(0,L774*(1+inputs!$B$33)-MAX(0,inputs!$B$31*(M774-inputs!$B$30)))</f>
        <v>47336.629574999977</v>
      </c>
      <c r="O774" s="26">
        <f t="shared" si="134"/>
        <v>32711.111111111109</v>
      </c>
      <c r="P774" s="25">
        <f>MAX(0,N774*(1+inputs!$B$33)-MAX(0,inputs!$B$31*(O774-inputs!$B$30)))</f>
        <v>46919.239018624969</v>
      </c>
      <c r="Q774" s="26">
        <f t="shared" si="135"/>
        <v>39066.666666666672</v>
      </c>
      <c r="R774" s="25">
        <f>MAX(0,P774*(1+inputs!$B$33)-MAX(0,inputs!$B$31*(Q774-inputs!$B$30)))</f>
        <v>45923.587603904336</v>
      </c>
      <c r="S774" s="26">
        <f t="shared" si="136"/>
        <v>45422.222222222219</v>
      </c>
      <c r="T774" s="25">
        <f>MAX(0,R774*(1+inputs!$B$33)-MAX(0,inputs!$B$31*(S774-inputs!$B$30)))</f>
        <v>44341.001417962892</v>
      </c>
      <c r="U774" s="26">
        <f t="shared" si="137"/>
        <v>51777.777777777781</v>
      </c>
      <c r="V774" s="25">
        <f>MAX(0,T774*(1+inputs!$B$33)-MAX(0,inputs!$B$31*(U774-inputs!$B$30)))</f>
        <v>42162.676439232331</v>
      </c>
      <c r="W774" s="26">
        <f t="shared" si="138"/>
        <v>58133.333333333336</v>
      </c>
      <c r="X774" s="25">
        <f>MAX(0,V774*(1+inputs!$B$33)-MAX(0,inputs!$B$31*(W774-inputs!$B$30)))</f>
        <v>39379.676585820809</v>
      </c>
      <c r="Y774" s="26">
        <f t="shared" si="139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40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5131.4399999999996</v>
      </c>
      <c r="AE774" s="3">
        <f>SUM(C774:G774)+AD774-H774</f>
        <v>31613.69</v>
      </c>
      <c r="AF774" s="1">
        <f t="shared" si="142"/>
        <v>0.51</v>
      </c>
      <c r="AG774" s="8">
        <f>A774-AE774</f>
        <v>45586.31</v>
      </c>
    </row>
    <row r="775" spans="1:33" x14ac:dyDescent="0.2">
      <c r="A775" s="11">
        <f t="shared" si="141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</v>
      </c>
      <c r="D775" s="16">
        <f>MAX(0,(MIN(A775,inputs!$C$5)-(inputs!$C$4+B775))*inputs!$B$4)</f>
        <v>10812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32"/>
        <v>20000</v>
      </c>
      <c r="L775" s="25">
        <f>MAX(0,J775*(1+inputs!$B$33)-MAX(0,inputs!$B$31*(K775-inputs!$B$30)))</f>
        <v>47184.304999999986</v>
      </c>
      <c r="M775" s="26">
        <f t="shared" si="133"/>
        <v>26366.666666666668</v>
      </c>
      <c r="N775" s="25">
        <f>MAX(0,L775*(1+inputs!$B$33)-MAX(0,inputs!$B$31*(M775-inputs!$B$30)))</f>
        <v>47335.629574999977</v>
      </c>
      <c r="O775" s="26">
        <f t="shared" si="134"/>
        <v>32733.333333333336</v>
      </c>
      <c r="P775" s="25">
        <f>MAX(0,N775*(1+inputs!$B$33)-MAX(0,inputs!$B$31*(O775-inputs!$B$30)))</f>
        <v>46916.224018624969</v>
      </c>
      <c r="Q775" s="26">
        <f t="shared" si="135"/>
        <v>39100</v>
      </c>
      <c r="R775" s="25">
        <f>MAX(0,P775*(1+inputs!$B$33)-MAX(0,inputs!$B$31*(Q775-inputs!$B$30)))</f>
        <v>45917.527378904335</v>
      </c>
      <c r="S775" s="26">
        <f t="shared" si="136"/>
        <v>45466.666666666672</v>
      </c>
      <c r="T775" s="25">
        <f>MAX(0,R775*(1+inputs!$B$33)-MAX(0,inputs!$B$31*(S775-inputs!$B$30)))</f>
        <v>44330.850289587892</v>
      </c>
      <c r="U775" s="26">
        <f t="shared" si="137"/>
        <v>51833.333333333328</v>
      </c>
      <c r="V775" s="25">
        <f>MAX(0,T775*(1+inputs!$B$33)-MAX(0,inputs!$B$31*(U775-inputs!$B$30)))</f>
        <v>42147.373043931701</v>
      </c>
      <c r="W775" s="26">
        <f t="shared" si="138"/>
        <v>58200</v>
      </c>
      <c r="X775" s="25">
        <f>MAX(0,V775*(1+inputs!$B$33)-MAX(0,inputs!$B$31*(W775-inputs!$B$30)))</f>
        <v>39358.143639590671</v>
      </c>
      <c r="Y775" s="26">
        <f t="shared" si="139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40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5140.4399999999996</v>
      </c>
      <c r="AE775" s="3">
        <f>SUM(C775:G775)+AD775-H775</f>
        <v>31664.69</v>
      </c>
      <c r="AF775" s="1">
        <f t="shared" si="142"/>
        <v>0.51</v>
      </c>
      <c r="AG775" s="8">
        <f>A775-AE775</f>
        <v>45635.31</v>
      </c>
    </row>
    <row r="776" spans="1:33" x14ac:dyDescent="0.2">
      <c r="A776" s="11">
        <f t="shared" si="141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</v>
      </c>
      <c r="D776" s="16">
        <f>MAX(0,(MIN(A776,inputs!$C$5)-(inputs!$C$4+B776))*inputs!$B$4)</f>
        <v>10852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32"/>
        <v>20000</v>
      </c>
      <c r="L776" s="25">
        <f>MAX(0,J776*(1+inputs!$B$33)-MAX(0,inputs!$B$31*(K776-inputs!$B$30)))</f>
        <v>47184.304999999986</v>
      </c>
      <c r="M776" s="26">
        <f t="shared" si="133"/>
        <v>26377.777777777777</v>
      </c>
      <c r="N776" s="25">
        <f>MAX(0,L776*(1+inputs!$B$33)-MAX(0,inputs!$B$31*(M776-inputs!$B$30)))</f>
        <v>47334.629574999977</v>
      </c>
      <c r="O776" s="26">
        <f t="shared" si="134"/>
        <v>32755.555555555555</v>
      </c>
      <c r="P776" s="25">
        <f>MAX(0,N776*(1+inputs!$B$33)-MAX(0,inputs!$B$31*(O776-inputs!$B$30)))</f>
        <v>46913.20901862497</v>
      </c>
      <c r="Q776" s="26">
        <f t="shared" si="135"/>
        <v>39133.333333333328</v>
      </c>
      <c r="R776" s="25">
        <f>MAX(0,P776*(1+inputs!$B$33)-MAX(0,inputs!$B$31*(Q776-inputs!$B$30)))</f>
        <v>45911.467153904334</v>
      </c>
      <c r="S776" s="26">
        <f t="shared" si="136"/>
        <v>45511.111111111109</v>
      </c>
      <c r="T776" s="25">
        <f>MAX(0,R776*(1+inputs!$B$33)-MAX(0,inputs!$B$31*(S776-inputs!$B$30)))</f>
        <v>44320.699161212891</v>
      </c>
      <c r="U776" s="26">
        <f t="shared" si="137"/>
        <v>51888.888888888891</v>
      </c>
      <c r="V776" s="25">
        <f>MAX(0,T776*(1+inputs!$B$33)-MAX(0,inputs!$B$31*(U776-inputs!$B$30)))</f>
        <v>42132.069648631077</v>
      </c>
      <c r="W776" s="26">
        <f t="shared" si="138"/>
        <v>58266.666666666664</v>
      </c>
      <c r="X776" s="25">
        <f>MAX(0,V776*(1+inputs!$B$33)-MAX(0,inputs!$B$31*(W776-inputs!$B$30)))</f>
        <v>39336.610693360533</v>
      </c>
      <c r="Y776" s="26">
        <f t="shared" si="139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40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5149.4399999999996</v>
      </c>
      <c r="AE776" s="3">
        <f>SUM(C776:G776)+AD776-H776</f>
        <v>31715.69</v>
      </c>
      <c r="AF776" s="1">
        <f t="shared" si="142"/>
        <v>0.51</v>
      </c>
      <c r="AG776" s="8">
        <f>A776-AE776</f>
        <v>45684.31</v>
      </c>
    </row>
    <row r="777" spans="1:33" x14ac:dyDescent="0.2">
      <c r="A777" s="11">
        <f t="shared" si="141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</v>
      </c>
      <c r="D777" s="16">
        <f>MAX(0,(MIN(A777,inputs!$C$5)-(inputs!$C$4+B777))*inputs!$B$4)</f>
        <v>10892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32"/>
        <v>20000</v>
      </c>
      <c r="L777" s="25">
        <f>MAX(0,J777*(1+inputs!$B$33)-MAX(0,inputs!$B$31*(K777-inputs!$B$30)))</f>
        <v>47184.304999999986</v>
      </c>
      <c r="M777" s="26">
        <f t="shared" si="133"/>
        <v>26388.888888888891</v>
      </c>
      <c r="N777" s="25">
        <f>MAX(0,L777*(1+inputs!$B$33)-MAX(0,inputs!$B$31*(M777-inputs!$B$30)))</f>
        <v>47333.629574999977</v>
      </c>
      <c r="O777" s="26">
        <f t="shared" si="134"/>
        <v>32777.777777777781</v>
      </c>
      <c r="P777" s="25">
        <f>MAX(0,N777*(1+inputs!$B$33)-MAX(0,inputs!$B$31*(O777-inputs!$B$30)))</f>
        <v>46910.19401862497</v>
      </c>
      <c r="Q777" s="26">
        <f t="shared" si="135"/>
        <v>39166.666666666672</v>
      </c>
      <c r="R777" s="25">
        <f>MAX(0,P777*(1+inputs!$B$33)-MAX(0,inputs!$B$31*(Q777-inputs!$B$30)))</f>
        <v>45905.40692890434</v>
      </c>
      <c r="S777" s="26">
        <f t="shared" si="136"/>
        <v>45555.555555555555</v>
      </c>
      <c r="T777" s="25">
        <f>MAX(0,R777*(1+inputs!$B$33)-MAX(0,inputs!$B$31*(S777-inputs!$B$30)))</f>
        <v>44310.548032837898</v>
      </c>
      <c r="U777" s="26">
        <f t="shared" si="137"/>
        <v>51944.444444444445</v>
      </c>
      <c r="V777" s="25">
        <f>MAX(0,T777*(1+inputs!$B$33)-MAX(0,inputs!$B$31*(U777-inputs!$B$30)))</f>
        <v>42116.766253330461</v>
      </c>
      <c r="W777" s="26">
        <f t="shared" si="138"/>
        <v>58333.333333333336</v>
      </c>
      <c r="X777" s="25">
        <f>MAX(0,V777*(1+inputs!$B$33)-MAX(0,inputs!$B$31*(W777-inputs!$B$30)))</f>
        <v>39315.07774713041</v>
      </c>
      <c r="Y777" s="26">
        <f t="shared" si="139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40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5158.4399999999996</v>
      </c>
      <c r="AE777" s="3">
        <f>SUM(C777:G777)+AD777-H777</f>
        <v>31766.69</v>
      </c>
      <c r="AF777" s="1">
        <f t="shared" si="142"/>
        <v>0.51</v>
      </c>
      <c r="AG777" s="8">
        <f>A777-AE777</f>
        <v>45733.31</v>
      </c>
    </row>
    <row r="778" spans="1:33" x14ac:dyDescent="0.2">
      <c r="A778" s="11">
        <f t="shared" si="141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</v>
      </c>
      <c r="D778" s="16">
        <f>MAX(0,(MIN(A778,inputs!$C$5)-(inputs!$C$4+B778))*inputs!$B$4)</f>
        <v>10932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32"/>
        <v>20000</v>
      </c>
      <c r="L778" s="25">
        <f>MAX(0,J778*(1+inputs!$B$33)-MAX(0,inputs!$B$31*(K778-inputs!$B$30)))</f>
        <v>47184.304999999986</v>
      </c>
      <c r="M778" s="26">
        <f t="shared" si="133"/>
        <v>26400</v>
      </c>
      <c r="N778" s="25">
        <f>MAX(0,L778*(1+inputs!$B$33)-MAX(0,inputs!$B$31*(M778-inputs!$B$30)))</f>
        <v>47332.629574999977</v>
      </c>
      <c r="O778" s="26">
        <f t="shared" si="134"/>
        <v>32800</v>
      </c>
      <c r="P778" s="25">
        <f>MAX(0,N778*(1+inputs!$B$33)-MAX(0,inputs!$B$31*(O778-inputs!$B$30)))</f>
        <v>46907.179018624971</v>
      </c>
      <c r="Q778" s="26">
        <f t="shared" si="135"/>
        <v>39200</v>
      </c>
      <c r="R778" s="25">
        <f>MAX(0,P778*(1+inputs!$B$33)-MAX(0,inputs!$B$31*(Q778-inputs!$B$30)))</f>
        <v>45899.346703904339</v>
      </c>
      <c r="S778" s="26">
        <f t="shared" si="136"/>
        <v>45600</v>
      </c>
      <c r="T778" s="25">
        <f>MAX(0,R778*(1+inputs!$B$33)-MAX(0,inputs!$B$31*(S778-inputs!$B$30)))</f>
        <v>44300.396904462898</v>
      </c>
      <c r="U778" s="26">
        <f t="shared" si="137"/>
        <v>52000</v>
      </c>
      <c r="V778" s="25">
        <f>MAX(0,T778*(1+inputs!$B$33)-MAX(0,inputs!$B$31*(U778-inputs!$B$30)))</f>
        <v>42101.462858029838</v>
      </c>
      <c r="W778" s="26">
        <f t="shared" si="138"/>
        <v>58400</v>
      </c>
      <c r="X778" s="25">
        <f>MAX(0,V778*(1+inputs!$B$33)-MAX(0,inputs!$B$31*(W778-inputs!$B$30)))</f>
        <v>39293.544800900279</v>
      </c>
      <c r="Y778" s="26">
        <f t="shared" si="139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40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5167.4399999999996</v>
      </c>
      <c r="AE778" s="3">
        <f>SUM(C778:G778)+AD778-H778</f>
        <v>31817.69</v>
      </c>
      <c r="AF778" s="1">
        <f t="shared" si="142"/>
        <v>0.51</v>
      </c>
      <c r="AG778" s="8">
        <f>A778-AE778</f>
        <v>45782.31</v>
      </c>
    </row>
    <row r="779" spans="1:33" x14ac:dyDescent="0.2">
      <c r="A779" s="11">
        <f t="shared" si="141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</v>
      </c>
      <c r="D779" s="16">
        <f>MAX(0,(MIN(A779,inputs!$C$5)-(inputs!$C$4+B779))*inputs!$B$4)</f>
        <v>10972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32"/>
        <v>20000</v>
      </c>
      <c r="L779" s="25">
        <f>MAX(0,J779*(1+inputs!$B$33)-MAX(0,inputs!$B$31*(K779-inputs!$B$30)))</f>
        <v>47184.304999999986</v>
      </c>
      <c r="M779" s="26">
        <f t="shared" si="133"/>
        <v>26411.111111111109</v>
      </c>
      <c r="N779" s="25">
        <f>MAX(0,L779*(1+inputs!$B$33)-MAX(0,inputs!$B$31*(M779-inputs!$B$30)))</f>
        <v>47331.629574999977</v>
      </c>
      <c r="O779" s="26">
        <f t="shared" si="134"/>
        <v>32822.222222222219</v>
      </c>
      <c r="P779" s="25">
        <f>MAX(0,N779*(1+inputs!$B$33)-MAX(0,inputs!$B$31*(O779-inputs!$B$30)))</f>
        <v>46904.164018624972</v>
      </c>
      <c r="Q779" s="26">
        <f t="shared" si="135"/>
        <v>39233.333333333328</v>
      </c>
      <c r="R779" s="25">
        <f>MAX(0,P779*(1+inputs!$B$33)-MAX(0,inputs!$B$31*(Q779-inputs!$B$30)))</f>
        <v>45893.286478904338</v>
      </c>
      <c r="S779" s="26">
        <f t="shared" si="136"/>
        <v>45644.444444444445</v>
      </c>
      <c r="T779" s="25">
        <f>MAX(0,R779*(1+inputs!$B$33)-MAX(0,inputs!$B$31*(S779-inputs!$B$30)))</f>
        <v>44290.245776087897</v>
      </c>
      <c r="U779" s="26">
        <f t="shared" si="137"/>
        <v>52055.555555555555</v>
      </c>
      <c r="V779" s="25">
        <f>MAX(0,T779*(1+inputs!$B$33)-MAX(0,inputs!$B$31*(U779-inputs!$B$30)))</f>
        <v>42086.159462729207</v>
      </c>
      <c r="W779" s="26">
        <f t="shared" si="138"/>
        <v>58466.666666666664</v>
      </c>
      <c r="X779" s="25">
        <f>MAX(0,V779*(1+inputs!$B$33)-MAX(0,inputs!$B$31*(W779-inputs!$B$30)))</f>
        <v>39272.011854670141</v>
      </c>
      <c r="Y779" s="26">
        <f t="shared" si="139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40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5176.4399999999996</v>
      </c>
      <c r="AE779" s="3">
        <f>SUM(C779:G779)+AD779-H779</f>
        <v>31868.69</v>
      </c>
      <c r="AF779" s="1">
        <f t="shared" si="142"/>
        <v>0.51</v>
      </c>
      <c r="AG779" s="8">
        <f>A779-AE779</f>
        <v>45831.31</v>
      </c>
    </row>
    <row r="780" spans="1:33" x14ac:dyDescent="0.2">
      <c r="A780" s="11">
        <f t="shared" si="141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</v>
      </c>
      <c r="D780" s="16">
        <f>MAX(0,(MIN(A780,inputs!$C$5)-(inputs!$C$4+B780))*inputs!$B$4)</f>
        <v>11012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32"/>
        <v>20000</v>
      </c>
      <c r="L780" s="25">
        <f>MAX(0,J780*(1+inputs!$B$33)-MAX(0,inputs!$B$31*(K780-inputs!$B$30)))</f>
        <v>47184.304999999986</v>
      </c>
      <c r="M780" s="26">
        <f t="shared" si="133"/>
        <v>26422.222222222223</v>
      </c>
      <c r="N780" s="25">
        <f>MAX(0,L780*(1+inputs!$B$33)-MAX(0,inputs!$B$31*(M780-inputs!$B$30)))</f>
        <v>47330.629574999977</v>
      </c>
      <c r="O780" s="26">
        <f t="shared" si="134"/>
        <v>32844.444444444445</v>
      </c>
      <c r="P780" s="25">
        <f>MAX(0,N780*(1+inputs!$B$33)-MAX(0,inputs!$B$31*(O780-inputs!$B$30)))</f>
        <v>46901.149018624972</v>
      </c>
      <c r="Q780" s="26">
        <f t="shared" si="135"/>
        <v>39266.666666666672</v>
      </c>
      <c r="R780" s="25">
        <f>MAX(0,P780*(1+inputs!$B$33)-MAX(0,inputs!$B$31*(Q780-inputs!$B$30)))</f>
        <v>45887.226253904337</v>
      </c>
      <c r="S780" s="26">
        <f t="shared" si="136"/>
        <v>45688.888888888891</v>
      </c>
      <c r="T780" s="25">
        <f>MAX(0,R780*(1+inputs!$B$33)-MAX(0,inputs!$B$31*(S780-inputs!$B$30)))</f>
        <v>44280.094647712896</v>
      </c>
      <c r="U780" s="26">
        <f t="shared" si="137"/>
        <v>52111.111111111109</v>
      </c>
      <c r="V780" s="25">
        <f>MAX(0,T780*(1+inputs!$B$33)-MAX(0,inputs!$B$31*(U780-inputs!$B$30)))</f>
        <v>42070.856067428584</v>
      </c>
      <c r="W780" s="26">
        <f t="shared" si="138"/>
        <v>58533.333333333336</v>
      </c>
      <c r="X780" s="25">
        <f>MAX(0,V780*(1+inputs!$B$33)-MAX(0,inputs!$B$31*(W780-inputs!$B$30)))</f>
        <v>39250.478908440004</v>
      </c>
      <c r="Y780" s="26">
        <f t="shared" si="139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40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5185.4399999999996</v>
      </c>
      <c r="AE780" s="3">
        <f>SUM(C780:G780)+AD780-H780</f>
        <v>31919.69</v>
      </c>
      <c r="AF780" s="1">
        <f t="shared" si="142"/>
        <v>0.51</v>
      </c>
      <c r="AG780" s="8">
        <f>A780-AE780</f>
        <v>45880.31</v>
      </c>
    </row>
    <row r="781" spans="1:33" x14ac:dyDescent="0.2">
      <c r="A781" s="11">
        <f t="shared" si="141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</v>
      </c>
      <c r="D781" s="16">
        <f>MAX(0,(MIN(A781,inputs!$C$5)-(inputs!$C$4+B781))*inputs!$B$4)</f>
        <v>11052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32"/>
        <v>20000</v>
      </c>
      <c r="L781" s="25">
        <f>MAX(0,J781*(1+inputs!$B$33)-MAX(0,inputs!$B$31*(K781-inputs!$B$30)))</f>
        <v>47184.304999999986</v>
      </c>
      <c r="M781" s="26">
        <f t="shared" si="133"/>
        <v>26433.333333333332</v>
      </c>
      <c r="N781" s="25">
        <f>MAX(0,L781*(1+inputs!$B$33)-MAX(0,inputs!$B$31*(M781-inputs!$B$30)))</f>
        <v>47329.629574999977</v>
      </c>
      <c r="O781" s="26">
        <f t="shared" si="134"/>
        <v>32866.666666666664</v>
      </c>
      <c r="P781" s="25">
        <f>MAX(0,N781*(1+inputs!$B$33)-MAX(0,inputs!$B$31*(O781-inputs!$B$30)))</f>
        <v>46898.134018624973</v>
      </c>
      <c r="Q781" s="26">
        <f t="shared" si="135"/>
        <v>39300</v>
      </c>
      <c r="R781" s="25">
        <f>MAX(0,P781*(1+inputs!$B$33)-MAX(0,inputs!$B$31*(Q781-inputs!$B$30)))</f>
        <v>45881.166028904343</v>
      </c>
      <c r="S781" s="26">
        <f t="shared" si="136"/>
        <v>45733.333333333328</v>
      </c>
      <c r="T781" s="25">
        <f>MAX(0,R781*(1+inputs!$B$33)-MAX(0,inputs!$B$31*(S781-inputs!$B$30)))</f>
        <v>44269.943519337903</v>
      </c>
      <c r="U781" s="26">
        <f t="shared" si="137"/>
        <v>52166.666666666672</v>
      </c>
      <c r="V781" s="25">
        <f>MAX(0,T781*(1+inputs!$B$33)-MAX(0,inputs!$B$31*(U781-inputs!$B$30)))</f>
        <v>42055.552672127968</v>
      </c>
      <c r="W781" s="26">
        <f t="shared" si="138"/>
        <v>58600</v>
      </c>
      <c r="X781" s="25">
        <f>MAX(0,V781*(1+inputs!$B$33)-MAX(0,inputs!$B$31*(W781-inputs!$B$30)))</f>
        <v>39228.94596220988</v>
      </c>
      <c r="Y781" s="26">
        <f t="shared" si="139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40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5194.4399999999996</v>
      </c>
      <c r="AE781" s="3">
        <f>SUM(C781:G781)+AD781-H781</f>
        <v>31970.69</v>
      </c>
      <c r="AF781" s="1">
        <f t="shared" si="142"/>
        <v>0.51</v>
      </c>
      <c r="AG781" s="8">
        <f>A781-AE781</f>
        <v>45929.31</v>
      </c>
    </row>
    <row r="782" spans="1:33" x14ac:dyDescent="0.2">
      <c r="A782" s="11">
        <f t="shared" si="141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</v>
      </c>
      <c r="D782" s="16">
        <f>MAX(0,(MIN(A782,inputs!$C$5)-(inputs!$C$4+B782))*inputs!$B$4)</f>
        <v>11092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32"/>
        <v>20000</v>
      </c>
      <c r="L782" s="25">
        <f>MAX(0,J782*(1+inputs!$B$33)-MAX(0,inputs!$B$31*(K782-inputs!$B$30)))</f>
        <v>47184.304999999986</v>
      </c>
      <c r="M782" s="26">
        <f t="shared" si="133"/>
        <v>26444.444444444445</v>
      </c>
      <c r="N782" s="25">
        <f>MAX(0,L782*(1+inputs!$B$33)-MAX(0,inputs!$B$31*(M782-inputs!$B$30)))</f>
        <v>47328.629574999977</v>
      </c>
      <c r="O782" s="26">
        <f t="shared" si="134"/>
        <v>32888.888888888891</v>
      </c>
      <c r="P782" s="25">
        <f>MAX(0,N782*(1+inputs!$B$33)-MAX(0,inputs!$B$31*(O782-inputs!$B$30)))</f>
        <v>46895.119018624973</v>
      </c>
      <c r="Q782" s="26">
        <f t="shared" si="135"/>
        <v>39333.333333333328</v>
      </c>
      <c r="R782" s="25">
        <f>MAX(0,P782*(1+inputs!$B$33)-MAX(0,inputs!$B$31*(Q782-inputs!$B$30)))</f>
        <v>45875.105803904342</v>
      </c>
      <c r="S782" s="26">
        <f t="shared" si="136"/>
        <v>45777.777777777781</v>
      </c>
      <c r="T782" s="25">
        <f>MAX(0,R782*(1+inputs!$B$33)-MAX(0,inputs!$B$31*(S782-inputs!$B$30)))</f>
        <v>44259.792390962903</v>
      </c>
      <c r="U782" s="26">
        <f t="shared" si="137"/>
        <v>52222.222222222219</v>
      </c>
      <c r="V782" s="25">
        <f>MAX(0,T782*(1+inputs!$B$33)-MAX(0,inputs!$B$31*(U782-inputs!$B$30)))</f>
        <v>42040.249276827337</v>
      </c>
      <c r="W782" s="26">
        <f t="shared" si="138"/>
        <v>58666.666666666664</v>
      </c>
      <c r="X782" s="25">
        <f>MAX(0,V782*(1+inputs!$B$33)-MAX(0,inputs!$B$31*(W782-inputs!$B$30)))</f>
        <v>39207.413015979742</v>
      </c>
      <c r="Y782" s="26">
        <f t="shared" si="139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40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5203.4399999999996</v>
      </c>
      <c r="AE782" s="3">
        <f>SUM(C782:G782)+AD782-H782</f>
        <v>32021.69</v>
      </c>
      <c r="AF782" s="1">
        <f t="shared" si="142"/>
        <v>0.51</v>
      </c>
      <c r="AG782" s="8">
        <f>A782-AE782</f>
        <v>45978.31</v>
      </c>
    </row>
    <row r="783" spans="1:33" x14ac:dyDescent="0.2">
      <c r="A783" s="11">
        <f t="shared" si="141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</v>
      </c>
      <c r="D783" s="16">
        <f>MAX(0,(MIN(A783,inputs!$C$5)-(inputs!$C$4+B783))*inputs!$B$4)</f>
        <v>11132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32"/>
        <v>20000</v>
      </c>
      <c r="L783" s="25">
        <f>MAX(0,J783*(1+inputs!$B$33)-MAX(0,inputs!$B$31*(K783-inputs!$B$30)))</f>
        <v>47184.304999999986</v>
      </c>
      <c r="M783" s="26">
        <f t="shared" si="133"/>
        <v>26455.555555555555</v>
      </c>
      <c r="N783" s="25">
        <f>MAX(0,L783*(1+inputs!$B$33)-MAX(0,inputs!$B$31*(M783-inputs!$B$30)))</f>
        <v>47327.629574999977</v>
      </c>
      <c r="O783" s="26">
        <f t="shared" si="134"/>
        <v>32911.111111111109</v>
      </c>
      <c r="P783" s="25">
        <f>MAX(0,N783*(1+inputs!$B$33)-MAX(0,inputs!$B$31*(O783-inputs!$B$30)))</f>
        <v>46892.104018624967</v>
      </c>
      <c r="Q783" s="26">
        <f t="shared" si="135"/>
        <v>39366.666666666672</v>
      </c>
      <c r="R783" s="25">
        <f>MAX(0,P783*(1+inputs!$B$33)-MAX(0,inputs!$B$31*(Q783-inputs!$B$30)))</f>
        <v>45869.045578904334</v>
      </c>
      <c r="S783" s="26">
        <f t="shared" si="136"/>
        <v>45822.222222222219</v>
      </c>
      <c r="T783" s="25">
        <f>MAX(0,R783*(1+inputs!$B$33)-MAX(0,inputs!$B$31*(S783-inputs!$B$30)))</f>
        <v>44249.641262587895</v>
      </c>
      <c r="U783" s="26">
        <f t="shared" si="137"/>
        <v>52277.777777777781</v>
      </c>
      <c r="V783" s="25">
        <f>MAX(0,T783*(1+inputs!$B$33)-MAX(0,inputs!$B$31*(U783-inputs!$B$30)))</f>
        <v>42024.945881526706</v>
      </c>
      <c r="W783" s="26">
        <f t="shared" si="138"/>
        <v>58733.333333333336</v>
      </c>
      <c r="X783" s="25">
        <f>MAX(0,V783*(1+inputs!$B$33)-MAX(0,inputs!$B$31*(W783-inputs!$B$30)))</f>
        <v>39185.880069749597</v>
      </c>
      <c r="Y783" s="26">
        <f t="shared" si="139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40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5212.4399999999996</v>
      </c>
      <c r="AE783" s="3">
        <f>SUM(C783:G783)+AD783-H783</f>
        <v>32072.69</v>
      </c>
      <c r="AF783" s="1">
        <f t="shared" si="142"/>
        <v>0.51</v>
      </c>
      <c r="AG783" s="8">
        <f>A783-AE783</f>
        <v>46027.31</v>
      </c>
    </row>
    <row r="784" spans="1:33" x14ac:dyDescent="0.2">
      <c r="A784" s="11">
        <f t="shared" si="141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</v>
      </c>
      <c r="D784" s="16">
        <f>MAX(0,(MIN(A784,inputs!$C$5)-(inputs!$C$4+B784))*inputs!$B$4)</f>
        <v>11172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32"/>
        <v>20000</v>
      </c>
      <c r="L784" s="25">
        <f>MAX(0,J784*(1+inputs!$B$33)-MAX(0,inputs!$B$31*(K784-inputs!$B$30)))</f>
        <v>47184.304999999986</v>
      </c>
      <c r="M784" s="26">
        <f t="shared" si="133"/>
        <v>26466.666666666668</v>
      </c>
      <c r="N784" s="25">
        <f>MAX(0,L784*(1+inputs!$B$33)-MAX(0,inputs!$B$31*(M784-inputs!$B$30)))</f>
        <v>47326.629574999977</v>
      </c>
      <c r="O784" s="26">
        <f t="shared" si="134"/>
        <v>32933.333333333336</v>
      </c>
      <c r="P784" s="25">
        <f>MAX(0,N784*(1+inputs!$B$33)-MAX(0,inputs!$B$31*(O784-inputs!$B$30)))</f>
        <v>46889.089018624967</v>
      </c>
      <c r="Q784" s="26">
        <f t="shared" si="135"/>
        <v>39400</v>
      </c>
      <c r="R784" s="25">
        <f>MAX(0,P784*(1+inputs!$B$33)-MAX(0,inputs!$B$31*(Q784-inputs!$B$30)))</f>
        <v>45862.985353904332</v>
      </c>
      <c r="S784" s="26">
        <f t="shared" si="136"/>
        <v>45866.666666666672</v>
      </c>
      <c r="T784" s="25">
        <f>MAX(0,R784*(1+inputs!$B$33)-MAX(0,inputs!$B$31*(S784-inputs!$B$30)))</f>
        <v>44239.490134212894</v>
      </c>
      <c r="U784" s="26">
        <f t="shared" si="137"/>
        <v>52333.333333333328</v>
      </c>
      <c r="V784" s="25">
        <f>MAX(0,T784*(1+inputs!$B$33)-MAX(0,inputs!$B$31*(U784-inputs!$B$30)))</f>
        <v>42009.642486226083</v>
      </c>
      <c r="W784" s="26">
        <f t="shared" si="138"/>
        <v>58800</v>
      </c>
      <c r="X784" s="25">
        <f>MAX(0,V784*(1+inputs!$B$33)-MAX(0,inputs!$B$31*(W784-inputs!$B$30)))</f>
        <v>39164.347123519467</v>
      </c>
      <c r="Y784" s="26">
        <f t="shared" si="139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40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5221.4399999999996</v>
      </c>
      <c r="AE784" s="3">
        <f>SUM(C784:G784)+AD784-H784</f>
        <v>32123.69</v>
      </c>
      <c r="AF784" s="1">
        <f t="shared" si="142"/>
        <v>0.51</v>
      </c>
      <c r="AG784" s="8">
        <f>A784-AE784</f>
        <v>46076.31</v>
      </c>
    </row>
    <row r="785" spans="1:33" x14ac:dyDescent="0.2">
      <c r="A785" s="11">
        <f t="shared" si="141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</v>
      </c>
      <c r="D785" s="16">
        <f>MAX(0,(MIN(A785,inputs!$C$5)-(inputs!$C$4+B785))*inputs!$B$4)</f>
        <v>11212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32"/>
        <v>20000</v>
      </c>
      <c r="L785" s="25">
        <f>MAX(0,J785*(1+inputs!$B$33)-MAX(0,inputs!$B$31*(K785-inputs!$B$30)))</f>
        <v>47184.304999999986</v>
      </c>
      <c r="M785" s="26">
        <f t="shared" si="133"/>
        <v>26477.777777777777</v>
      </c>
      <c r="N785" s="25">
        <f>MAX(0,L785*(1+inputs!$B$33)-MAX(0,inputs!$B$31*(M785-inputs!$B$30)))</f>
        <v>47325.629574999977</v>
      </c>
      <c r="O785" s="26">
        <f t="shared" si="134"/>
        <v>32955.555555555555</v>
      </c>
      <c r="P785" s="25">
        <f>MAX(0,N785*(1+inputs!$B$33)-MAX(0,inputs!$B$31*(O785-inputs!$B$30)))</f>
        <v>46886.074018624968</v>
      </c>
      <c r="Q785" s="26">
        <f t="shared" si="135"/>
        <v>39433.333333333328</v>
      </c>
      <c r="R785" s="25">
        <f>MAX(0,P785*(1+inputs!$B$33)-MAX(0,inputs!$B$31*(Q785-inputs!$B$30)))</f>
        <v>45856.925128904339</v>
      </c>
      <c r="S785" s="26">
        <f t="shared" si="136"/>
        <v>45911.111111111109</v>
      </c>
      <c r="T785" s="25">
        <f>MAX(0,R785*(1+inputs!$B$33)-MAX(0,inputs!$B$31*(S785-inputs!$B$30)))</f>
        <v>44229.339005837894</v>
      </c>
      <c r="U785" s="26">
        <f t="shared" si="137"/>
        <v>52388.888888888891</v>
      </c>
      <c r="V785" s="25">
        <f>MAX(0,T785*(1+inputs!$B$33)-MAX(0,inputs!$B$31*(U785-inputs!$B$30)))</f>
        <v>41994.339090925452</v>
      </c>
      <c r="W785" s="26">
        <f t="shared" si="138"/>
        <v>58866.666666666664</v>
      </c>
      <c r="X785" s="25">
        <f>MAX(0,V785*(1+inputs!$B$33)-MAX(0,inputs!$B$31*(W785-inputs!$B$30)))</f>
        <v>39142.814177289329</v>
      </c>
      <c r="Y785" s="26">
        <f t="shared" si="139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40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5230.4399999999996</v>
      </c>
      <c r="AE785" s="3">
        <f>SUM(C785:G785)+AD785-H785</f>
        <v>32174.69</v>
      </c>
      <c r="AF785" s="1">
        <f t="shared" si="142"/>
        <v>0.51</v>
      </c>
      <c r="AG785" s="8">
        <f>A785-AE785</f>
        <v>46125.31</v>
      </c>
    </row>
    <row r="786" spans="1:33" x14ac:dyDescent="0.2">
      <c r="A786" s="11">
        <f t="shared" si="141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</v>
      </c>
      <c r="D786" s="16">
        <f>MAX(0,(MIN(A786,inputs!$C$5)-(inputs!$C$4+B786))*inputs!$B$4)</f>
        <v>11252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32"/>
        <v>20000</v>
      </c>
      <c r="L786" s="25">
        <f>MAX(0,J786*(1+inputs!$B$33)-MAX(0,inputs!$B$31*(K786-inputs!$B$30)))</f>
        <v>47184.304999999986</v>
      </c>
      <c r="M786" s="26">
        <f t="shared" si="133"/>
        <v>26488.888888888891</v>
      </c>
      <c r="N786" s="25">
        <f>MAX(0,L786*(1+inputs!$B$33)-MAX(0,inputs!$B$31*(M786-inputs!$B$30)))</f>
        <v>47324.629574999977</v>
      </c>
      <c r="O786" s="26">
        <f t="shared" si="134"/>
        <v>32977.777777777781</v>
      </c>
      <c r="P786" s="25">
        <f>MAX(0,N786*(1+inputs!$B$33)-MAX(0,inputs!$B$31*(O786-inputs!$B$30)))</f>
        <v>46883.059018624968</v>
      </c>
      <c r="Q786" s="26">
        <f t="shared" si="135"/>
        <v>39466.666666666672</v>
      </c>
      <c r="R786" s="25">
        <f>MAX(0,P786*(1+inputs!$B$33)-MAX(0,inputs!$B$31*(Q786-inputs!$B$30)))</f>
        <v>45850.864903904338</v>
      </c>
      <c r="S786" s="26">
        <f t="shared" si="136"/>
        <v>45955.555555555555</v>
      </c>
      <c r="T786" s="25">
        <f>MAX(0,R786*(1+inputs!$B$33)-MAX(0,inputs!$B$31*(S786-inputs!$B$30)))</f>
        <v>44219.187877462893</v>
      </c>
      <c r="U786" s="26">
        <f t="shared" si="137"/>
        <v>52444.444444444445</v>
      </c>
      <c r="V786" s="25">
        <f>MAX(0,T786*(1+inputs!$B$33)-MAX(0,inputs!$B$31*(U786-inputs!$B$30)))</f>
        <v>41979.035695624829</v>
      </c>
      <c r="W786" s="26">
        <f t="shared" si="138"/>
        <v>58933.333333333336</v>
      </c>
      <c r="X786" s="25">
        <f>MAX(0,V786*(1+inputs!$B$33)-MAX(0,inputs!$B$31*(W786-inputs!$B$30)))</f>
        <v>39121.281231059198</v>
      </c>
      <c r="Y786" s="26">
        <f t="shared" si="139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40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5239.4399999999996</v>
      </c>
      <c r="AE786" s="3">
        <f>SUM(C786:G786)+AD786-H786</f>
        <v>32225.69</v>
      </c>
      <c r="AF786" s="1">
        <f t="shared" si="142"/>
        <v>0.51</v>
      </c>
      <c r="AG786" s="8">
        <f>A786-AE786</f>
        <v>46174.31</v>
      </c>
    </row>
    <row r="787" spans="1:33" x14ac:dyDescent="0.2">
      <c r="A787" s="11">
        <f t="shared" si="141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</v>
      </c>
      <c r="D787" s="16">
        <f>MAX(0,(MIN(A787,inputs!$C$5)-(inputs!$C$4+B787))*inputs!$B$4)</f>
        <v>11292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32"/>
        <v>20000</v>
      </c>
      <c r="L787" s="25">
        <f>MAX(0,J787*(1+inputs!$B$33)-MAX(0,inputs!$B$31*(K787-inputs!$B$30)))</f>
        <v>47184.304999999986</v>
      </c>
      <c r="M787" s="26">
        <f t="shared" si="133"/>
        <v>26500</v>
      </c>
      <c r="N787" s="25">
        <f>MAX(0,L787*(1+inputs!$B$33)-MAX(0,inputs!$B$31*(M787-inputs!$B$30)))</f>
        <v>47323.629574999977</v>
      </c>
      <c r="O787" s="26">
        <f t="shared" si="134"/>
        <v>33000</v>
      </c>
      <c r="P787" s="25">
        <f>MAX(0,N787*(1+inputs!$B$33)-MAX(0,inputs!$B$31*(O787-inputs!$B$30)))</f>
        <v>46880.044018624969</v>
      </c>
      <c r="Q787" s="26">
        <f t="shared" si="135"/>
        <v>39500</v>
      </c>
      <c r="R787" s="25">
        <f>MAX(0,P787*(1+inputs!$B$33)-MAX(0,inputs!$B$31*(Q787-inputs!$B$30)))</f>
        <v>45844.804678904336</v>
      </c>
      <c r="S787" s="26">
        <f t="shared" si="136"/>
        <v>46000</v>
      </c>
      <c r="T787" s="25">
        <f>MAX(0,R787*(1+inputs!$B$33)-MAX(0,inputs!$B$31*(S787-inputs!$B$30)))</f>
        <v>44209.036749087893</v>
      </c>
      <c r="U787" s="26">
        <f t="shared" si="137"/>
        <v>52500</v>
      </c>
      <c r="V787" s="25">
        <f>MAX(0,T787*(1+inputs!$B$33)-MAX(0,inputs!$B$31*(U787-inputs!$B$30)))</f>
        <v>41963.732300324205</v>
      </c>
      <c r="W787" s="26">
        <f t="shared" si="138"/>
        <v>59000</v>
      </c>
      <c r="X787" s="25">
        <f>MAX(0,V787*(1+inputs!$B$33)-MAX(0,inputs!$B$31*(W787-inputs!$B$30)))</f>
        <v>39099.74828482906</v>
      </c>
      <c r="Y787" s="26">
        <f t="shared" si="139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40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5248.44</v>
      </c>
      <c r="AE787" s="3">
        <f>SUM(C787:G787)+AD787-H787</f>
        <v>32276.69</v>
      </c>
      <c r="AF787" s="1">
        <f t="shared" si="142"/>
        <v>0.51</v>
      </c>
      <c r="AG787" s="8">
        <f>A787-AE787</f>
        <v>46223.31</v>
      </c>
    </row>
    <row r="788" spans="1:33" x14ac:dyDescent="0.2">
      <c r="A788" s="11">
        <f t="shared" si="141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</v>
      </c>
      <c r="D788" s="16">
        <f>MAX(0,(MIN(A788,inputs!$C$5)-(inputs!$C$4+B788))*inputs!$B$4)</f>
        <v>11332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32"/>
        <v>20000</v>
      </c>
      <c r="L788" s="25">
        <f>MAX(0,J788*(1+inputs!$B$33)-MAX(0,inputs!$B$31*(K788-inputs!$B$30)))</f>
        <v>47184.304999999986</v>
      </c>
      <c r="M788" s="26">
        <f t="shared" si="133"/>
        <v>26511.111111111109</v>
      </c>
      <c r="N788" s="25">
        <f>MAX(0,L788*(1+inputs!$B$33)-MAX(0,inputs!$B$31*(M788-inputs!$B$30)))</f>
        <v>47322.629574999977</v>
      </c>
      <c r="O788" s="26">
        <f t="shared" si="134"/>
        <v>33022.222222222219</v>
      </c>
      <c r="P788" s="25">
        <f>MAX(0,N788*(1+inputs!$B$33)-MAX(0,inputs!$B$31*(O788-inputs!$B$30)))</f>
        <v>46877.029018624969</v>
      </c>
      <c r="Q788" s="26">
        <f t="shared" si="135"/>
        <v>39533.333333333328</v>
      </c>
      <c r="R788" s="25">
        <f>MAX(0,P788*(1+inputs!$B$33)-MAX(0,inputs!$B$31*(Q788-inputs!$B$30)))</f>
        <v>45838.744453904335</v>
      </c>
      <c r="S788" s="26">
        <f t="shared" si="136"/>
        <v>46044.444444444445</v>
      </c>
      <c r="T788" s="25">
        <f>MAX(0,R788*(1+inputs!$B$33)-MAX(0,inputs!$B$31*(S788-inputs!$B$30)))</f>
        <v>44198.885620712892</v>
      </c>
      <c r="U788" s="26">
        <f t="shared" si="137"/>
        <v>52555.555555555555</v>
      </c>
      <c r="V788" s="25">
        <f>MAX(0,T788*(1+inputs!$B$33)-MAX(0,inputs!$B$31*(U788-inputs!$B$30)))</f>
        <v>41948.428905023582</v>
      </c>
      <c r="W788" s="26">
        <f t="shared" si="138"/>
        <v>59066.666666666664</v>
      </c>
      <c r="X788" s="25">
        <f>MAX(0,V788*(1+inputs!$B$33)-MAX(0,inputs!$B$31*(W788-inputs!$B$30)))</f>
        <v>39078.21533859893</v>
      </c>
      <c r="Y788" s="26">
        <f t="shared" si="139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40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5257.44</v>
      </c>
      <c r="AE788" s="3">
        <f>SUM(C788:G788)+AD788-H788</f>
        <v>32327.69</v>
      </c>
      <c r="AF788" s="1">
        <f t="shared" si="142"/>
        <v>0.51</v>
      </c>
      <c r="AG788" s="8">
        <f>A788-AE788</f>
        <v>46272.31</v>
      </c>
    </row>
    <row r="789" spans="1:33" x14ac:dyDescent="0.2">
      <c r="A789" s="11">
        <f t="shared" si="141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</v>
      </c>
      <c r="D789" s="16">
        <f>MAX(0,(MIN(A789,inputs!$C$5)-(inputs!$C$4+B789))*inputs!$B$4)</f>
        <v>11372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32"/>
        <v>20000</v>
      </c>
      <c r="L789" s="25">
        <f>MAX(0,J789*(1+inputs!$B$33)-MAX(0,inputs!$B$31*(K789-inputs!$B$30)))</f>
        <v>47184.304999999986</v>
      </c>
      <c r="M789" s="26">
        <f t="shared" si="133"/>
        <v>26522.222222222223</v>
      </c>
      <c r="N789" s="25">
        <f>MAX(0,L789*(1+inputs!$B$33)-MAX(0,inputs!$B$31*(M789-inputs!$B$30)))</f>
        <v>47321.629574999977</v>
      </c>
      <c r="O789" s="26">
        <f t="shared" si="134"/>
        <v>33044.444444444445</v>
      </c>
      <c r="P789" s="25">
        <f>MAX(0,N789*(1+inputs!$B$33)-MAX(0,inputs!$B$31*(O789-inputs!$B$30)))</f>
        <v>46874.01401862497</v>
      </c>
      <c r="Q789" s="26">
        <f t="shared" si="135"/>
        <v>39566.666666666672</v>
      </c>
      <c r="R789" s="25">
        <f>MAX(0,P789*(1+inputs!$B$33)-MAX(0,inputs!$B$31*(Q789-inputs!$B$30)))</f>
        <v>45832.684228904334</v>
      </c>
      <c r="S789" s="26">
        <f t="shared" si="136"/>
        <v>46088.888888888891</v>
      </c>
      <c r="T789" s="25">
        <f>MAX(0,R789*(1+inputs!$B$33)-MAX(0,inputs!$B$31*(S789-inputs!$B$30)))</f>
        <v>44188.734492337891</v>
      </c>
      <c r="U789" s="26">
        <f t="shared" si="137"/>
        <v>52611.111111111109</v>
      </c>
      <c r="V789" s="25">
        <f>MAX(0,T789*(1+inputs!$B$33)-MAX(0,inputs!$B$31*(U789-inputs!$B$30)))</f>
        <v>41933.125509722951</v>
      </c>
      <c r="W789" s="26">
        <f t="shared" si="138"/>
        <v>59133.333333333336</v>
      </c>
      <c r="X789" s="25">
        <f>MAX(0,V789*(1+inputs!$B$33)-MAX(0,inputs!$B$31*(W789-inputs!$B$30)))</f>
        <v>39056.682392368792</v>
      </c>
      <c r="Y789" s="26">
        <f t="shared" si="139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40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5266.44</v>
      </c>
      <c r="AE789" s="3">
        <f>SUM(C789:G789)+AD789-H789</f>
        <v>32378.69</v>
      </c>
      <c r="AF789" s="1">
        <f t="shared" si="142"/>
        <v>0.51</v>
      </c>
      <c r="AG789" s="8">
        <f>A789-AE789</f>
        <v>46321.31</v>
      </c>
    </row>
    <row r="790" spans="1:33" x14ac:dyDescent="0.2">
      <c r="A790" s="11">
        <f t="shared" si="141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</v>
      </c>
      <c r="D790" s="16">
        <f>MAX(0,(MIN(A790,inputs!$C$5)-(inputs!$C$4+B790))*inputs!$B$4)</f>
        <v>11412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32"/>
        <v>20000</v>
      </c>
      <c r="L790" s="25">
        <f>MAX(0,J790*(1+inputs!$B$33)-MAX(0,inputs!$B$31*(K790-inputs!$B$30)))</f>
        <v>47184.304999999986</v>
      </c>
      <c r="M790" s="26">
        <f t="shared" si="133"/>
        <v>26533.333333333332</v>
      </c>
      <c r="N790" s="25">
        <f>MAX(0,L790*(1+inputs!$B$33)-MAX(0,inputs!$B$31*(M790-inputs!$B$30)))</f>
        <v>47320.629574999977</v>
      </c>
      <c r="O790" s="26">
        <f t="shared" si="134"/>
        <v>33066.666666666664</v>
      </c>
      <c r="P790" s="25">
        <f>MAX(0,N790*(1+inputs!$B$33)-MAX(0,inputs!$B$31*(O790-inputs!$B$30)))</f>
        <v>46870.999018624971</v>
      </c>
      <c r="Q790" s="26">
        <f t="shared" si="135"/>
        <v>39600</v>
      </c>
      <c r="R790" s="25">
        <f>MAX(0,P790*(1+inputs!$B$33)-MAX(0,inputs!$B$31*(Q790-inputs!$B$30)))</f>
        <v>45826.62400390434</v>
      </c>
      <c r="S790" s="26">
        <f t="shared" si="136"/>
        <v>46133.333333333328</v>
      </c>
      <c r="T790" s="25">
        <f>MAX(0,R790*(1+inputs!$B$33)-MAX(0,inputs!$B$31*(S790-inputs!$B$30)))</f>
        <v>44178.583363962898</v>
      </c>
      <c r="U790" s="26">
        <f t="shared" si="137"/>
        <v>52666.666666666672</v>
      </c>
      <c r="V790" s="25">
        <f>MAX(0,T790*(1+inputs!$B$33)-MAX(0,inputs!$B$31*(U790-inputs!$B$30)))</f>
        <v>41917.822114422335</v>
      </c>
      <c r="W790" s="26">
        <f t="shared" si="138"/>
        <v>59200</v>
      </c>
      <c r="X790" s="25">
        <f>MAX(0,V790*(1+inputs!$B$33)-MAX(0,inputs!$B$31*(W790-inputs!$B$30)))</f>
        <v>39035.149446138661</v>
      </c>
      <c r="Y790" s="26">
        <f t="shared" si="139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40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5275.44</v>
      </c>
      <c r="AE790" s="3">
        <f>SUM(C790:G790)+AD790-H790</f>
        <v>32429.69</v>
      </c>
      <c r="AF790" s="1">
        <f t="shared" si="142"/>
        <v>0.51</v>
      </c>
      <c r="AG790" s="8">
        <f>A790-AE790</f>
        <v>46370.31</v>
      </c>
    </row>
    <row r="791" spans="1:33" x14ac:dyDescent="0.2">
      <c r="A791" s="11">
        <f t="shared" si="141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</v>
      </c>
      <c r="D791" s="16">
        <f>MAX(0,(MIN(A791,inputs!$C$5)-(inputs!$C$4+B791))*inputs!$B$4)</f>
        <v>11452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32"/>
        <v>20000</v>
      </c>
      <c r="L791" s="25">
        <f>MAX(0,J791*(1+inputs!$B$33)-MAX(0,inputs!$B$31*(K791-inputs!$B$30)))</f>
        <v>47184.304999999986</v>
      </c>
      <c r="M791" s="26">
        <f t="shared" si="133"/>
        <v>26544.444444444445</v>
      </c>
      <c r="N791" s="25">
        <f>MAX(0,L791*(1+inputs!$B$33)-MAX(0,inputs!$B$31*(M791-inputs!$B$30)))</f>
        <v>47319.629574999977</v>
      </c>
      <c r="O791" s="26">
        <f t="shared" si="134"/>
        <v>33088.888888888891</v>
      </c>
      <c r="P791" s="25">
        <f>MAX(0,N791*(1+inputs!$B$33)-MAX(0,inputs!$B$31*(O791-inputs!$B$30)))</f>
        <v>46867.984018624971</v>
      </c>
      <c r="Q791" s="26">
        <f t="shared" si="135"/>
        <v>39633.333333333328</v>
      </c>
      <c r="R791" s="25">
        <f>MAX(0,P791*(1+inputs!$B$33)-MAX(0,inputs!$B$31*(Q791-inputs!$B$30)))</f>
        <v>45820.563778904339</v>
      </c>
      <c r="S791" s="26">
        <f t="shared" si="136"/>
        <v>46177.777777777781</v>
      </c>
      <c r="T791" s="25">
        <f>MAX(0,R791*(1+inputs!$B$33)-MAX(0,inputs!$B$31*(S791-inputs!$B$30)))</f>
        <v>44168.432235587898</v>
      </c>
      <c r="U791" s="26">
        <f t="shared" si="137"/>
        <v>52722.222222222219</v>
      </c>
      <c r="V791" s="25">
        <f>MAX(0,T791*(1+inputs!$B$33)-MAX(0,inputs!$B$31*(U791-inputs!$B$30)))</f>
        <v>41902.518719121712</v>
      </c>
      <c r="W791" s="26">
        <f t="shared" si="138"/>
        <v>59266.666666666664</v>
      </c>
      <c r="X791" s="25">
        <f>MAX(0,V791*(1+inputs!$B$33)-MAX(0,inputs!$B$31*(W791-inputs!$B$30)))</f>
        <v>39013.61649990853</v>
      </c>
      <c r="Y791" s="26">
        <f t="shared" si="139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40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5284.44</v>
      </c>
      <c r="AE791" s="3">
        <f>SUM(C791:G791)+AD791-H791</f>
        <v>32480.69</v>
      </c>
      <c r="AF791" s="1">
        <f t="shared" si="142"/>
        <v>0.51</v>
      </c>
      <c r="AG791" s="8">
        <f>A791-AE791</f>
        <v>46419.31</v>
      </c>
    </row>
    <row r="792" spans="1:33" x14ac:dyDescent="0.2">
      <c r="A792" s="11">
        <f t="shared" si="141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</v>
      </c>
      <c r="D792" s="16">
        <f>MAX(0,(MIN(A792,inputs!$C$5)-(inputs!$C$4+B792))*inputs!$B$4)</f>
        <v>11492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32"/>
        <v>20000</v>
      </c>
      <c r="L792" s="25">
        <f>MAX(0,J792*(1+inputs!$B$33)-MAX(0,inputs!$B$31*(K792-inputs!$B$30)))</f>
        <v>47184.304999999986</v>
      </c>
      <c r="M792" s="26">
        <f t="shared" si="133"/>
        <v>26555.555555555555</v>
      </c>
      <c r="N792" s="25">
        <f>MAX(0,L792*(1+inputs!$B$33)-MAX(0,inputs!$B$31*(M792-inputs!$B$30)))</f>
        <v>47318.629574999977</v>
      </c>
      <c r="O792" s="26">
        <f t="shared" si="134"/>
        <v>33111.111111111109</v>
      </c>
      <c r="P792" s="25">
        <f>MAX(0,N792*(1+inputs!$B$33)-MAX(0,inputs!$B$31*(O792-inputs!$B$30)))</f>
        <v>46864.969018624972</v>
      </c>
      <c r="Q792" s="26">
        <f t="shared" si="135"/>
        <v>39666.666666666672</v>
      </c>
      <c r="R792" s="25">
        <f>MAX(0,P792*(1+inputs!$B$33)-MAX(0,inputs!$B$31*(Q792-inputs!$B$30)))</f>
        <v>45814.503553904338</v>
      </c>
      <c r="S792" s="26">
        <f t="shared" si="136"/>
        <v>46222.222222222219</v>
      </c>
      <c r="T792" s="25">
        <f>MAX(0,R792*(1+inputs!$B$33)-MAX(0,inputs!$B$31*(S792-inputs!$B$30)))</f>
        <v>44158.281107212897</v>
      </c>
      <c r="U792" s="26">
        <f t="shared" si="137"/>
        <v>52777.777777777781</v>
      </c>
      <c r="V792" s="25">
        <f>MAX(0,T792*(1+inputs!$B$33)-MAX(0,inputs!$B$31*(U792-inputs!$B$30)))</f>
        <v>41887.215323821081</v>
      </c>
      <c r="W792" s="26">
        <f t="shared" si="138"/>
        <v>59333.333333333336</v>
      </c>
      <c r="X792" s="25">
        <f>MAX(0,V792*(1+inputs!$B$33)-MAX(0,inputs!$B$31*(W792-inputs!$B$30)))</f>
        <v>38992.083553678392</v>
      </c>
      <c r="Y792" s="26">
        <f t="shared" si="139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40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5293.44</v>
      </c>
      <c r="AE792" s="3">
        <f>SUM(C792:G792)+AD792-H792</f>
        <v>32531.69</v>
      </c>
      <c r="AF792" s="1">
        <f t="shared" si="142"/>
        <v>0.51</v>
      </c>
      <c r="AG792" s="8">
        <f>A792-AE792</f>
        <v>46468.31</v>
      </c>
    </row>
    <row r="793" spans="1:33" x14ac:dyDescent="0.2">
      <c r="A793" s="11">
        <f t="shared" si="141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</v>
      </c>
      <c r="D793" s="16">
        <f>MAX(0,(MIN(A793,inputs!$C$5)-(inputs!$C$4+B793))*inputs!$B$4)</f>
        <v>11532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32"/>
        <v>20000</v>
      </c>
      <c r="L793" s="25">
        <f>MAX(0,J793*(1+inputs!$B$33)-MAX(0,inputs!$B$31*(K793-inputs!$B$30)))</f>
        <v>47184.304999999986</v>
      </c>
      <c r="M793" s="26">
        <f t="shared" si="133"/>
        <v>26566.666666666668</v>
      </c>
      <c r="N793" s="25">
        <f>MAX(0,L793*(1+inputs!$B$33)-MAX(0,inputs!$B$31*(M793-inputs!$B$30)))</f>
        <v>47317.629574999977</v>
      </c>
      <c r="O793" s="26">
        <f t="shared" si="134"/>
        <v>33133.333333333336</v>
      </c>
      <c r="P793" s="25">
        <f>MAX(0,N793*(1+inputs!$B$33)-MAX(0,inputs!$B$31*(O793-inputs!$B$30)))</f>
        <v>46861.954018624972</v>
      </c>
      <c r="Q793" s="26">
        <f t="shared" si="135"/>
        <v>39700</v>
      </c>
      <c r="R793" s="25">
        <f>MAX(0,P793*(1+inputs!$B$33)-MAX(0,inputs!$B$31*(Q793-inputs!$B$30)))</f>
        <v>45808.443328904337</v>
      </c>
      <c r="S793" s="26">
        <f t="shared" si="136"/>
        <v>46266.666666666672</v>
      </c>
      <c r="T793" s="25">
        <f>MAX(0,R793*(1+inputs!$B$33)-MAX(0,inputs!$B$31*(S793-inputs!$B$30)))</f>
        <v>44148.129978837896</v>
      </c>
      <c r="U793" s="26">
        <f t="shared" si="137"/>
        <v>52833.333333333336</v>
      </c>
      <c r="V793" s="25">
        <f>MAX(0,T793*(1+inputs!$B$33)-MAX(0,inputs!$B$31*(U793-inputs!$B$30)))</f>
        <v>41871.911928520458</v>
      </c>
      <c r="W793" s="26">
        <f t="shared" si="138"/>
        <v>59400</v>
      </c>
      <c r="X793" s="25">
        <f>MAX(0,V793*(1+inputs!$B$33)-MAX(0,inputs!$B$31*(W793-inputs!$B$30)))</f>
        <v>38970.550607448262</v>
      </c>
      <c r="Y793" s="26">
        <f t="shared" si="139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40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5302.44</v>
      </c>
      <c r="AE793" s="3">
        <f>SUM(C793:G793)+AD793-H793</f>
        <v>32582.69</v>
      </c>
      <c r="AF793" s="1">
        <f t="shared" si="142"/>
        <v>0.51</v>
      </c>
      <c r="AG793" s="8">
        <f>A793-AE793</f>
        <v>46517.31</v>
      </c>
    </row>
    <row r="794" spans="1:33" x14ac:dyDescent="0.2">
      <c r="A794" s="11">
        <f t="shared" si="141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</v>
      </c>
      <c r="D794" s="16">
        <f>MAX(0,(MIN(A794,inputs!$C$5)-(inputs!$C$4+B794))*inputs!$B$4)</f>
        <v>11572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32"/>
        <v>20000</v>
      </c>
      <c r="L794" s="25">
        <f>MAX(0,J794*(1+inputs!$B$33)-MAX(0,inputs!$B$31*(K794-inputs!$B$30)))</f>
        <v>47184.304999999986</v>
      </c>
      <c r="M794" s="26">
        <f t="shared" si="133"/>
        <v>26577.777777777777</v>
      </c>
      <c r="N794" s="25">
        <f>MAX(0,L794*(1+inputs!$B$33)-MAX(0,inputs!$B$31*(M794-inputs!$B$30)))</f>
        <v>47316.629574999977</v>
      </c>
      <c r="O794" s="26">
        <f t="shared" si="134"/>
        <v>33155.555555555555</v>
      </c>
      <c r="P794" s="25">
        <f>MAX(0,N794*(1+inputs!$B$33)-MAX(0,inputs!$B$31*(O794-inputs!$B$30)))</f>
        <v>46858.939018624973</v>
      </c>
      <c r="Q794" s="26">
        <f t="shared" si="135"/>
        <v>39733.333333333328</v>
      </c>
      <c r="R794" s="25">
        <f>MAX(0,P794*(1+inputs!$B$33)-MAX(0,inputs!$B$31*(Q794-inputs!$B$30)))</f>
        <v>45802.383103904343</v>
      </c>
      <c r="S794" s="26">
        <f t="shared" si="136"/>
        <v>46311.111111111109</v>
      </c>
      <c r="T794" s="25">
        <f>MAX(0,R794*(1+inputs!$B$33)-MAX(0,inputs!$B$31*(S794-inputs!$B$30)))</f>
        <v>44137.978850462903</v>
      </c>
      <c r="U794" s="26">
        <f t="shared" si="137"/>
        <v>52888.888888888891</v>
      </c>
      <c r="V794" s="25">
        <f>MAX(0,T794*(1+inputs!$B$33)-MAX(0,inputs!$B$31*(U794-inputs!$B$30)))</f>
        <v>41856.608533219842</v>
      </c>
      <c r="W794" s="26">
        <f t="shared" si="138"/>
        <v>59466.666666666664</v>
      </c>
      <c r="X794" s="25">
        <f>MAX(0,V794*(1+inputs!$B$33)-MAX(0,inputs!$B$31*(W794-inputs!$B$30)))</f>
        <v>38949.017661218131</v>
      </c>
      <c r="Y794" s="26">
        <f t="shared" si="139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40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5311.44</v>
      </c>
      <c r="AE794" s="3">
        <f>SUM(C794:G794)+AD794-H794</f>
        <v>32633.69</v>
      </c>
      <c r="AF794" s="1">
        <f t="shared" si="142"/>
        <v>0.51</v>
      </c>
      <c r="AG794" s="8">
        <f>A794-AE794</f>
        <v>46566.31</v>
      </c>
    </row>
    <row r="795" spans="1:33" x14ac:dyDescent="0.2">
      <c r="A795" s="11">
        <f t="shared" si="141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</v>
      </c>
      <c r="D795" s="16">
        <f>MAX(0,(MIN(A795,inputs!$C$5)-(inputs!$C$4+B795))*inputs!$B$4)</f>
        <v>11612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32"/>
        <v>20000</v>
      </c>
      <c r="L795" s="25">
        <f>MAX(0,J795*(1+inputs!$B$33)-MAX(0,inputs!$B$31*(K795-inputs!$B$30)))</f>
        <v>47184.304999999986</v>
      </c>
      <c r="M795" s="26">
        <f t="shared" si="133"/>
        <v>26588.888888888891</v>
      </c>
      <c r="N795" s="25">
        <f>MAX(0,L795*(1+inputs!$B$33)-MAX(0,inputs!$B$31*(M795-inputs!$B$30)))</f>
        <v>47315.629574999977</v>
      </c>
      <c r="O795" s="26">
        <f t="shared" si="134"/>
        <v>33177.777777777781</v>
      </c>
      <c r="P795" s="25">
        <f>MAX(0,N795*(1+inputs!$B$33)-MAX(0,inputs!$B$31*(O795-inputs!$B$30)))</f>
        <v>46855.924018624966</v>
      </c>
      <c r="Q795" s="26">
        <f t="shared" si="135"/>
        <v>39766.666666666672</v>
      </c>
      <c r="R795" s="25">
        <f>MAX(0,P795*(1+inputs!$B$33)-MAX(0,inputs!$B$31*(Q795-inputs!$B$30)))</f>
        <v>45796.322878904335</v>
      </c>
      <c r="S795" s="26">
        <f t="shared" si="136"/>
        <v>46355.555555555555</v>
      </c>
      <c r="T795" s="25">
        <f>MAX(0,R795*(1+inputs!$B$33)-MAX(0,inputs!$B$31*(S795-inputs!$B$30)))</f>
        <v>44127.827722087895</v>
      </c>
      <c r="U795" s="26">
        <f t="shared" si="137"/>
        <v>52944.444444444445</v>
      </c>
      <c r="V795" s="25">
        <f>MAX(0,T795*(1+inputs!$B$33)-MAX(0,inputs!$B$31*(U795-inputs!$B$30)))</f>
        <v>41841.305137919204</v>
      </c>
      <c r="W795" s="26">
        <f t="shared" si="138"/>
        <v>59533.333333333336</v>
      </c>
      <c r="X795" s="25">
        <f>MAX(0,V795*(1+inputs!$B$33)-MAX(0,inputs!$B$31*(W795-inputs!$B$30)))</f>
        <v>38927.484714987986</v>
      </c>
      <c r="Y795" s="26">
        <f t="shared" si="139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40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5320.44</v>
      </c>
      <c r="AE795" s="3">
        <f>SUM(C795:G795)+AD795-H795</f>
        <v>32684.69</v>
      </c>
      <c r="AF795" s="1">
        <f t="shared" si="142"/>
        <v>0.51</v>
      </c>
      <c r="AG795" s="8">
        <f>A795-AE795</f>
        <v>46615.31</v>
      </c>
    </row>
    <row r="796" spans="1:33" x14ac:dyDescent="0.2">
      <c r="A796" s="11">
        <f t="shared" si="141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</v>
      </c>
      <c r="D796" s="16">
        <f>MAX(0,(MIN(A796,inputs!$C$5)-(inputs!$C$4+B796))*inputs!$B$4)</f>
        <v>11652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32"/>
        <v>20000</v>
      </c>
      <c r="L796" s="25">
        <f>MAX(0,J796*(1+inputs!$B$33)-MAX(0,inputs!$B$31*(K796-inputs!$B$30)))</f>
        <v>47184.304999999986</v>
      </c>
      <c r="M796" s="26">
        <f t="shared" si="133"/>
        <v>26600</v>
      </c>
      <c r="N796" s="25">
        <f>MAX(0,L796*(1+inputs!$B$33)-MAX(0,inputs!$B$31*(M796-inputs!$B$30)))</f>
        <v>47314.629574999977</v>
      </c>
      <c r="O796" s="26">
        <f t="shared" si="134"/>
        <v>33200</v>
      </c>
      <c r="P796" s="25">
        <f>MAX(0,N796*(1+inputs!$B$33)-MAX(0,inputs!$B$31*(O796-inputs!$B$30)))</f>
        <v>46852.909018624967</v>
      </c>
      <c r="Q796" s="26">
        <f t="shared" si="135"/>
        <v>39800</v>
      </c>
      <c r="R796" s="25">
        <f>MAX(0,P796*(1+inputs!$B$33)-MAX(0,inputs!$B$31*(Q796-inputs!$B$30)))</f>
        <v>45790.262653904334</v>
      </c>
      <c r="S796" s="26">
        <f t="shared" si="136"/>
        <v>46400</v>
      </c>
      <c r="T796" s="25">
        <f>MAX(0,R796*(1+inputs!$B$33)-MAX(0,inputs!$B$31*(S796-inputs!$B$30)))</f>
        <v>44117.676593712895</v>
      </c>
      <c r="U796" s="26">
        <f t="shared" si="137"/>
        <v>53000</v>
      </c>
      <c r="V796" s="25">
        <f>MAX(0,T796*(1+inputs!$B$33)-MAX(0,inputs!$B$31*(U796-inputs!$B$30)))</f>
        <v>41826.00174261858</v>
      </c>
      <c r="W796" s="26">
        <f t="shared" si="138"/>
        <v>59600</v>
      </c>
      <c r="X796" s="25">
        <f>MAX(0,V796*(1+inputs!$B$33)-MAX(0,inputs!$B$31*(W796-inputs!$B$30)))</f>
        <v>38905.951768757855</v>
      </c>
      <c r="Y796" s="26">
        <f t="shared" si="139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40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5329.44</v>
      </c>
      <c r="AE796" s="3">
        <f>SUM(C796:G796)+AD796-H796</f>
        <v>32735.69</v>
      </c>
      <c r="AF796" s="1">
        <f t="shared" si="142"/>
        <v>0.51000000000003642</v>
      </c>
      <c r="AG796" s="8">
        <f>A796-AE796</f>
        <v>46664.31</v>
      </c>
    </row>
    <row r="797" spans="1:33" x14ac:dyDescent="0.2">
      <c r="A797" s="11">
        <f t="shared" si="141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</v>
      </c>
      <c r="D797" s="16">
        <f>MAX(0,(MIN(A797,inputs!$C$5)-(inputs!$C$4+B797))*inputs!$B$4)</f>
        <v>11692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32"/>
        <v>20000</v>
      </c>
      <c r="L797" s="25">
        <f>MAX(0,J797*(1+inputs!$B$33)-MAX(0,inputs!$B$31*(K797-inputs!$B$30)))</f>
        <v>47184.304999999986</v>
      </c>
      <c r="M797" s="26">
        <f t="shared" si="133"/>
        <v>26611.111111111109</v>
      </c>
      <c r="N797" s="25">
        <f>MAX(0,L797*(1+inputs!$B$33)-MAX(0,inputs!$B$31*(M797-inputs!$B$30)))</f>
        <v>47313.629574999977</v>
      </c>
      <c r="O797" s="26">
        <f t="shared" si="134"/>
        <v>33222.222222222219</v>
      </c>
      <c r="P797" s="25">
        <f>MAX(0,N797*(1+inputs!$B$33)-MAX(0,inputs!$B$31*(O797-inputs!$B$30)))</f>
        <v>46849.894018624967</v>
      </c>
      <c r="Q797" s="26">
        <f t="shared" si="135"/>
        <v>39833.333333333328</v>
      </c>
      <c r="R797" s="25">
        <f>MAX(0,P797*(1+inputs!$B$33)-MAX(0,inputs!$B$31*(Q797-inputs!$B$30)))</f>
        <v>45784.202428904333</v>
      </c>
      <c r="S797" s="26">
        <f t="shared" si="136"/>
        <v>46444.444444444445</v>
      </c>
      <c r="T797" s="25">
        <f>MAX(0,R797*(1+inputs!$B$33)-MAX(0,inputs!$B$31*(S797-inputs!$B$30)))</f>
        <v>44107.525465337894</v>
      </c>
      <c r="U797" s="26">
        <f t="shared" si="137"/>
        <v>53055.555555555555</v>
      </c>
      <c r="V797" s="25">
        <f>MAX(0,T797*(1+inputs!$B$33)-MAX(0,inputs!$B$31*(U797-inputs!$B$30)))</f>
        <v>41810.698347317957</v>
      </c>
      <c r="W797" s="26">
        <f t="shared" si="138"/>
        <v>59666.666666666664</v>
      </c>
      <c r="X797" s="25">
        <f>MAX(0,V797*(1+inputs!$B$33)-MAX(0,inputs!$B$31*(W797-inputs!$B$30)))</f>
        <v>38884.418822527718</v>
      </c>
      <c r="Y797" s="26">
        <f t="shared" si="139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40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5338.44</v>
      </c>
      <c r="AE797" s="3">
        <f>SUM(C797:G797)+AD797-H797</f>
        <v>32786.69</v>
      </c>
      <c r="AF797" s="1">
        <f t="shared" si="142"/>
        <v>0.51</v>
      </c>
      <c r="AG797" s="8">
        <f>A797-AE797</f>
        <v>46713.31</v>
      </c>
    </row>
    <row r="798" spans="1:33" x14ac:dyDescent="0.2">
      <c r="A798" s="11">
        <f t="shared" si="141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</v>
      </c>
      <c r="D798" s="16">
        <f>MAX(0,(MIN(A798,inputs!$C$5)-(inputs!$C$4+B798))*inputs!$B$4)</f>
        <v>11732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32"/>
        <v>20000</v>
      </c>
      <c r="L798" s="25">
        <f>MAX(0,J798*(1+inputs!$B$33)-MAX(0,inputs!$B$31*(K798-inputs!$B$30)))</f>
        <v>47184.304999999986</v>
      </c>
      <c r="M798" s="26">
        <f t="shared" si="133"/>
        <v>26622.222222222223</v>
      </c>
      <c r="N798" s="25">
        <f>MAX(0,L798*(1+inputs!$B$33)-MAX(0,inputs!$B$31*(M798-inputs!$B$30)))</f>
        <v>47312.629574999977</v>
      </c>
      <c r="O798" s="26">
        <f t="shared" si="134"/>
        <v>33244.444444444445</v>
      </c>
      <c r="P798" s="25">
        <f>MAX(0,N798*(1+inputs!$B$33)-MAX(0,inputs!$B$31*(O798-inputs!$B$30)))</f>
        <v>46846.879018624968</v>
      </c>
      <c r="Q798" s="26">
        <f t="shared" si="135"/>
        <v>39866.666666666672</v>
      </c>
      <c r="R798" s="25">
        <f>MAX(0,P798*(1+inputs!$B$33)-MAX(0,inputs!$B$31*(Q798-inputs!$B$30)))</f>
        <v>45778.142203904339</v>
      </c>
      <c r="S798" s="26">
        <f t="shared" si="136"/>
        <v>46488.888888888891</v>
      </c>
      <c r="T798" s="25">
        <f>MAX(0,R798*(1+inputs!$B$33)-MAX(0,inputs!$B$31*(S798-inputs!$B$30)))</f>
        <v>44097.374336962901</v>
      </c>
      <c r="U798" s="26">
        <f t="shared" si="137"/>
        <v>53111.111111111109</v>
      </c>
      <c r="V798" s="25">
        <f>MAX(0,T798*(1+inputs!$B$33)-MAX(0,inputs!$B$31*(U798-inputs!$B$30)))</f>
        <v>41795.394952017341</v>
      </c>
      <c r="W798" s="26">
        <f t="shared" si="138"/>
        <v>59733.333333333336</v>
      </c>
      <c r="X798" s="25">
        <f>MAX(0,V798*(1+inputs!$B$33)-MAX(0,inputs!$B$31*(W798-inputs!$B$30)))</f>
        <v>38862.885876297594</v>
      </c>
      <c r="Y798" s="26">
        <f t="shared" si="139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40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5347.44</v>
      </c>
      <c r="AE798" s="3">
        <f>SUM(C798:G798)+AD798-H798</f>
        <v>32837.69</v>
      </c>
      <c r="AF798" s="1">
        <f t="shared" si="142"/>
        <v>0.51</v>
      </c>
      <c r="AG798" s="8">
        <f>A798-AE798</f>
        <v>46762.31</v>
      </c>
    </row>
    <row r="799" spans="1:33" x14ac:dyDescent="0.2">
      <c r="A799" s="11">
        <f t="shared" si="141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</v>
      </c>
      <c r="D799" s="16">
        <f>MAX(0,(MIN(A799,inputs!$C$5)-(inputs!$C$4+B799))*inputs!$B$4)</f>
        <v>11772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32"/>
        <v>20000</v>
      </c>
      <c r="L799" s="25">
        <f>MAX(0,J799*(1+inputs!$B$33)-MAX(0,inputs!$B$31*(K799-inputs!$B$30)))</f>
        <v>47184.304999999986</v>
      </c>
      <c r="M799" s="26">
        <f t="shared" si="133"/>
        <v>26633.333333333332</v>
      </c>
      <c r="N799" s="25">
        <f>MAX(0,L799*(1+inputs!$B$33)-MAX(0,inputs!$B$31*(M799-inputs!$B$30)))</f>
        <v>47311.629574999977</v>
      </c>
      <c r="O799" s="26">
        <f t="shared" si="134"/>
        <v>33266.666666666664</v>
      </c>
      <c r="P799" s="25">
        <f>MAX(0,N799*(1+inputs!$B$33)-MAX(0,inputs!$B$31*(O799-inputs!$B$30)))</f>
        <v>46843.864018624969</v>
      </c>
      <c r="Q799" s="26">
        <f t="shared" si="135"/>
        <v>39900</v>
      </c>
      <c r="R799" s="25">
        <f>MAX(0,P799*(1+inputs!$B$33)-MAX(0,inputs!$B$31*(Q799-inputs!$B$30)))</f>
        <v>45772.081978904338</v>
      </c>
      <c r="S799" s="26">
        <f t="shared" si="136"/>
        <v>46533.333333333328</v>
      </c>
      <c r="T799" s="25">
        <f>MAX(0,R799*(1+inputs!$B$33)-MAX(0,inputs!$B$31*(S799-inputs!$B$30)))</f>
        <v>44087.223208587893</v>
      </c>
      <c r="U799" s="26">
        <f t="shared" si="137"/>
        <v>53166.666666666664</v>
      </c>
      <c r="V799" s="25">
        <f>MAX(0,T799*(1+inputs!$B$33)-MAX(0,inputs!$B$31*(U799-inputs!$B$30)))</f>
        <v>41780.091556716703</v>
      </c>
      <c r="W799" s="26">
        <f t="shared" si="138"/>
        <v>59800</v>
      </c>
      <c r="X799" s="25">
        <f>MAX(0,V799*(1+inputs!$B$33)-MAX(0,inputs!$B$31*(W799-inputs!$B$30)))</f>
        <v>38841.352930067449</v>
      </c>
      <c r="Y799" s="26">
        <f t="shared" si="139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40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5356.44</v>
      </c>
      <c r="AE799" s="3">
        <f>SUM(C799:G799)+AD799-H799</f>
        <v>32888.69</v>
      </c>
      <c r="AF799" s="1">
        <f t="shared" si="142"/>
        <v>0.51</v>
      </c>
      <c r="AG799" s="8">
        <f>A799-AE799</f>
        <v>46811.31</v>
      </c>
    </row>
    <row r="800" spans="1:33" x14ac:dyDescent="0.2">
      <c r="A800" s="11">
        <f t="shared" si="141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</v>
      </c>
      <c r="D800" s="16">
        <f>MAX(0,(MIN(A800,inputs!$C$5)-(inputs!$C$4+B800))*inputs!$B$4)</f>
        <v>11812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32"/>
        <v>20000</v>
      </c>
      <c r="L800" s="25">
        <f>MAX(0,J800*(1+inputs!$B$33)-MAX(0,inputs!$B$31*(K800-inputs!$B$30)))</f>
        <v>47184.304999999986</v>
      </c>
      <c r="M800" s="26">
        <f t="shared" si="133"/>
        <v>26644.444444444445</v>
      </c>
      <c r="N800" s="25">
        <f>MAX(0,L800*(1+inputs!$B$33)-MAX(0,inputs!$B$31*(M800-inputs!$B$30)))</f>
        <v>47310.629574999977</v>
      </c>
      <c r="O800" s="26">
        <f t="shared" si="134"/>
        <v>33288.888888888891</v>
      </c>
      <c r="P800" s="25">
        <f>MAX(0,N800*(1+inputs!$B$33)-MAX(0,inputs!$B$31*(O800-inputs!$B$30)))</f>
        <v>46840.849018624969</v>
      </c>
      <c r="Q800" s="26">
        <f t="shared" si="135"/>
        <v>39933.333333333328</v>
      </c>
      <c r="R800" s="25">
        <f>MAX(0,P800*(1+inputs!$B$33)-MAX(0,inputs!$B$31*(Q800-inputs!$B$30)))</f>
        <v>45766.021753904337</v>
      </c>
      <c r="S800" s="26">
        <f t="shared" si="136"/>
        <v>46577.777777777781</v>
      </c>
      <c r="T800" s="25">
        <f>MAX(0,R800*(1+inputs!$B$33)-MAX(0,inputs!$B$31*(S800-inputs!$B$30)))</f>
        <v>44077.072080212893</v>
      </c>
      <c r="U800" s="26">
        <f t="shared" si="137"/>
        <v>53222.222222222219</v>
      </c>
      <c r="V800" s="25">
        <f>MAX(0,T800*(1+inputs!$B$33)-MAX(0,inputs!$B$31*(U800-inputs!$B$30)))</f>
        <v>41764.78816141608</v>
      </c>
      <c r="W800" s="26">
        <f t="shared" si="138"/>
        <v>59866.666666666664</v>
      </c>
      <c r="X800" s="25">
        <f>MAX(0,V800*(1+inputs!$B$33)-MAX(0,inputs!$B$31*(W800-inputs!$B$30)))</f>
        <v>38819.819983837311</v>
      </c>
      <c r="Y800" s="26">
        <f t="shared" si="139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40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5365.44</v>
      </c>
      <c r="AE800" s="3">
        <f>SUM(C800:G800)+AD800-H800</f>
        <v>32939.69</v>
      </c>
      <c r="AF800" s="1">
        <f t="shared" si="142"/>
        <v>0.51</v>
      </c>
      <c r="AG800" s="8">
        <f>A800-AE800</f>
        <v>46860.31</v>
      </c>
    </row>
    <row r="801" spans="1:33" x14ac:dyDescent="0.2">
      <c r="A801" s="11">
        <f t="shared" si="141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</v>
      </c>
      <c r="D801" s="16">
        <f>MAX(0,(MIN(A801,inputs!$C$5)-(inputs!$C$4+B801))*inputs!$B$4)</f>
        <v>11852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32"/>
        <v>20000</v>
      </c>
      <c r="L801" s="25">
        <f>MAX(0,J801*(1+inputs!$B$33)-MAX(0,inputs!$B$31*(K801-inputs!$B$30)))</f>
        <v>47184.304999999986</v>
      </c>
      <c r="M801" s="26">
        <f t="shared" si="133"/>
        <v>26655.555555555555</v>
      </c>
      <c r="N801" s="25">
        <f>MAX(0,L801*(1+inputs!$B$33)-MAX(0,inputs!$B$31*(M801-inputs!$B$30)))</f>
        <v>47309.629574999977</v>
      </c>
      <c r="O801" s="26">
        <f t="shared" si="134"/>
        <v>33311.111111111109</v>
      </c>
      <c r="P801" s="25">
        <f>MAX(0,N801*(1+inputs!$B$33)-MAX(0,inputs!$B$31*(O801-inputs!$B$30)))</f>
        <v>46837.83401862497</v>
      </c>
      <c r="Q801" s="26">
        <f t="shared" si="135"/>
        <v>39966.666666666672</v>
      </c>
      <c r="R801" s="25">
        <f>MAX(0,P801*(1+inputs!$B$33)-MAX(0,inputs!$B$31*(Q801-inputs!$B$30)))</f>
        <v>45759.961528904336</v>
      </c>
      <c r="S801" s="26">
        <f t="shared" si="136"/>
        <v>46622.222222222219</v>
      </c>
      <c r="T801" s="25">
        <f>MAX(0,R801*(1+inputs!$B$33)-MAX(0,inputs!$B$31*(S801-inputs!$B$30)))</f>
        <v>44066.920951837892</v>
      </c>
      <c r="U801" s="26">
        <f t="shared" si="137"/>
        <v>53277.777777777781</v>
      </c>
      <c r="V801" s="25">
        <f>MAX(0,T801*(1+inputs!$B$33)-MAX(0,inputs!$B$31*(U801-inputs!$B$30)))</f>
        <v>41749.484766115456</v>
      </c>
      <c r="W801" s="26">
        <f t="shared" si="138"/>
        <v>59933.333333333336</v>
      </c>
      <c r="X801" s="25">
        <f>MAX(0,V801*(1+inputs!$B$33)-MAX(0,inputs!$B$31*(W801-inputs!$B$30)))</f>
        <v>38798.287037607181</v>
      </c>
      <c r="Y801" s="26">
        <f t="shared" si="139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40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5374.44</v>
      </c>
      <c r="AE801" s="3">
        <f>SUM(C801:G801)+AD801-H801</f>
        <v>32990.69</v>
      </c>
      <c r="AF801" s="1">
        <f t="shared" si="142"/>
        <v>0.51</v>
      </c>
      <c r="AG801" s="8">
        <f>A801-AE801</f>
        <v>46909.31</v>
      </c>
    </row>
    <row r="802" spans="1:33" x14ac:dyDescent="0.2">
      <c r="A802" s="11">
        <f t="shared" si="141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</v>
      </c>
      <c r="D802" s="16">
        <f>MAX(0,(MIN(A802,inputs!$C$5)-(inputs!$C$4+B802))*inputs!$B$4)</f>
        <v>11892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32"/>
        <v>20000</v>
      </c>
      <c r="L802" s="25">
        <f>MAX(0,J802*(1+inputs!$B$33)-MAX(0,inputs!$B$31*(K802-inputs!$B$30)))</f>
        <v>47184.304999999986</v>
      </c>
      <c r="M802" s="26">
        <f t="shared" si="133"/>
        <v>26666.666666666668</v>
      </c>
      <c r="N802" s="25">
        <f>MAX(0,L802*(1+inputs!$B$33)-MAX(0,inputs!$B$31*(M802-inputs!$B$30)))</f>
        <v>47308.629574999977</v>
      </c>
      <c r="O802" s="26">
        <f t="shared" si="134"/>
        <v>33333.333333333336</v>
      </c>
      <c r="P802" s="25">
        <f>MAX(0,N802*(1+inputs!$B$33)-MAX(0,inputs!$B$31*(O802-inputs!$B$30)))</f>
        <v>46834.81901862497</v>
      </c>
      <c r="Q802" s="26">
        <f t="shared" si="135"/>
        <v>40000</v>
      </c>
      <c r="R802" s="25">
        <f>MAX(0,P802*(1+inputs!$B$33)-MAX(0,inputs!$B$31*(Q802-inputs!$B$30)))</f>
        <v>45753.901303904335</v>
      </c>
      <c r="S802" s="26">
        <f t="shared" si="136"/>
        <v>46666.666666666672</v>
      </c>
      <c r="T802" s="25">
        <f>MAX(0,R802*(1+inputs!$B$33)-MAX(0,inputs!$B$31*(S802-inputs!$B$30)))</f>
        <v>44056.769823462892</v>
      </c>
      <c r="U802" s="26">
        <f t="shared" si="137"/>
        <v>53333.333333333336</v>
      </c>
      <c r="V802" s="25">
        <f>MAX(0,T802*(1+inputs!$B$33)-MAX(0,inputs!$B$31*(U802-inputs!$B$30)))</f>
        <v>41734.181370814826</v>
      </c>
      <c r="W802" s="26">
        <f t="shared" si="138"/>
        <v>60000</v>
      </c>
      <c r="X802" s="25">
        <f>MAX(0,V802*(1+inputs!$B$33)-MAX(0,inputs!$B$31*(W802-inputs!$B$30)))</f>
        <v>38776.754091377043</v>
      </c>
      <c r="Y802" s="26">
        <f t="shared" si="139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40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5383.44</v>
      </c>
      <c r="AE802" s="3">
        <f>SUM(C802:G802)+AD802-H802</f>
        <v>33041.69</v>
      </c>
      <c r="AF802" s="1">
        <f t="shared" si="142"/>
        <v>0.51</v>
      </c>
      <c r="AG802" s="8">
        <f>A802-AE802</f>
        <v>46958.31</v>
      </c>
    </row>
    <row r="803" spans="1:33" x14ac:dyDescent="0.2">
      <c r="A803" s="11">
        <f t="shared" si="141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</v>
      </c>
      <c r="D803" s="16">
        <f>MAX(0,(MIN(A803,inputs!$C$5)-(inputs!$C$4+B803))*inputs!$B$4)</f>
        <v>11932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32"/>
        <v>20000</v>
      </c>
      <c r="L803" s="25">
        <f>MAX(0,J803*(1+inputs!$B$33)-MAX(0,inputs!$B$31*(K803-inputs!$B$30)))</f>
        <v>47184.304999999986</v>
      </c>
      <c r="M803" s="26">
        <f t="shared" si="133"/>
        <v>26677.777777777777</v>
      </c>
      <c r="N803" s="25">
        <f>MAX(0,L803*(1+inputs!$B$33)-MAX(0,inputs!$B$31*(M803-inputs!$B$30)))</f>
        <v>47307.629574999977</v>
      </c>
      <c r="O803" s="26">
        <f t="shared" si="134"/>
        <v>33355.555555555555</v>
      </c>
      <c r="P803" s="25">
        <f>MAX(0,N803*(1+inputs!$B$33)-MAX(0,inputs!$B$31*(O803-inputs!$B$30)))</f>
        <v>46831.804018624971</v>
      </c>
      <c r="Q803" s="26">
        <f t="shared" si="135"/>
        <v>40033.333333333328</v>
      </c>
      <c r="R803" s="25">
        <f>MAX(0,P803*(1+inputs!$B$33)-MAX(0,inputs!$B$31*(Q803-inputs!$B$30)))</f>
        <v>45747.841078904341</v>
      </c>
      <c r="S803" s="26">
        <f t="shared" si="136"/>
        <v>46711.111111111109</v>
      </c>
      <c r="T803" s="25">
        <f>MAX(0,R803*(1+inputs!$B$33)-MAX(0,inputs!$B$31*(S803-inputs!$B$30)))</f>
        <v>44046.618695087898</v>
      </c>
      <c r="U803" s="26">
        <f t="shared" si="137"/>
        <v>53388.888888888891</v>
      </c>
      <c r="V803" s="25">
        <f>MAX(0,T803*(1+inputs!$B$33)-MAX(0,inputs!$B$31*(U803-inputs!$B$30)))</f>
        <v>41718.87797551421</v>
      </c>
      <c r="W803" s="26">
        <f t="shared" si="138"/>
        <v>60066.666666666664</v>
      </c>
      <c r="X803" s="25">
        <f>MAX(0,V803*(1+inputs!$B$33)-MAX(0,inputs!$B$31*(W803-inputs!$B$30)))</f>
        <v>38755.221145146919</v>
      </c>
      <c r="Y803" s="26">
        <f t="shared" si="139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40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5392.44</v>
      </c>
      <c r="AE803" s="3">
        <f>SUM(C803:G803)+AD803-H803</f>
        <v>33092.69</v>
      </c>
      <c r="AF803" s="1">
        <f t="shared" si="142"/>
        <v>0.51</v>
      </c>
      <c r="AG803" s="8">
        <f>A803-AE803</f>
        <v>47007.31</v>
      </c>
    </row>
    <row r="804" spans="1:33" x14ac:dyDescent="0.2">
      <c r="A804" s="11">
        <f t="shared" si="141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</v>
      </c>
      <c r="D804" s="16">
        <f>MAX(0,(MIN(A804,inputs!$C$5)-(inputs!$C$4+B804))*inputs!$B$4)</f>
        <v>11972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32"/>
        <v>20000</v>
      </c>
      <c r="L804" s="25">
        <f>MAX(0,J804*(1+inputs!$B$33)-MAX(0,inputs!$B$31*(K804-inputs!$B$30)))</f>
        <v>47184.304999999986</v>
      </c>
      <c r="M804" s="26">
        <f t="shared" si="133"/>
        <v>26688.888888888891</v>
      </c>
      <c r="N804" s="25">
        <f>MAX(0,L804*(1+inputs!$B$33)-MAX(0,inputs!$B$31*(M804-inputs!$B$30)))</f>
        <v>47306.629574999977</v>
      </c>
      <c r="O804" s="26">
        <f t="shared" si="134"/>
        <v>33377.777777777781</v>
      </c>
      <c r="P804" s="25">
        <f>MAX(0,N804*(1+inputs!$B$33)-MAX(0,inputs!$B$31*(O804-inputs!$B$30)))</f>
        <v>46828.789018624972</v>
      </c>
      <c r="Q804" s="26">
        <f t="shared" si="135"/>
        <v>40066.666666666672</v>
      </c>
      <c r="R804" s="25">
        <f>MAX(0,P804*(1+inputs!$B$33)-MAX(0,inputs!$B$31*(Q804-inputs!$B$30)))</f>
        <v>45741.78085390434</v>
      </c>
      <c r="S804" s="26">
        <f t="shared" si="136"/>
        <v>46755.555555555555</v>
      </c>
      <c r="T804" s="25">
        <f>MAX(0,R804*(1+inputs!$B$33)-MAX(0,inputs!$B$31*(S804-inputs!$B$30)))</f>
        <v>44036.467566712898</v>
      </c>
      <c r="U804" s="26">
        <f t="shared" si="137"/>
        <v>53444.444444444445</v>
      </c>
      <c r="V804" s="25">
        <f>MAX(0,T804*(1+inputs!$B$33)-MAX(0,inputs!$B$31*(U804-inputs!$B$30)))</f>
        <v>41703.574580213586</v>
      </c>
      <c r="W804" s="26">
        <f t="shared" si="138"/>
        <v>60133.333333333336</v>
      </c>
      <c r="X804" s="25">
        <f>MAX(0,V804*(1+inputs!$B$33)-MAX(0,inputs!$B$31*(W804-inputs!$B$30)))</f>
        <v>38733.688198916781</v>
      </c>
      <c r="Y804" s="26">
        <f t="shared" si="139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40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5401.44</v>
      </c>
      <c r="AE804" s="3">
        <f>SUM(C804:G804)+AD804-H804</f>
        <v>33143.69</v>
      </c>
      <c r="AF804" s="1">
        <f t="shared" si="142"/>
        <v>0.51</v>
      </c>
      <c r="AG804" s="8">
        <f>A804-AE804</f>
        <v>47056.31</v>
      </c>
    </row>
    <row r="805" spans="1:33" x14ac:dyDescent="0.2">
      <c r="A805" s="11">
        <f t="shared" si="141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</v>
      </c>
      <c r="D805" s="16">
        <f>MAX(0,(MIN(A805,inputs!$C$5)-(inputs!$C$4+B805))*inputs!$B$4)</f>
        <v>12012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32"/>
        <v>20000</v>
      </c>
      <c r="L805" s="25">
        <f>MAX(0,J805*(1+inputs!$B$33)-MAX(0,inputs!$B$31*(K805-inputs!$B$30)))</f>
        <v>47184.304999999986</v>
      </c>
      <c r="M805" s="26">
        <f t="shared" si="133"/>
        <v>26700</v>
      </c>
      <c r="N805" s="25">
        <f>MAX(0,L805*(1+inputs!$B$33)-MAX(0,inputs!$B$31*(M805-inputs!$B$30)))</f>
        <v>47305.629574999977</v>
      </c>
      <c r="O805" s="26">
        <f t="shared" si="134"/>
        <v>33400</v>
      </c>
      <c r="P805" s="25">
        <f>MAX(0,N805*(1+inputs!$B$33)-MAX(0,inputs!$B$31*(O805-inputs!$B$30)))</f>
        <v>46825.774018624972</v>
      </c>
      <c r="Q805" s="26">
        <f t="shared" si="135"/>
        <v>40100</v>
      </c>
      <c r="R805" s="25">
        <f>MAX(0,P805*(1+inputs!$B$33)-MAX(0,inputs!$B$31*(Q805-inputs!$B$30)))</f>
        <v>45735.720628904339</v>
      </c>
      <c r="S805" s="26">
        <f t="shared" si="136"/>
        <v>46800</v>
      </c>
      <c r="T805" s="25">
        <f>MAX(0,R805*(1+inputs!$B$33)-MAX(0,inputs!$B$31*(S805-inputs!$B$30)))</f>
        <v>44026.316438337897</v>
      </c>
      <c r="U805" s="26">
        <f t="shared" si="137"/>
        <v>53500</v>
      </c>
      <c r="V805" s="25">
        <f>MAX(0,T805*(1+inputs!$B$33)-MAX(0,inputs!$B$31*(U805-inputs!$B$30)))</f>
        <v>41688.271184912956</v>
      </c>
      <c r="W805" s="26">
        <f t="shared" si="138"/>
        <v>60200</v>
      </c>
      <c r="X805" s="25">
        <f>MAX(0,V805*(1+inputs!$B$33)-MAX(0,inputs!$B$31*(W805-inputs!$B$30)))</f>
        <v>38712.155252686644</v>
      </c>
      <c r="Y805" s="26">
        <f t="shared" si="139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40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5410.44</v>
      </c>
      <c r="AE805" s="3">
        <f>SUM(C805:G805)+AD805-H805</f>
        <v>33194.69</v>
      </c>
      <c r="AF805" s="1">
        <f t="shared" si="142"/>
        <v>0.51</v>
      </c>
      <c r="AG805" s="8">
        <f>A805-AE805</f>
        <v>47105.31</v>
      </c>
    </row>
    <row r="806" spans="1:33" x14ac:dyDescent="0.2">
      <c r="A806" s="11">
        <f t="shared" si="141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</v>
      </c>
      <c r="D806" s="16">
        <f>MAX(0,(MIN(A806,inputs!$C$5)-(inputs!$C$4+B806))*inputs!$B$4)</f>
        <v>12052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32"/>
        <v>20000</v>
      </c>
      <c r="L806" s="25">
        <f>MAX(0,J806*(1+inputs!$B$33)-MAX(0,inputs!$B$31*(K806-inputs!$B$30)))</f>
        <v>47184.304999999986</v>
      </c>
      <c r="M806" s="26">
        <f t="shared" si="133"/>
        <v>26711.111111111109</v>
      </c>
      <c r="N806" s="25">
        <f>MAX(0,L806*(1+inputs!$B$33)-MAX(0,inputs!$B$31*(M806-inputs!$B$30)))</f>
        <v>47304.629574999977</v>
      </c>
      <c r="O806" s="26">
        <f t="shared" si="134"/>
        <v>33422.222222222219</v>
      </c>
      <c r="P806" s="25">
        <f>MAX(0,N806*(1+inputs!$B$33)-MAX(0,inputs!$B$31*(O806-inputs!$B$30)))</f>
        <v>46822.759018624973</v>
      </c>
      <c r="Q806" s="26">
        <f t="shared" si="135"/>
        <v>40133.333333333328</v>
      </c>
      <c r="R806" s="25">
        <f>MAX(0,P806*(1+inputs!$B$33)-MAX(0,inputs!$B$31*(Q806-inputs!$B$30)))</f>
        <v>45729.660403904338</v>
      </c>
      <c r="S806" s="26">
        <f t="shared" si="136"/>
        <v>46844.444444444445</v>
      </c>
      <c r="T806" s="25">
        <f>MAX(0,R806*(1+inputs!$B$33)-MAX(0,inputs!$B$31*(S806-inputs!$B$30)))</f>
        <v>44016.165309962897</v>
      </c>
      <c r="U806" s="26">
        <f t="shared" si="137"/>
        <v>53555.555555555555</v>
      </c>
      <c r="V806" s="25">
        <f>MAX(0,T806*(1+inputs!$B$33)-MAX(0,inputs!$B$31*(U806-inputs!$B$30)))</f>
        <v>41672.967789612332</v>
      </c>
      <c r="W806" s="26">
        <f t="shared" si="138"/>
        <v>60266.666666666664</v>
      </c>
      <c r="X806" s="25">
        <f>MAX(0,V806*(1+inputs!$B$33)-MAX(0,inputs!$B$31*(W806-inputs!$B$30)))</f>
        <v>38690.622306456513</v>
      </c>
      <c r="Y806" s="26">
        <f t="shared" si="139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40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5419.44</v>
      </c>
      <c r="AE806" s="3">
        <f>SUM(C806:G806)+AD806-H806</f>
        <v>33245.69</v>
      </c>
      <c r="AF806" s="1">
        <f t="shared" si="142"/>
        <v>0.51</v>
      </c>
      <c r="AG806" s="8">
        <f>A806-AE806</f>
        <v>47154.31</v>
      </c>
    </row>
    <row r="807" spans="1:33" x14ac:dyDescent="0.2">
      <c r="A807" s="11">
        <f t="shared" si="141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</v>
      </c>
      <c r="D807" s="16">
        <f>MAX(0,(MIN(A807,inputs!$C$5)-(inputs!$C$4+B807))*inputs!$B$4)</f>
        <v>12092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32"/>
        <v>20000</v>
      </c>
      <c r="L807" s="25">
        <f>MAX(0,J807*(1+inputs!$B$33)-MAX(0,inputs!$B$31*(K807-inputs!$B$30)))</f>
        <v>47184.304999999986</v>
      </c>
      <c r="M807" s="26">
        <f t="shared" si="133"/>
        <v>26722.222222222223</v>
      </c>
      <c r="N807" s="25">
        <f>MAX(0,L807*(1+inputs!$B$33)-MAX(0,inputs!$B$31*(M807-inputs!$B$30)))</f>
        <v>47303.629574999977</v>
      </c>
      <c r="O807" s="26">
        <f t="shared" si="134"/>
        <v>33444.444444444445</v>
      </c>
      <c r="P807" s="25">
        <f>MAX(0,N807*(1+inputs!$B$33)-MAX(0,inputs!$B$31*(O807-inputs!$B$30)))</f>
        <v>46819.744018624973</v>
      </c>
      <c r="Q807" s="26">
        <f t="shared" si="135"/>
        <v>40166.666666666672</v>
      </c>
      <c r="R807" s="25">
        <f>MAX(0,P807*(1+inputs!$B$33)-MAX(0,inputs!$B$31*(Q807-inputs!$B$30)))</f>
        <v>45723.600178904344</v>
      </c>
      <c r="S807" s="26">
        <f t="shared" si="136"/>
        <v>46888.888888888891</v>
      </c>
      <c r="T807" s="25">
        <f>MAX(0,R807*(1+inputs!$B$33)-MAX(0,inputs!$B$31*(S807-inputs!$B$30)))</f>
        <v>44006.014181587903</v>
      </c>
      <c r="U807" s="26">
        <f t="shared" si="137"/>
        <v>53611.111111111109</v>
      </c>
      <c r="V807" s="25">
        <f>MAX(0,T807*(1+inputs!$B$33)-MAX(0,inputs!$B$31*(U807-inputs!$B$30)))</f>
        <v>41657.664394311716</v>
      </c>
      <c r="W807" s="26">
        <f t="shared" si="138"/>
        <v>60333.333333333336</v>
      </c>
      <c r="X807" s="25">
        <f>MAX(0,V807*(1+inputs!$B$33)-MAX(0,inputs!$B$31*(W807-inputs!$B$30)))</f>
        <v>38669.089360226382</v>
      </c>
      <c r="Y807" s="26">
        <f t="shared" si="139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40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5428.44</v>
      </c>
      <c r="AE807" s="3">
        <f>SUM(C807:G807)+AD807-H807</f>
        <v>33296.69</v>
      </c>
      <c r="AF807" s="1">
        <f t="shared" si="142"/>
        <v>0.51</v>
      </c>
      <c r="AG807" s="8">
        <f>A807-AE807</f>
        <v>47203.31</v>
      </c>
    </row>
    <row r="808" spans="1:33" x14ac:dyDescent="0.2">
      <c r="A808" s="11">
        <f t="shared" si="141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</v>
      </c>
      <c r="D808" s="16">
        <f>MAX(0,(MIN(A808,inputs!$C$5)-(inputs!$C$4+B808))*inputs!$B$4)</f>
        <v>12132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32"/>
        <v>20000</v>
      </c>
      <c r="L808" s="25">
        <f>MAX(0,J808*(1+inputs!$B$33)-MAX(0,inputs!$B$31*(K808-inputs!$B$30)))</f>
        <v>47184.304999999986</v>
      </c>
      <c r="M808" s="26">
        <f t="shared" si="133"/>
        <v>26733.333333333332</v>
      </c>
      <c r="N808" s="25">
        <f>MAX(0,L808*(1+inputs!$B$33)-MAX(0,inputs!$B$31*(M808-inputs!$B$30)))</f>
        <v>47302.629574999977</v>
      </c>
      <c r="O808" s="26">
        <f t="shared" si="134"/>
        <v>33466.666666666664</v>
      </c>
      <c r="P808" s="25">
        <f>MAX(0,N808*(1+inputs!$B$33)-MAX(0,inputs!$B$31*(O808-inputs!$B$30)))</f>
        <v>46816.729018624967</v>
      </c>
      <c r="Q808" s="26">
        <f t="shared" si="135"/>
        <v>40200</v>
      </c>
      <c r="R808" s="25">
        <f>MAX(0,P808*(1+inputs!$B$33)-MAX(0,inputs!$B$31*(Q808-inputs!$B$30)))</f>
        <v>45717.539953904336</v>
      </c>
      <c r="S808" s="26">
        <f t="shared" si="136"/>
        <v>46933.333333333328</v>
      </c>
      <c r="T808" s="25">
        <f>MAX(0,R808*(1+inputs!$B$33)-MAX(0,inputs!$B$31*(S808-inputs!$B$30)))</f>
        <v>43995.863053212895</v>
      </c>
      <c r="U808" s="26">
        <f t="shared" si="137"/>
        <v>53666.666666666664</v>
      </c>
      <c r="V808" s="25">
        <f>MAX(0,T808*(1+inputs!$B$33)-MAX(0,inputs!$B$31*(U808-inputs!$B$30)))</f>
        <v>41642.360999011085</v>
      </c>
      <c r="W808" s="26">
        <f t="shared" si="138"/>
        <v>60400</v>
      </c>
      <c r="X808" s="25">
        <f>MAX(0,V808*(1+inputs!$B$33)-MAX(0,inputs!$B$31*(W808-inputs!$B$30)))</f>
        <v>38647.556413996244</v>
      </c>
      <c r="Y808" s="26">
        <f t="shared" si="139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40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5437.44</v>
      </c>
      <c r="AE808" s="3">
        <f>SUM(C808:G808)+AD808-H808</f>
        <v>33347.69</v>
      </c>
      <c r="AF808" s="1">
        <f t="shared" si="142"/>
        <v>0.51</v>
      </c>
      <c r="AG808" s="8">
        <f>A808-AE808</f>
        <v>47252.31</v>
      </c>
    </row>
    <row r="809" spans="1:33" x14ac:dyDescent="0.2">
      <c r="A809" s="11">
        <f t="shared" si="141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</v>
      </c>
      <c r="D809" s="16">
        <f>MAX(0,(MIN(A809,inputs!$C$5)-(inputs!$C$4+B809))*inputs!$B$4)</f>
        <v>12172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32"/>
        <v>20000</v>
      </c>
      <c r="L809" s="25">
        <f>MAX(0,J809*(1+inputs!$B$33)-MAX(0,inputs!$B$31*(K809-inputs!$B$30)))</f>
        <v>47184.304999999986</v>
      </c>
      <c r="M809" s="26">
        <f t="shared" si="133"/>
        <v>26744.444444444445</v>
      </c>
      <c r="N809" s="25">
        <f>MAX(0,L809*(1+inputs!$B$33)-MAX(0,inputs!$B$31*(M809-inputs!$B$30)))</f>
        <v>47301.629574999977</v>
      </c>
      <c r="O809" s="26">
        <f t="shared" si="134"/>
        <v>33488.888888888891</v>
      </c>
      <c r="P809" s="25">
        <f>MAX(0,N809*(1+inputs!$B$33)-MAX(0,inputs!$B$31*(O809-inputs!$B$30)))</f>
        <v>46813.714018624967</v>
      </c>
      <c r="Q809" s="26">
        <f t="shared" si="135"/>
        <v>40233.333333333328</v>
      </c>
      <c r="R809" s="25">
        <f>MAX(0,P809*(1+inputs!$B$33)-MAX(0,inputs!$B$31*(Q809-inputs!$B$30)))</f>
        <v>45711.479728904334</v>
      </c>
      <c r="S809" s="26">
        <f t="shared" si="136"/>
        <v>46977.777777777781</v>
      </c>
      <c r="T809" s="25">
        <f>MAX(0,R809*(1+inputs!$B$33)-MAX(0,inputs!$B$31*(S809-inputs!$B$30)))</f>
        <v>43985.711924837895</v>
      </c>
      <c r="U809" s="26">
        <f t="shared" si="137"/>
        <v>53722.222222222219</v>
      </c>
      <c r="V809" s="25">
        <f>MAX(0,T809*(1+inputs!$B$33)-MAX(0,inputs!$B$31*(U809-inputs!$B$30)))</f>
        <v>41627.057603710455</v>
      </c>
      <c r="W809" s="26">
        <f t="shared" si="138"/>
        <v>60466.666666666664</v>
      </c>
      <c r="X809" s="25">
        <f>MAX(0,V809*(1+inputs!$B$33)-MAX(0,inputs!$B$31*(W809-inputs!$B$30)))</f>
        <v>38626.023467766106</v>
      </c>
      <c r="Y809" s="26">
        <f t="shared" si="139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40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5446.44</v>
      </c>
      <c r="AE809" s="3">
        <f>SUM(C809:G809)+AD809-H809</f>
        <v>33398.69</v>
      </c>
      <c r="AF809" s="1">
        <f t="shared" si="142"/>
        <v>0.51</v>
      </c>
      <c r="AG809" s="8">
        <f>A809-AE809</f>
        <v>47301.31</v>
      </c>
    </row>
    <row r="810" spans="1:33" x14ac:dyDescent="0.2">
      <c r="A810" s="11">
        <f t="shared" si="141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</v>
      </c>
      <c r="D810" s="16">
        <f>MAX(0,(MIN(A810,inputs!$C$5)-(inputs!$C$4+B810))*inputs!$B$4)</f>
        <v>12212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32"/>
        <v>20000</v>
      </c>
      <c r="L810" s="25">
        <f>MAX(0,J810*(1+inputs!$B$33)-MAX(0,inputs!$B$31*(K810-inputs!$B$30)))</f>
        <v>47184.304999999986</v>
      </c>
      <c r="M810" s="26">
        <f t="shared" si="133"/>
        <v>26755.555555555555</v>
      </c>
      <c r="N810" s="25">
        <f>MAX(0,L810*(1+inputs!$B$33)-MAX(0,inputs!$B$31*(M810-inputs!$B$30)))</f>
        <v>47300.629574999977</v>
      </c>
      <c r="O810" s="26">
        <f t="shared" si="134"/>
        <v>33511.111111111109</v>
      </c>
      <c r="P810" s="25">
        <f>MAX(0,N810*(1+inputs!$B$33)-MAX(0,inputs!$B$31*(O810-inputs!$B$30)))</f>
        <v>46810.699018624968</v>
      </c>
      <c r="Q810" s="26">
        <f t="shared" si="135"/>
        <v>40266.666666666672</v>
      </c>
      <c r="R810" s="25">
        <f>MAX(0,P810*(1+inputs!$B$33)-MAX(0,inputs!$B$31*(Q810-inputs!$B$30)))</f>
        <v>45705.419503904333</v>
      </c>
      <c r="S810" s="26">
        <f t="shared" si="136"/>
        <v>47022.222222222219</v>
      </c>
      <c r="T810" s="25">
        <f>MAX(0,R810*(1+inputs!$B$33)-MAX(0,inputs!$B$31*(S810-inputs!$B$30)))</f>
        <v>43975.560796462894</v>
      </c>
      <c r="U810" s="26">
        <f t="shared" si="137"/>
        <v>53777.777777777781</v>
      </c>
      <c r="V810" s="25">
        <f>MAX(0,T810*(1+inputs!$B$33)-MAX(0,inputs!$B$31*(U810-inputs!$B$30)))</f>
        <v>41611.754208409831</v>
      </c>
      <c r="W810" s="26">
        <f t="shared" si="138"/>
        <v>60533.333333333336</v>
      </c>
      <c r="X810" s="25">
        <f>MAX(0,V810*(1+inputs!$B$33)-MAX(0,inputs!$B$31*(W810-inputs!$B$30)))</f>
        <v>38604.490521535976</v>
      </c>
      <c r="Y810" s="26">
        <f t="shared" si="139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40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5455.44</v>
      </c>
      <c r="AE810" s="3">
        <f>SUM(C810:G810)+AD810-H810</f>
        <v>33449.69</v>
      </c>
      <c r="AF810" s="1">
        <f t="shared" si="142"/>
        <v>0.51</v>
      </c>
      <c r="AG810" s="8">
        <f>A810-AE810</f>
        <v>47350.31</v>
      </c>
    </row>
    <row r="811" spans="1:33" x14ac:dyDescent="0.2">
      <c r="A811" s="11">
        <f t="shared" si="141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</v>
      </c>
      <c r="D811" s="16">
        <f>MAX(0,(MIN(A811,inputs!$C$5)-(inputs!$C$4+B811))*inputs!$B$4)</f>
        <v>12252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32"/>
        <v>20000</v>
      </c>
      <c r="L811" s="25">
        <f>MAX(0,J811*(1+inputs!$B$33)-MAX(0,inputs!$B$31*(K811-inputs!$B$30)))</f>
        <v>47184.304999999986</v>
      </c>
      <c r="M811" s="26">
        <f t="shared" si="133"/>
        <v>26766.666666666668</v>
      </c>
      <c r="N811" s="25">
        <f>MAX(0,L811*(1+inputs!$B$33)-MAX(0,inputs!$B$31*(M811-inputs!$B$30)))</f>
        <v>47299.629574999977</v>
      </c>
      <c r="O811" s="26">
        <f t="shared" si="134"/>
        <v>33533.333333333336</v>
      </c>
      <c r="P811" s="25">
        <f>MAX(0,N811*(1+inputs!$B$33)-MAX(0,inputs!$B$31*(O811-inputs!$B$30)))</f>
        <v>46807.684018624968</v>
      </c>
      <c r="Q811" s="26">
        <f t="shared" si="135"/>
        <v>40300</v>
      </c>
      <c r="R811" s="25">
        <f>MAX(0,P811*(1+inputs!$B$33)-MAX(0,inputs!$B$31*(Q811-inputs!$B$30)))</f>
        <v>45699.359278904332</v>
      </c>
      <c r="S811" s="26">
        <f t="shared" si="136"/>
        <v>47066.666666666672</v>
      </c>
      <c r="T811" s="25">
        <f>MAX(0,R811*(1+inputs!$B$33)-MAX(0,inputs!$B$31*(S811-inputs!$B$30)))</f>
        <v>43965.409668087894</v>
      </c>
      <c r="U811" s="26">
        <f t="shared" si="137"/>
        <v>53833.333333333336</v>
      </c>
      <c r="V811" s="25">
        <f>MAX(0,T811*(1+inputs!$B$33)-MAX(0,inputs!$B$31*(U811-inputs!$B$30)))</f>
        <v>41596.450813109208</v>
      </c>
      <c r="W811" s="26">
        <f t="shared" si="138"/>
        <v>60600</v>
      </c>
      <c r="X811" s="25">
        <f>MAX(0,V811*(1+inputs!$B$33)-MAX(0,inputs!$B$31*(W811-inputs!$B$30)))</f>
        <v>38582.957575305838</v>
      </c>
      <c r="Y811" s="26">
        <f t="shared" si="139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40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5464.44</v>
      </c>
      <c r="AE811" s="3">
        <f>SUM(C811:G811)+AD811-H811</f>
        <v>33500.69</v>
      </c>
      <c r="AF811" s="1">
        <f t="shared" si="142"/>
        <v>0.51</v>
      </c>
      <c r="AG811" s="8">
        <f>A811-AE811</f>
        <v>47399.31</v>
      </c>
    </row>
    <row r="812" spans="1:33" x14ac:dyDescent="0.2">
      <c r="A812" s="11">
        <f t="shared" si="141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</v>
      </c>
      <c r="D812" s="16">
        <f>MAX(0,(MIN(A812,inputs!$C$5)-(inputs!$C$4+B812))*inputs!$B$4)</f>
        <v>12292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32"/>
        <v>20000</v>
      </c>
      <c r="L812" s="25">
        <f>MAX(0,J812*(1+inputs!$B$33)-MAX(0,inputs!$B$31*(K812-inputs!$B$30)))</f>
        <v>47184.304999999986</v>
      </c>
      <c r="M812" s="26">
        <f t="shared" si="133"/>
        <v>26777.777777777777</v>
      </c>
      <c r="N812" s="25">
        <f>MAX(0,L812*(1+inputs!$B$33)-MAX(0,inputs!$B$31*(M812-inputs!$B$30)))</f>
        <v>47298.629574999977</v>
      </c>
      <c r="O812" s="26">
        <f t="shared" si="134"/>
        <v>33555.555555555555</v>
      </c>
      <c r="P812" s="25">
        <f>MAX(0,N812*(1+inputs!$B$33)-MAX(0,inputs!$B$31*(O812-inputs!$B$30)))</f>
        <v>46804.669018624969</v>
      </c>
      <c r="Q812" s="26">
        <f t="shared" si="135"/>
        <v>40333.333333333328</v>
      </c>
      <c r="R812" s="25">
        <f>MAX(0,P812*(1+inputs!$B$33)-MAX(0,inputs!$B$31*(Q812-inputs!$B$30)))</f>
        <v>45693.299053904339</v>
      </c>
      <c r="S812" s="26">
        <f t="shared" si="136"/>
        <v>47111.111111111109</v>
      </c>
      <c r="T812" s="25">
        <f>MAX(0,R812*(1+inputs!$B$33)-MAX(0,inputs!$B$31*(S812-inputs!$B$30)))</f>
        <v>43955.258539712893</v>
      </c>
      <c r="U812" s="26">
        <f t="shared" si="137"/>
        <v>53888.888888888891</v>
      </c>
      <c r="V812" s="25">
        <f>MAX(0,T812*(1+inputs!$B$33)-MAX(0,inputs!$B$31*(U812-inputs!$B$30)))</f>
        <v>41581.147417808577</v>
      </c>
      <c r="W812" s="26">
        <f t="shared" si="138"/>
        <v>60666.666666666664</v>
      </c>
      <c r="X812" s="25">
        <f>MAX(0,V812*(1+inputs!$B$33)-MAX(0,inputs!$B$31*(W812-inputs!$B$30)))</f>
        <v>38561.4246290757</v>
      </c>
      <c r="Y812" s="26">
        <f t="shared" si="139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40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5473.44</v>
      </c>
      <c r="AE812" s="3">
        <f>SUM(C812:G812)+AD812-H812</f>
        <v>33551.69</v>
      </c>
      <c r="AF812" s="1">
        <f t="shared" si="142"/>
        <v>0.51</v>
      </c>
      <c r="AG812" s="8">
        <f>A812-AE812</f>
        <v>47448.31</v>
      </c>
    </row>
    <row r="813" spans="1:33" x14ac:dyDescent="0.2">
      <c r="A813" s="11">
        <f t="shared" si="141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</v>
      </c>
      <c r="D813" s="16">
        <f>MAX(0,(MIN(A813,inputs!$C$5)-(inputs!$C$4+B813))*inputs!$B$4)</f>
        <v>12332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32"/>
        <v>20000</v>
      </c>
      <c r="L813" s="25">
        <f>MAX(0,J813*(1+inputs!$B$33)-MAX(0,inputs!$B$31*(K813-inputs!$B$30)))</f>
        <v>47184.304999999986</v>
      </c>
      <c r="M813" s="26">
        <f t="shared" si="133"/>
        <v>26788.888888888891</v>
      </c>
      <c r="N813" s="25">
        <f>MAX(0,L813*(1+inputs!$B$33)-MAX(0,inputs!$B$31*(M813-inputs!$B$30)))</f>
        <v>47297.629574999977</v>
      </c>
      <c r="O813" s="26">
        <f t="shared" si="134"/>
        <v>33577.777777777781</v>
      </c>
      <c r="P813" s="25">
        <f>MAX(0,N813*(1+inputs!$B$33)-MAX(0,inputs!$B$31*(O813-inputs!$B$30)))</f>
        <v>46801.654018624969</v>
      </c>
      <c r="Q813" s="26">
        <f t="shared" si="135"/>
        <v>40366.666666666672</v>
      </c>
      <c r="R813" s="25">
        <f>MAX(0,P813*(1+inputs!$B$33)-MAX(0,inputs!$B$31*(Q813-inputs!$B$30)))</f>
        <v>45687.238828904337</v>
      </c>
      <c r="S813" s="26">
        <f t="shared" si="136"/>
        <v>47155.555555555555</v>
      </c>
      <c r="T813" s="25">
        <f>MAX(0,R813*(1+inputs!$B$33)-MAX(0,inputs!$B$31*(S813-inputs!$B$30)))</f>
        <v>43945.107411337893</v>
      </c>
      <c r="U813" s="26">
        <f t="shared" si="137"/>
        <v>53944.444444444445</v>
      </c>
      <c r="V813" s="25">
        <f>MAX(0,T813*(1+inputs!$B$33)-MAX(0,inputs!$B$31*(U813-inputs!$B$30)))</f>
        <v>41565.844022507954</v>
      </c>
      <c r="W813" s="26">
        <f t="shared" si="138"/>
        <v>60733.333333333336</v>
      </c>
      <c r="X813" s="25">
        <f>MAX(0,V813*(1+inputs!$B$33)-MAX(0,inputs!$B$31*(W813-inputs!$B$30)))</f>
        <v>38539.891682845569</v>
      </c>
      <c r="Y813" s="26">
        <f t="shared" si="139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40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5482.44</v>
      </c>
      <c r="AE813" s="3">
        <f>SUM(C813:G813)+AD813-H813</f>
        <v>33602.69</v>
      </c>
      <c r="AF813" s="1">
        <f t="shared" si="142"/>
        <v>0.51</v>
      </c>
      <c r="AG813" s="8">
        <f>A813-AE813</f>
        <v>47497.31</v>
      </c>
    </row>
    <row r="814" spans="1:33" x14ac:dyDescent="0.2">
      <c r="A814" s="11">
        <f t="shared" si="141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</v>
      </c>
      <c r="D814" s="16">
        <f>MAX(0,(MIN(A814,inputs!$C$5)-(inputs!$C$4+B814))*inputs!$B$4)</f>
        <v>12372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32"/>
        <v>20000</v>
      </c>
      <c r="L814" s="25">
        <f>MAX(0,J814*(1+inputs!$B$33)-MAX(0,inputs!$B$31*(K814-inputs!$B$30)))</f>
        <v>47184.304999999986</v>
      </c>
      <c r="M814" s="26">
        <f t="shared" si="133"/>
        <v>26800</v>
      </c>
      <c r="N814" s="25">
        <f>MAX(0,L814*(1+inputs!$B$33)-MAX(0,inputs!$B$31*(M814-inputs!$B$30)))</f>
        <v>47296.629574999977</v>
      </c>
      <c r="O814" s="26">
        <f t="shared" si="134"/>
        <v>33600</v>
      </c>
      <c r="P814" s="25">
        <f>MAX(0,N814*(1+inputs!$B$33)-MAX(0,inputs!$B$31*(O814-inputs!$B$30)))</f>
        <v>46798.63901862497</v>
      </c>
      <c r="Q814" s="26">
        <f t="shared" si="135"/>
        <v>40400</v>
      </c>
      <c r="R814" s="25">
        <f>MAX(0,P814*(1+inputs!$B$33)-MAX(0,inputs!$B$31*(Q814-inputs!$B$30)))</f>
        <v>45681.178603904336</v>
      </c>
      <c r="S814" s="26">
        <f t="shared" si="136"/>
        <v>47200</v>
      </c>
      <c r="T814" s="25">
        <f>MAX(0,R814*(1+inputs!$B$33)-MAX(0,inputs!$B$31*(S814-inputs!$B$30)))</f>
        <v>43934.956282962892</v>
      </c>
      <c r="U814" s="26">
        <f t="shared" si="137"/>
        <v>54000</v>
      </c>
      <c r="V814" s="25">
        <f>MAX(0,T814*(1+inputs!$B$33)-MAX(0,inputs!$B$31*(U814-inputs!$B$30)))</f>
        <v>41550.540627207331</v>
      </c>
      <c r="W814" s="26">
        <f t="shared" si="138"/>
        <v>60800</v>
      </c>
      <c r="X814" s="25">
        <f>MAX(0,V814*(1+inputs!$B$33)-MAX(0,inputs!$B$31*(W814-inputs!$B$30)))</f>
        <v>38518.358736615432</v>
      </c>
      <c r="Y814" s="26">
        <f t="shared" si="139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40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5491.44</v>
      </c>
      <c r="AE814" s="3">
        <f>SUM(C814:G814)+AD814-H814</f>
        <v>33653.69</v>
      </c>
      <c r="AF814" s="1">
        <f t="shared" si="142"/>
        <v>0.51</v>
      </c>
      <c r="AG814" s="8">
        <f>A814-AE814</f>
        <v>47546.31</v>
      </c>
    </row>
    <row r="815" spans="1:33" x14ac:dyDescent="0.2">
      <c r="A815" s="11">
        <f t="shared" si="141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</v>
      </c>
      <c r="D815" s="16">
        <f>MAX(0,(MIN(A815,inputs!$C$5)-(inputs!$C$4+B815))*inputs!$B$4)</f>
        <v>12412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32"/>
        <v>20000</v>
      </c>
      <c r="L815" s="25">
        <f>MAX(0,J815*(1+inputs!$B$33)-MAX(0,inputs!$B$31*(K815-inputs!$B$30)))</f>
        <v>47184.304999999986</v>
      </c>
      <c r="M815" s="26">
        <f t="shared" si="133"/>
        <v>26811.111111111109</v>
      </c>
      <c r="N815" s="25">
        <f>MAX(0,L815*(1+inputs!$B$33)-MAX(0,inputs!$B$31*(M815-inputs!$B$30)))</f>
        <v>47295.629574999977</v>
      </c>
      <c r="O815" s="26">
        <f t="shared" si="134"/>
        <v>33622.222222222219</v>
      </c>
      <c r="P815" s="25">
        <f>MAX(0,N815*(1+inputs!$B$33)-MAX(0,inputs!$B$31*(O815-inputs!$B$30)))</f>
        <v>46795.624018624971</v>
      </c>
      <c r="Q815" s="26">
        <f t="shared" si="135"/>
        <v>40433.333333333328</v>
      </c>
      <c r="R815" s="25">
        <f>MAX(0,P815*(1+inputs!$B$33)-MAX(0,inputs!$B$31*(Q815-inputs!$B$30)))</f>
        <v>45675.118378904335</v>
      </c>
      <c r="S815" s="26">
        <f t="shared" si="136"/>
        <v>47244.444444444445</v>
      </c>
      <c r="T815" s="25">
        <f>MAX(0,R815*(1+inputs!$B$33)-MAX(0,inputs!$B$31*(S815-inputs!$B$30)))</f>
        <v>43924.805154587892</v>
      </c>
      <c r="U815" s="26">
        <f t="shared" si="137"/>
        <v>54055.555555555555</v>
      </c>
      <c r="V815" s="25">
        <f>MAX(0,T815*(1+inputs!$B$33)-MAX(0,inputs!$B$31*(U815-inputs!$B$30)))</f>
        <v>41535.2372319067</v>
      </c>
      <c r="W815" s="26">
        <f t="shared" si="138"/>
        <v>60866.666666666664</v>
      </c>
      <c r="X815" s="25">
        <f>MAX(0,V815*(1+inputs!$B$33)-MAX(0,inputs!$B$31*(W815-inputs!$B$30)))</f>
        <v>38496.825790385294</v>
      </c>
      <c r="Y815" s="26">
        <f t="shared" si="139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40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5500.44</v>
      </c>
      <c r="AE815" s="3">
        <f>SUM(C815:G815)+AD815-H815</f>
        <v>33704.69</v>
      </c>
      <c r="AF815" s="1">
        <f t="shared" si="142"/>
        <v>0.51</v>
      </c>
      <c r="AG815" s="8">
        <f>A815-AE815</f>
        <v>47595.31</v>
      </c>
    </row>
    <row r="816" spans="1:33" x14ac:dyDescent="0.2">
      <c r="A816" s="11">
        <f t="shared" si="141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</v>
      </c>
      <c r="D816" s="16">
        <f>MAX(0,(MIN(A816,inputs!$C$5)-(inputs!$C$4+B816))*inputs!$B$4)</f>
        <v>12452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32"/>
        <v>20000</v>
      </c>
      <c r="L816" s="25">
        <f>MAX(0,J816*(1+inputs!$B$33)-MAX(0,inputs!$B$31*(K816-inputs!$B$30)))</f>
        <v>47184.304999999986</v>
      </c>
      <c r="M816" s="26">
        <f t="shared" si="133"/>
        <v>26822.222222222223</v>
      </c>
      <c r="N816" s="25">
        <f>MAX(0,L816*(1+inputs!$B$33)-MAX(0,inputs!$B$31*(M816-inputs!$B$30)))</f>
        <v>47294.629574999977</v>
      </c>
      <c r="O816" s="26">
        <f t="shared" si="134"/>
        <v>33644.444444444445</v>
      </c>
      <c r="P816" s="25">
        <f>MAX(0,N816*(1+inputs!$B$33)-MAX(0,inputs!$B$31*(O816-inputs!$B$30)))</f>
        <v>46792.609018624971</v>
      </c>
      <c r="Q816" s="26">
        <f t="shared" si="135"/>
        <v>40466.666666666672</v>
      </c>
      <c r="R816" s="25">
        <f>MAX(0,P816*(1+inputs!$B$33)-MAX(0,inputs!$B$31*(Q816-inputs!$B$30)))</f>
        <v>45669.058153904341</v>
      </c>
      <c r="S816" s="26">
        <f t="shared" si="136"/>
        <v>47288.888888888891</v>
      </c>
      <c r="T816" s="25">
        <f>MAX(0,R816*(1+inputs!$B$33)-MAX(0,inputs!$B$31*(S816-inputs!$B$30)))</f>
        <v>43914.654026212898</v>
      </c>
      <c r="U816" s="26">
        <f t="shared" si="137"/>
        <v>54111.111111111109</v>
      </c>
      <c r="V816" s="25">
        <f>MAX(0,T816*(1+inputs!$B$33)-MAX(0,inputs!$B$31*(U816-inputs!$B$30)))</f>
        <v>41519.933836606084</v>
      </c>
      <c r="W816" s="26">
        <f t="shared" si="138"/>
        <v>60933.333333333336</v>
      </c>
      <c r="X816" s="25">
        <f>MAX(0,V816*(1+inputs!$B$33)-MAX(0,inputs!$B$31*(W816-inputs!$B$30)))</f>
        <v>38475.29284415517</v>
      </c>
      <c r="Y816" s="26">
        <f t="shared" si="139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40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5509.44</v>
      </c>
      <c r="AE816" s="3">
        <f>SUM(C816:G816)+AD816-H816</f>
        <v>33755.69</v>
      </c>
      <c r="AF816" s="1">
        <f t="shared" si="142"/>
        <v>0.51</v>
      </c>
      <c r="AG816" s="8">
        <f>A816-AE816</f>
        <v>47644.31</v>
      </c>
    </row>
    <row r="817" spans="1:33" x14ac:dyDescent="0.2">
      <c r="A817" s="11">
        <f t="shared" si="141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</v>
      </c>
      <c r="D817" s="16">
        <f>MAX(0,(MIN(A817,inputs!$C$5)-(inputs!$C$4+B817))*inputs!$B$4)</f>
        <v>12492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32"/>
        <v>20000</v>
      </c>
      <c r="L817" s="25">
        <f>MAX(0,J817*(1+inputs!$B$33)-MAX(0,inputs!$B$31*(K817-inputs!$B$30)))</f>
        <v>47184.304999999986</v>
      </c>
      <c r="M817" s="26">
        <f t="shared" si="133"/>
        <v>26833.333333333332</v>
      </c>
      <c r="N817" s="25">
        <f>MAX(0,L817*(1+inputs!$B$33)-MAX(0,inputs!$B$31*(M817-inputs!$B$30)))</f>
        <v>47293.629574999977</v>
      </c>
      <c r="O817" s="26">
        <f t="shared" si="134"/>
        <v>33666.666666666664</v>
      </c>
      <c r="P817" s="25">
        <f>MAX(0,N817*(1+inputs!$B$33)-MAX(0,inputs!$B$31*(O817-inputs!$B$30)))</f>
        <v>46789.594018624972</v>
      </c>
      <c r="Q817" s="26">
        <f t="shared" si="135"/>
        <v>40500</v>
      </c>
      <c r="R817" s="25">
        <f>MAX(0,P817*(1+inputs!$B$33)-MAX(0,inputs!$B$31*(Q817-inputs!$B$30)))</f>
        <v>45662.99792890434</v>
      </c>
      <c r="S817" s="26">
        <f t="shared" si="136"/>
        <v>47333.333333333328</v>
      </c>
      <c r="T817" s="25">
        <f>MAX(0,R817*(1+inputs!$B$33)-MAX(0,inputs!$B$31*(S817-inputs!$B$30)))</f>
        <v>43904.502897837898</v>
      </c>
      <c r="U817" s="26">
        <f t="shared" si="137"/>
        <v>54166.666666666664</v>
      </c>
      <c r="V817" s="25">
        <f>MAX(0,T817*(1+inputs!$B$33)-MAX(0,inputs!$B$31*(U817-inputs!$B$30)))</f>
        <v>41504.63044130546</v>
      </c>
      <c r="W817" s="26">
        <f t="shared" si="138"/>
        <v>61000</v>
      </c>
      <c r="X817" s="25">
        <f>MAX(0,V817*(1+inputs!$B$33)-MAX(0,inputs!$B$31*(W817-inputs!$B$30)))</f>
        <v>38453.759897925032</v>
      </c>
      <c r="Y817" s="26">
        <f t="shared" si="139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40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5518.44</v>
      </c>
      <c r="AE817" s="3">
        <f>SUM(C817:G817)+AD817-H817</f>
        <v>33806.69</v>
      </c>
      <c r="AF817" s="1">
        <f t="shared" si="142"/>
        <v>0.51</v>
      </c>
      <c r="AG817" s="8">
        <f>A817-AE817</f>
        <v>47693.31</v>
      </c>
    </row>
    <row r="818" spans="1:33" x14ac:dyDescent="0.2">
      <c r="A818" s="11">
        <f t="shared" si="141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</v>
      </c>
      <c r="D818" s="16">
        <f>MAX(0,(MIN(A818,inputs!$C$5)-(inputs!$C$4+B818))*inputs!$B$4)</f>
        <v>12532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32"/>
        <v>20000</v>
      </c>
      <c r="L818" s="25">
        <f>MAX(0,J818*(1+inputs!$B$33)-MAX(0,inputs!$B$31*(K818-inputs!$B$30)))</f>
        <v>47184.304999999986</v>
      </c>
      <c r="M818" s="26">
        <f t="shared" si="133"/>
        <v>26844.444444444445</v>
      </c>
      <c r="N818" s="25">
        <f>MAX(0,L818*(1+inputs!$B$33)-MAX(0,inputs!$B$31*(M818-inputs!$B$30)))</f>
        <v>47292.629574999977</v>
      </c>
      <c r="O818" s="26">
        <f t="shared" si="134"/>
        <v>33688.888888888891</v>
      </c>
      <c r="P818" s="25">
        <f>MAX(0,N818*(1+inputs!$B$33)-MAX(0,inputs!$B$31*(O818-inputs!$B$30)))</f>
        <v>46786.579018624972</v>
      </c>
      <c r="Q818" s="26">
        <f t="shared" si="135"/>
        <v>40533.333333333328</v>
      </c>
      <c r="R818" s="25">
        <f>MAX(0,P818*(1+inputs!$B$33)-MAX(0,inputs!$B$31*(Q818-inputs!$B$30)))</f>
        <v>45656.937703904339</v>
      </c>
      <c r="S818" s="26">
        <f t="shared" si="136"/>
        <v>47377.777777777781</v>
      </c>
      <c r="T818" s="25">
        <f>MAX(0,R818*(1+inputs!$B$33)-MAX(0,inputs!$B$31*(S818-inputs!$B$30)))</f>
        <v>43894.351769462897</v>
      </c>
      <c r="U818" s="26">
        <f t="shared" si="137"/>
        <v>54222.222222222219</v>
      </c>
      <c r="V818" s="25">
        <f>MAX(0,T818*(1+inputs!$B$33)-MAX(0,inputs!$B$31*(U818-inputs!$B$30)))</f>
        <v>41489.327046004837</v>
      </c>
      <c r="W818" s="26">
        <f t="shared" si="138"/>
        <v>61066.666666666664</v>
      </c>
      <c r="X818" s="25">
        <f>MAX(0,V818*(1+inputs!$B$33)-MAX(0,inputs!$B$31*(W818-inputs!$B$30)))</f>
        <v>38432.226951694902</v>
      </c>
      <c r="Y818" s="26">
        <f t="shared" si="139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40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5527.44</v>
      </c>
      <c r="AE818" s="3">
        <f>SUM(C818:G818)+AD818-H818</f>
        <v>33857.69</v>
      </c>
      <c r="AF818" s="1">
        <f t="shared" si="142"/>
        <v>0.51</v>
      </c>
      <c r="AG818" s="8">
        <f>A818-AE818</f>
        <v>47742.31</v>
      </c>
    </row>
    <row r="819" spans="1:33" x14ac:dyDescent="0.2">
      <c r="A819" s="11">
        <f t="shared" si="141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</v>
      </c>
      <c r="D819" s="16">
        <f>MAX(0,(MIN(A819,inputs!$C$5)-(inputs!$C$4+B819))*inputs!$B$4)</f>
        <v>12572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32"/>
        <v>20000</v>
      </c>
      <c r="L819" s="25">
        <f>MAX(0,J819*(1+inputs!$B$33)-MAX(0,inputs!$B$31*(K819-inputs!$B$30)))</f>
        <v>47184.304999999986</v>
      </c>
      <c r="M819" s="26">
        <f t="shared" si="133"/>
        <v>26855.555555555555</v>
      </c>
      <c r="N819" s="25">
        <f>MAX(0,L819*(1+inputs!$B$33)-MAX(0,inputs!$B$31*(M819-inputs!$B$30)))</f>
        <v>47291.629574999977</v>
      </c>
      <c r="O819" s="26">
        <f t="shared" si="134"/>
        <v>33711.111111111109</v>
      </c>
      <c r="P819" s="25">
        <f>MAX(0,N819*(1+inputs!$B$33)-MAX(0,inputs!$B$31*(O819-inputs!$B$30)))</f>
        <v>46783.564018624973</v>
      </c>
      <c r="Q819" s="26">
        <f t="shared" si="135"/>
        <v>40566.666666666672</v>
      </c>
      <c r="R819" s="25">
        <f>MAX(0,P819*(1+inputs!$B$33)-MAX(0,inputs!$B$31*(Q819-inputs!$B$30)))</f>
        <v>45650.877478904338</v>
      </c>
      <c r="S819" s="26">
        <f t="shared" si="136"/>
        <v>47422.222222222219</v>
      </c>
      <c r="T819" s="25">
        <f>MAX(0,R819*(1+inputs!$B$33)-MAX(0,inputs!$B$31*(S819-inputs!$B$30)))</f>
        <v>43884.200641087897</v>
      </c>
      <c r="U819" s="26">
        <f t="shared" si="137"/>
        <v>54277.777777777781</v>
      </c>
      <c r="V819" s="25">
        <f>MAX(0,T819*(1+inputs!$B$33)-MAX(0,inputs!$B$31*(U819-inputs!$B$30)))</f>
        <v>41474.023650704206</v>
      </c>
      <c r="W819" s="26">
        <f t="shared" si="138"/>
        <v>61133.333333333336</v>
      </c>
      <c r="X819" s="25">
        <f>MAX(0,V819*(1+inputs!$B$33)-MAX(0,inputs!$B$31*(W819-inputs!$B$30)))</f>
        <v>38410.694005464764</v>
      </c>
      <c r="Y819" s="26">
        <f t="shared" si="139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40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5536.44</v>
      </c>
      <c r="AE819" s="3">
        <f>SUM(C819:G819)+AD819-H819</f>
        <v>33908.69</v>
      </c>
      <c r="AF819" s="1">
        <f t="shared" si="142"/>
        <v>0.51</v>
      </c>
      <c r="AG819" s="8">
        <f>A819-AE819</f>
        <v>47791.31</v>
      </c>
    </row>
    <row r="820" spans="1:33" x14ac:dyDescent="0.2">
      <c r="A820" s="11">
        <f t="shared" si="141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</v>
      </c>
      <c r="D820" s="16">
        <f>MAX(0,(MIN(A820,inputs!$C$5)-(inputs!$C$4+B820))*inputs!$B$4)</f>
        <v>12612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32"/>
        <v>20000</v>
      </c>
      <c r="L820" s="25">
        <f>MAX(0,J820*(1+inputs!$B$33)-MAX(0,inputs!$B$31*(K820-inputs!$B$30)))</f>
        <v>47184.304999999986</v>
      </c>
      <c r="M820" s="26">
        <f t="shared" si="133"/>
        <v>26866.666666666668</v>
      </c>
      <c r="N820" s="25">
        <f>MAX(0,L820*(1+inputs!$B$33)-MAX(0,inputs!$B$31*(M820-inputs!$B$30)))</f>
        <v>47290.629574999977</v>
      </c>
      <c r="O820" s="26">
        <f t="shared" si="134"/>
        <v>33733.333333333336</v>
      </c>
      <c r="P820" s="25">
        <f>MAX(0,N820*(1+inputs!$B$33)-MAX(0,inputs!$B$31*(O820-inputs!$B$30)))</f>
        <v>46780.549018624966</v>
      </c>
      <c r="Q820" s="26">
        <f t="shared" si="135"/>
        <v>40600</v>
      </c>
      <c r="R820" s="25">
        <f>MAX(0,P820*(1+inputs!$B$33)-MAX(0,inputs!$B$31*(Q820-inputs!$B$30)))</f>
        <v>45644.817253904337</v>
      </c>
      <c r="S820" s="26">
        <f t="shared" si="136"/>
        <v>47466.666666666672</v>
      </c>
      <c r="T820" s="25">
        <f>MAX(0,R820*(1+inputs!$B$33)-MAX(0,inputs!$B$31*(S820-inputs!$B$30)))</f>
        <v>43874.049512712896</v>
      </c>
      <c r="U820" s="26">
        <f t="shared" si="137"/>
        <v>54333.333333333336</v>
      </c>
      <c r="V820" s="25">
        <f>MAX(0,T820*(1+inputs!$B$33)-MAX(0,inputs!$B$31*(U820-inputs!$B$30)))</f>
        <v>41458.720255403583</v>
      </c>
      <c r="W820" s="26">
        <f t="shared" si="138"/>
        <v>61200</v>
      </c>
      <c r="X820" s="25">
        <f>MAX(0,V820*(1+inputs!$B$33)-MAX(0,inputs!$B$31*(W820-inputs!$B$30)))</f>
        <v>38389.161059234633</v>
      </c>
      <c r="Y820" s="26">
        <f t="shared" si="139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40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5545.44</v>
      </c>
      <c r="AE820" s="3">
        <f>SUM(C820:G820)+AD820-H820</f>
        <v>33959.69</v>
      </c>
      <c r="AF820" s="1">
        <f t="shared" si="142"/>
        <v>0.51</v>
      </c>
      <c r="AG820" s="8">
        <f>A820-AE820</f>
        <v>47840.31</v>
      </c>
    </row>
    <row r="821" spans="1:33" x14ac:dyDescent="0.2">
      <c r="A821" s="11">
        <f t="shared" si="141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</v>
      </c>
      <c r="D821" s="16">
        <f>MAX(0,(MIN(A821,inputs!$C$5)-(inputs!$C$4+B821))*inputs!$B$4)</f>
        <v>12652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32"/>
        <v>20000</v>
      </c>
      <c r="L821" s="25">
        <f>MAX(0,J821*(1+inputs!$B$33)-MAX(0,inputs!$B$31*(K821-inputs!$B$30)))</f>
        <v>47184.304999999986</v>
      </c>
      <c r="M821" s="26">
        <f t="shared" si="133"/>
        <v>26877.777777777777</v>
      </c>
      <c r="N821" s="25">
        <f>MAX(0,L821*(1+inputs!$B$33)-MAX(0,inputs!$B$31*(M821-inputs!$B$30)))</f>
        <v>47289.629574999977</v>
      </c>
      <c r="O821" s="26">
        <f t="shared" si="134"/>
        <v>33755.555555555555</v>
      </c>
      <c r="P821" s="25">
        <f>MAX(0,N821*(1+inputs!$B$33)-MAX(0,inputs!$B$31*(O821-inputs!$B$30)))</f>
        <v>46777.534018624967</v>
      </c>
      <c r="Q821" s="26">
        <f t="shared" si="135"/>
        <v>40633.333333333328</v>
      </c>
      <c r="R821" s="25">
        <f>MAX(0,P821*(1+inputs!$B$33)-MAX(0,inputs!$B$31*(Q821-inputs!$B$30)))</f>
        <v>45638.757028904336</v>
      </c>
      <c r="S821" s="26">
        <f t="shared" si="136"/>
        <v>47511.111111111109</v>
      </c>
      <c r="T821" s="25">
        <f>MAX(0,R821*(1+inputs!$B$33)-MAX(0,inputs!$B$31*(S821-inputs!$B$30)))</f>
        <v>43863.898384337896</v>
      </c>
      <c r="U821" s="26">
        <f t="shared" si="137"/>
        <v>54388.888888888891</v>
      </c>
      <c r="V821" s="25">
        <f>MAX(0,T821*(1+inputs!$B$33)-MAX(0,inputs!$B$31*(U821-inputs!$B$30)))</f>
        <v>41443.41686010296</v>
      </c>
      <c r="W821" s="26">
        <f t="shared" si="138"/>
        <v>61266.666666666664</v>
      </c>
      <c r="X821" s="25">
        <f>MAX(0,V821*(1+inputs!$B$33)-MAX(0,inputs!$B$31*(W821-inputs!$B$30)))</f>
        <v>38367.628113004495</v>
      </c>
      <c r="Y821" s="26">
        <f t="shared" si="139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40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5554.44</v>
      </c>
      <c r="AE821" s="3">
        <f>SUM(C821:G821)+AD821-H821</f>
        <v>34010.69</v>
      </c>
      <c r="AF821" s="1">
        <f t="shared" si="142"/>
        <v>0.51</v>
      </c>
      <c r="AG821" s="8">
        <f>A821-AE821</f>
        <v>47889.31</v>
      </c>
    </row>
    <row r="822" spans="1:33" x14ac:dyDescent="0.2">
      <c r="A822" s="11">
        <f t="shared" si="141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</v>
      </c>
      <c r="D822" s="16">
        <f>MAX(0,(MIN(A822,inputs!$C$5)-(inputs!$C$4+B822))*inputs!$B$4)</f>
        <v>12692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32"/>
        <v>20000</v>
      </c>
      <c r="L822" s="25">
        <f>MAX(0,J822*(1+inputs!$B$33)-MAX(0,inputs!$B$31*(K822-inputs!$B$30)))</f>
        <v>47184.304999999986</v>
      </c>
      <c r="M822" s="26">
        <f t="shared" si="133"/>
        <v>26888.888888888891</v>
      </c>
      <c r="N822" s="25">
        <f>MAX(0,L822*(1+inputs!$B$33)-MAX(0,inputs!$B$31*(M822-inputs!$B$30)))</f>
        <v>47288.629574999977</v>
      </c>
      <c r="O822" s="26">
        <f t="shared" si="134"/>
        <v>33777.777777777781</v>
      </c>
      <c r="P822" s="25">
        <f>MAX(0,N822*(1+inputs!$B$33)-MAX(0,inputs!$B$31*(O822-inputs!$B$30)))</f>
        <v>46774.519018624967</v>
      </c>
      <c r="Q822" s="26">
        <f t="shared" si="135"/>
        <v>40666.666666666672</v>
      </c>
      <c r="R822" s="25">
        <f>MAX(0,P822*(1+inputs!$B$33)-MAX(0,inputs!$B$31*(Q822-inputs!$B$30)))</f>
        <v>45632.696803904335</v>
      </c>
      <c r="S822" s="26">
        <f t="shared" si="136"/>
        <v>47555.555555555555</v>
      </c>
      <c r="T822" s="25">
        <f>MAX(0,R822*(1+inputs!$B$33)-MAX(0,inputs!$B$31*(S822-inputs!$B$30)))</f>
        <v>43853.747255962895</v>
      </c>
      <c r="U822" s="26">
        <f t="shared" si="137"/>
        <v>54444.444444444445</v>
      </c>
      <c r="V822" s="25">
        <f>MAX(0,T822*(1+inputs!$B$33)-MAX(0,inputs!$B$31*(U822-inputs!$B$30)))</f>
        <v>41428.113464802329</v>
      </c>
      <c r="W822" s="26">
        <f t="shared" si="138"/>
        <v>61333.333333333336</v>
      </c>
      <c r="X822" s="25">
        <f>MAX(0,V822*(1+inputs!$B$33)-MAX(0,inputs!$B$31*(W822-inputs!$B$30)))</f>
        <v>38346.095166774357</v>
      </c>
      <c r="Y822" s="26">
        <f t="shared" si="139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40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5563.44</v>
      </c>
      <c r="AE822" s="3">
        <f>SUM(C822:G822)+AD822-H822</f>
        <v>34061.69</v>
      </c>
      <c r="AF822" s="1">
        <f t="shared" si="142"/>
        <v>0.51</v>
      </c>
      <c r="AG822" s="8">
        <f>A822-AE822</f>
        <v>47938.31</v>
      </c>
    </row>
    <row r="823" spans="1:33" x14ac:dyDescent="0.2">
      <c r="A823" s="11">
        <f t="shared" si="141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</v>
      </c>
      <c r="D823" s="16">
        <f>MAX(0,(MIN(A823,inputs!$C$5)-(inputs!$C$4+B823))*inputs!$B$4)</f>
        <v>12732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32"/>
        <v>20000</v>
      </c>
      <c r="L823" s="25">
        <f>MAX(0,J823*(1+inputs!$B$33)-MAX(0,inputs!$B$31*(K823-inputs!$B$30)))</f>
        <v>47184.304999999986</v>
      </c>
      <c r="M823" s="26">
        <f t="shared" si="133"/>
        <v>26900</v>
      </c>
      <c r="N823" s="25">
        <f>MAX(0,L823*(1+inputs!$B$33)-MAX(0,inputs!$B$31*(M823-inputs!$B$30)))</f>
        <v>47287.629574999977</v>
      </c>
      <c r="O823" s="26">
        <f t="shared" si="134"/>
        <v>33800</v>
      </c>
      <c r="P823" s="25">
        <f>MAX(0,N823*(1+inputs!$B$33)-MAX(0,inputs!$B$31*(O823-inputs!$B$30)))</f>
        <v>46771.504018624968</v>
      </c>
      <c r="Q823" s="26">
        <f t="shared" si="135"/>
        <v>40700</v>
      </c>
      <c r="R823" s="25">
        <f>MAX(0,P823*(1+inputs!$B$33)-MAX(0,inputs!$B$31*(Q823-inputs!$B$30)))</f>
        <v>45626.636578904334</v>
      </c>
      <c r="S823" s="26">
        <f t="shared" si="136"/>
        <v>47600</v>
      </c>
      <c r="T823" s="25">
        <f>MAX(0,R823*(1+inputs!$B$33)-MAX(0,inputs!$B$31*(S823-inputs!$B$30)))</f>
        <v>43843.596127587894</v>
      </c>
      <c r="U823" s="26">
        <f t="shared" si="137"/>
        <v>54500</v>
      </c>
      <c r="V823" s="25">
        <f>MAX(0,T823*(1+inputs!$B$33)-MAX(0,inputs!$B$31*(U823-inputs!$B$30)))</f>
        <v>41412.810069501706</v>
      </c>
      <c r="W823" s="26">
        <f t="shared" si="138"/>
        <v>61400</v>
      </c>
      <c r="X823" s="25">
        <f>MAX(0,V823*(1+inputs!$B$33)-MAX(0,inputs!$B$31*(W823-inputs!$B$30)))</f>
        <v>38324.562220544227</v>
      </c>
      <c r="Y823" s="26">
        <f t="shared" si="139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40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5572.44</v>
      </c>
      <c r="AE823" s="3">
        <f>SUM(C823:G823)+AD823-H823</f>
        <v>34112.69</v>
      </c>
      <c r="AF823" s="1">
        <f t="shared" si="142"/>
        <v>0.51</v>
      </c>
      <c r="AG823" s="8">
        <f>A823-AE823</f>
        <v>47987.31</v>
      </c>
    </row>
    <row r="824" spans="1:33" x14ac:dyDescent="0.2">
      <c r="A824" s="11">
        <f t="shared" si="141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</v>
      </c>
      <c r="D824" s="16">
        <f>MAX(0,(MIN(A824,inputs!$C$5)-(inputs!$C$4+B824))*inputs!$B$4)</f>
        <v>12772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32"/>
        <v>20000</v>
      </c>
      <c r="L824" s="25">
        <f>MAX(0,J824*(1+inputs!$B$33)-MAX(0,inputs!$B$31*(K824-inputs!$B$30)))</f>
        <v>47184.304999999986</v>
      </c>
      <c r="M824" s="26">
        <f t="shared" si="133"/>
        <v>26911.111111111109</v>
      </c>
      <c r="N824" s="25">
        <f>MAX(0,L824*(1+inputs!$B$33)-MAX(0,inputs!$B$31*(M824-inputs!$B$30)))</f>
        <v>47286.629574999977</v>
      </c>
      <c r="O824" s="26">
        <f t="shared" si="134"/>
        <v>33822.222222222219</v>
      </c>
      <c r="P824" s="25">
        <f>MAX(0,N824*(1+inputs!$B$33)-MAX(0,inputs!$B$31*(O824-inputs!$B$30)))</f>
        <v>46768.489018624969</v>
      </c>
      <c r="Q824" s="26">
        <f t="shared" si="135"/>
        <v>40733.333333333328</v>
      </c>
      <c r="R824" s="25">
        <f>MAX(0,P824*(1+inputs!$B$33)-MAX(0,inputs!$B$31*(Q824-inputs!$B$30)))</f>
        <v>45620.576353904333</v>
      </c>
      <c r="S824" s="26">
        <f t="shared" si="136"/>
        <v>47644.444444444445</v>
      </c>
      <c r="T824" s="25">
        <f>MAX(0,R824*(1+inputs!$B$33)-MAX(0,inputs!$B$31*(S824-inputs!$B$30)))</f>
        <v>43833.444999212894</v>
      </c>
      <c r="U824" s="26">
        <f t="shared" si="137"/>
        <v>54555.555555555555</v>
      </c>
      <c r="V824" s="25">
        <f>MAX(0,T824*(1+inputs!$B$33)-MAX(0,inputs!$B$31*(U824-inputs!$B$30)))</f>
        <v>41397.506674201082</v>
      </c>
      <c r="W824" s="26">
        <f t="shared" si="138"/>
        <v>61466.666666666664</v>
      </c>
      <c r="X824" s="25">
        <f>MAX(0,V824*(1+inputs!$B$33)-MAX(0,inputs!$B$31*(W824-inputs!$B$30)))</f>
        <v>38303.029274314089</v>
      </c>
      <c r="Y824" s="26">
        <f t="shared" si="139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40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5581.44</v>
      </c>
      <c r="AE824" s="3">
        <f>SUM(C824:G824)+AD824-H824</f>
        <v>34163.69</v>
      </c>
      <c r="AF824" s="1">
        <f t="shared" si="142"/>
        <v>0.51</v>
      </c>
      <c r="AG824" s="8">
        <f>A824-AE824</f>
        <v>48036.31</v>
      </c>
    </row>
    <row r="825" spans="1:33" x14ac:dyDescent="0.2">
      <c r="A825" s="11">
        <f t="shared" si="141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</v>
      </c>
      <c r="D825" s="16">
        <f>MAX(0,(MIN(A825,inputs!$C$5)-(inputs!$C$4+B825))*inputs!$B$4)</f>
        <v>12812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32"/>
        <v>20000</v>
      </c>
      <c r="L825" s="25">
        <f>MAX(0,J825*(1+inputs!$B$33)-MAX(0,inputs!$B$31*(K825-inputs!$B$30)))</f>
        <v>47184.304999999986</v>
      </c>
      <c r="M825" s="26">
        <f t="shared" si="133"/>
        <v>26922.222222222223</v>
      </c>
      <c r="N825" s="25">
        <f>MAX(0,L825*(1+inputs!$B$33)-MAX(0,inputs!$B$31*(M825-inputs!$B$30)))</f>
        <v>47285.629574999977</v>
      </c>
      <c r="O825" s="26">
        <f t="shared" si="134"/>
        <v>33844.444444444445</v>
      </c>
      <c r="P825" s="25">
        <f>MAX(0,N825*(1+inputs!$B$33)-MAX(0,inputs!$B$31*(O825-inputs!$B$30)))</f>
        <v>46765.474018624969</v>
      </c>
      <c r="Q825" s="26">
        <f t="shared" si="135"/>
        <v>40766.666666666672</v>
      </c>
      <c r="R825" s="25">
        <f>MAX(0,P825*(1+inputs!$B$33)-MAX(0,inputs!$B$31*(Q825-inputs!$B$30)))</f>
        <v>45614.516128904339</v>
      </c>
      <c r="S825" s="26">
        <f t="shared" si="136"/>
        <v>47688.888888888891</v>
      </c>
      <c r="T825" s="25">
        <f>MAX(0,R825*(1+inputs!$B$33)-MAX(0,inputs!$B$31*(S825-inputs!$B$30)))</f>
        <v>43823.293870837901</v>
      </c>
      <c r="U825" s="26">
        <f t="shared" si="137"/>
        <v>54611.111111111109</v>
      </c>
      <c r="V825" s="25">
        <f>MAX(0,T825*(1+inputs!$B$33)-MAX(0,inputs!$B$31*(U825-inputs!$B$30)))</f>
        <v>41382.203278900466</v>
      </c>
      <c r="W825" s="26">
        <f t="shared" si="138"/>
        <v>61533.333333333336</v>
      </c>
      <c r="X825" s="25">
        <f>MAX(0,V825*(1+inputs!$B$33)-MAX(0,inputs!$B$31*(W825-inputs!$B$30)))</f>
        <v>38281.496328083966</v>
      </c>
      <c r="Y825" s="26">
        <f t="shared" si="139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40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5590.44</v>
      </c>
      <c r="AE825" s="3">
        <f>SUM(C825:G825)+AD825-H825</f>
        <v>34214.69</v>
      </c>
      <c r="AF825" s="1">
        <f t="shared" si="142"/>
        <v>0.51</v>
      </c>
      <c r="AG825" s="8">
        <f>A825-AE825</f>
        <v>48085.31</v>
      </c>
    </row>
    <row r="826" spans="1:33" x14ac:dyDescent="0.2">
      <c r="A826" s="11">
        <f t="shared" si="141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</v>
      </c>
      <c r="D826" s="16">
        <f>MAX(0,(MIN(A826,inputs!$C$5)-(inputs!$C$4+B826))*inputs!$B$4)</f>
        <v>12852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32"/>
        <v>20000</v>
      </c>
      <c r="L826" s="25">
        <f>MAX(0,J826*(1+inputs!$B$33)-MAX(0,inputs!$B$31*(K826-inputs!$B$30)))</f>
        <v>47184.304999999986</v>
      </c>
      <c r="M826" s="26">
        <f t="shared" si="133"/>
        <v>26933.333333333332</v>
      </c>
      <c r="N826" s="25">
        <f>MAX(0,L826*(1+inputs!$B$33)-MAX(0,inputs!$B$31*(M826-inputs!$B$30)))</f>
        <v>47284.629574999977</v>
      </c>
      <c r="O826" s="26">
        <f t="shared" si="134"/>
        <v>33866.666666666664</v>
      </c>
      <c r="P826" s="25">
        <f>MAX(0,N826*(1+inputs!$B$33)-MAX(0,inputs!$B$31*(O826-inputs!$B$30)))</f>
        <v>46762.45901862497</v>
      </c>
      <c r="Q826" s="26">
        <f t="shared" si="135"/>
        <v>40800</v>
      </c>
      <c r="R826" s="25">
        <f>MAX(0,P826*(1+inputs!$B$33)-MAX(0,inputs!$B$31*(Q826-inputs!$B$30)))</f>
        <v>45608.455903904338</v>
      </c>
      <c r="S826" s="26">
        <f t="shared" si="136"/>
        <v>47733.333333333328</v>
      </c>
      <c r="T826" s="25">
        <f>MAX(0,R826*(1+inputs!$B$33)-MAX(0,inputs!$B$31*(S826-inputs!$B$30)))</f>
        <v>43813.142742462893</v>
      </c>
      <c r="U826" s="26">
        <f t="shared" si="137"/>
        <v>54666.666666666664</v>
      </c>
      <c r="V826" s="25">
        <f>MAX(0,T826*(1+inputs!$B$33)-MAX(0,inputs!$B$31*(U826-inputs!$B$30)))</f>
        <v>41366.899883599828</v>
      </c>
      <c r="W826" s="26">
        <f t="shared" si="138"/>
        <v>61600</v>
      </c>
      <c r="X826" s="25">
        <f>MAX(0,V826*(1+inputs!$B$33)-MAX(0,inputs!$B$31*(W826-inputs!$B$30)))</f>
        <v>38259.96338185382</v>
      </c>
      <c r="Y826" s="26">
        <f t="shared" si="139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40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5599.44</v>
      </c>
      <c r="AE826" s="3">
        <f>SUM(C826:G826)+AD826-H826</f>
        <v>34265.69</v>
      </c>
      <c r="AF826" s="1">
        <f t="shared" si="142"/>
        <v>0.51</v>
      </c>
      <c r="AG826" s="8">
        <f>A826-AE826</f>
        <v>48134.31</v>
      </c>
    </row>
    <row r="827" spans="1:33" x14ac:dyDescent="0.2">
      <c r="A827" s="11">
        <f t="shared" si="141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</v>
      </c>
      <c r="D827" s="16">
        <f>MAX(0,(MIN(A827,inputs!$C$5)-(inputs!$C$4+B827))*inputs!$B$4)</f>
        <v>12892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32"/>
        <v>20000</v>
      </c>
      <c r="L827" s="25">
        <f>MAX(0,J827*(1+inputs!$B$33)-MAX(0,inputs!$B$31*(K827-inputs!$B$30)))</f>
        <v>47184.304999999986</v>
      </c>
      <c r="M827" s="26">
        <f t="shared" si="133"/>
        <v>26944.444444444445</v>
      </c>
      <c r="N827" s="25">
        <f>MAX(0,L827*(1+inputs!$B$33)-MAX(0,inputs!$B$31*(M827-inputs!$B$30)))</f>
        <v>47283.629574999977</v>
      </c>
      <c r="O827" s="26">
        <f t="shared" si="134"/>
        <v>33888.888888888891</v>
      </c>
      <c r="P827" s="25">
        <f>MAX(0,N827*(1+inputs!$B$33)-MAX(0,inputs!$B$31*(O827-inputs!$B$30)))</f>
        <v>46759.44401862497</v>
      </c>
      <c r="Q827" s="26">
        <f t="shared" si="135"/>
        <v>40833.333333333328</v>
      </c>
      <c r="R827" s="25">
        <f>MAX(0,P827*(1+inputs!$B$33)-MAX(0,inputs!$B$31*(Q827-inputs!$B$30)))</f>
        <v>45602.395678904337</v>
      </c>
      <c r="S827" s="26">
        <f t="shared" si="136"/>
        <v>47777.777777777781</v>
      </c>
      <c r="T827" s="25">
        <f>MAX(0,R827*(1+inputs!$B$33)-MAX(0,inputs!$B$31*(S827-inputs!$B$30)))</f>
        <v>43802.991614087892</v>
      </c>
      <c r="U827" s="26">
        <f t="shared" si="137"/>
        <v>54722.222222222219</v>
      </c>
      <c r="V827" s="25">
        <f>MAX(0,T827*(1+inputs!$B$33)-MAX(0,inputs!$B$31*(U827-inputs!$B$30)))</f>
        <v>41351.596488299205</v>
      </c>
      <c r="W827" s="26">
        <f t="shared" si="138"/>
        <v>61666.666666666664</v>
      </c>
      <c r="X827" s="25">
        <f>MAX(0,V827*(1+inputs!$B$33)-MAX(0,inputs!$B$31*(W827-inputs!$B$30)))</f>
        <v>38238.43043562369</v>
      </c>
      <c r="Y827" s="26">
        <f t="shared" si="139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40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5608.44</v>
      </c>
      <c r="AE827" s="3">
        <f>SUM(C827:G827)+AD827-H827</f>
        <v>34316.69</v>
      </c>
      <c r="AF827" s="1">
        <f t="shared" si="142"/>
        <v>0.51</v>
      </c>
      <c r="AG827" s="8">
        <f>A827-AE827</f>
        <v>48183.31</v>
      </c>
    </row>
    <row r="828" spans="1:33" x14ac:dyDescent="0.2">
      <c r="A828" s="11">
        <f t="shared" si="141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</v>
      </c>
      <c r="D828" s="16">
        <f>MAX(0,(MIN(A828,inputs!$C$5)-(inputs!$C$4+B828))*inputs!$B$4)</f>
        <v>12932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32"/>
        <v>20000</v>
      </c>
      <c r="L828" s="25">
        <f>MAX(0,J828*(1+inputs!$B$33)-MAX(0,inputs!$B$31*(K828-inputs!$B$30)))</f>
        <v>47184.304999999986</v>
      </c>
      <c r="M828" s="26">
        <f t="shared" si="133"/>
        <v>26955.555555555555</v>
      </c>
      <c r="N828" s="25">
        <f>MAX(0,L828*(1+inputs!$B$33)-MAX(0,inputs!$B$31*(M828-inputs!$B$30)))</f>
        <v>47282.629574999977</v>
      </c>
      <c r="O828" s="26">
        <f t="shared" si="134"/>
        <v>33911.111111111109</v>
      </c>
      <c r="P828" s="25">
        <f>MAX(0,N828*(1+inputs!$B$33)-MAX(0,inputs!$B$31*(O828-inputs!$B$30)))</f>
        <v>46756.429018624971</v>
      </c>
      <c r="Q828" s="26">
        <f t="shared" si="135"/>
        <v>40866.666666666672</v>
      </c>
      <c r="R828" s="25">
        <f>MAX(0,P828*(1+inputs!$B$33)-MAX(0,inputs!$B$31*(Q828-inputs!$B$30)))</f>
        <v>45596.335453904336</v>
      </c>
      <c r="S828" s="26">
        <f t="shared" si="136"/>
        <v>47822.222222222219</v>
      </c>
      <c r="T828" s="25">
        <f>MAX(0,R828*(1+inputs!$B$33)-MAX(0,inputs!$B$31*(S828-inputs!$B$30)))</f>
        <v>43792.840485712892</v>
      </c>
      <c r="U828" s="26">
        <f t="shared" si="137"/>
        <v>54777.777777777781</v>
      </c>
      <c r="V828" s="25">
        <f>MAX(0,T828*(1+inputs!$B$33)-MAX(0,inputs!$B$31*(U828-inputs!$B$30)))</f>
        <v>41336.293092998581</v>
      </c>
      <c r="W828" s="26">
        <f t="shared" si="138"/>
        <v>61733.333333333336</v>
      </c>
      <c r="X828" s="25">
        <f>MAX(0,V828*(1+inputs!$B$33)-MAX(0,inputs!$B$31*(W828-inputs!$B$30)))</f>
        <v>38216.897489393552</v>
      </c>
      <c r="Y828" s="26">
        <f t="shared" si="139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40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5617.44</v>
      </c>
      <c r="AE828" s="3">
        <f>SUM(C828:G828)+AD828-H828</f>
        <v>34367.69</v>
      </c>
      <c r="AF828" s="1">
        <f t="shared" si="142"/>
        <v>0.51</v>
      </c>
      <c r="AG828" s="8">
        <f>A828-AE828</f>
        <v>48232.31</v>
      </c>
    </row>
    <row r="829" spans="1:33" x14ac:dyDescent="0.2">
      <c r="A829" s="11">
        <f t="shared" si="141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</v>
      </c>
      <c r="D829" s="16">
        <f>MAX(0,(MIN(A829,inputs!$C$5)-(inputs!$C$4+B829))*inputs!$B$4)</f>
        <v>12972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32"/>
        <v>20000</v>
      </c>
      <c r="L829" s="25">
        <f>MAX(0,J829*(1+inputs!$B$33)-MAX(0,inputs!$B$31*(K829-inputs!$B$30)))</f>
        <v>47184.304999999986</v>
      </c>
      <c r="M829" s="26">
        <f t="shared" si="133"/>
        <v>26966.666666666668</v>
      </c>
      <c r="N829" s="25">
        <f>MAX(0,L829*(1+inputs!$B$33)-MAX(0,inputs!$B$31*(M829-inputs!$B$30)))</f>
        <v>47281.629574999977</v>
      </c>
      <c r="O829" s="26">
        <f t="shared" si="134"/>
        <v>33933.333333333336</v>
      </c>
      <c r="P829" s="25">
        <f>MAX(0,N829*(1+inputs!$B$33)-MAX(0,inputs!$B$31*(O829-inputs!$B$30)))</f>
        <v>46753.414018624972</v>
      </c>
      <c r="Q829" s="26">
        <f t="shared" si="135"/>
        <v>40900</v>
      </c>
      <c r="R829" s="25">
        <f>MAX(0,P829*(1+inputs!$B$33)-MAX(0,inputs!$B$31*(Q829-inputs!$B$30)))</f>
        <v>45590.275228904342</v>
      </c>
      <c r="S829" s="26">
        <f t="shared" si="136"/>
        <v>47866.666666666672</v>
      </c>
      <c r="T829" s="25">
        <f>MAX(0,R829*(1+inputs!$B$33)-MAX(0,inputs!$B$31*(S829-inputs!$B$30)))</f>
        <v>43782.689357337898</v>
      </c>
      <c r="U829" s="26">
        <f t="shared" si="137"/>
        <v>54833.333333333336</v>
      </c>
      <c r="V829" s="25">
        <f>MAX(0,T829*(1+inputs!$B$33)-MAX(0,inputs!$B$31*(U829-inputs!$B$30)))</f>
        <v>41320.989697697958</v>
      </c>
      <c r="W829" s="26">
        <f t="shared" si="138"/>
        <v>61800</v>
      </c>
      <c r="X829" s="25">
        <f>MAX(0,V829*(1+inputs!$B$33)-MAX(0,inputs!$B$31*(W829-inputs!$B$30)))</f>
        <v>38195.364543163421</v>
      </c>
      <c r="Y829" s="26">
        <f t="shared" si="139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40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5626.44</v>
      </c>
      <c r="AE829" s="3">
        <f>SUM(C829:G829)+AD829-H829</f>
        <v>34418.69</v>
      </c>
      <c r="AF829" s="1">
        <f t="shared" si="142"/>
        <v>0.51</v>
      </c>
      <c r="AG829" s="8">
        <f>A829-AE829</f>
        <v>48281.31</v>
      </c>
    </row>
    <row r="830" spans="1:33" x14ac:dyDescent="0.2">
      <c r="A830" s="11">
        <f t="shared" si="141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</v>
      </c>
      <c r="D830" s="16">
        <f>MAX(0,(MIN(A830,inputs!$C$5)-(inputs!$C$4+B830))*inputs!$B$4)</f>
        <v>13012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32"/>
        <v>20000</v>
      </c>
      <c r="L830" s="25">
        <f>MAX(0,J830*(1+inputs!$B$33)-MAX(0,inputs!$B$31*(K830-inputs!$B$30)))</f>
        <v>47184.304999999986</v>
      </c>
      <c r="M830" s="26">
        <f t="shared" si="133"/>
        <v>26977.777777777777</v>
      </c>
      <c r="N830" s="25">
        <f>MAX(0,L830*(1+inputs!$B$33)-MAX(0,inputs!$B$31*(M830-inputs!$B$30)))</f>
        <v>47280.629574999977</v>
      </c>
      <c r="O830" s="26">
        <f t="shared" si="134"/>
        <v>33955.555555555555</v>
      </c>
      <c r="P830" s="25">
        <f>MAX(0,N830*(1+inputs!$B$33)-MAX(0,inputs!$B$31*(O830-inputs!$B$30)))</f>
        <v>46750.399018624972</v>
      </c>
      <c r="Q830" s="26">
        <f t="shared" si="135"/>
        <v>40933.333333333328</v>
      </c>
      <c r="R830" s="25">
        <f>MAX(0,P830*(1+inputs!$B$33)-MAX(0,inputs!$B$31*(Q830-inputs!$B$30)))</f>
        <v>45584.215003904341</v>
      </c>
      <c r="S830" s="26">
        <f t="shared" si="136"/>
        <v>47911.111111111109</v>
      </c>
      <c r="T830" s="25">
        <f>MAX(0,R830*(1+inputs!$B$33)-MAX(0,inputs!$B$31*(S830-inputs!$B$30)))</f>
        <v>43772.538228962898</v>
      </c>
      <c r="U830" s="26">
        <f t="shared" si="137"/>
        <v>54888.888888888891</v>
      </c>
      <c r="V830" s="25">
        <f>MAX(0,T830*(1+inputs!$B$33)-MAX(0,inputs!$B$31*(U830-inputs!$B$30)))</f>
        <v>41305.686302397335</v>
      </c>
      <c r="W830" s="26">
        <f t="shared" si="138"/>
        <v>61866.666666666664</v>
      </c>
      <c r="X830" s="25">
        <f>MAX(0,V830*(1+inputs!$B$33)-MAX(0,inputs!$B$31*(W830-inputs!$B$30)))</f>
        <v>38173.831596933291</v>
      </c>
      <c r="Y830" s="26">
        <f t="shared" si="139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40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5635.44</v>
      </c>
      <c r="AE830" s="3">
        <f>SUM(C830:G830)+AD830-H830</f>
        <v>34469.69</v>
      </c>
      <c r="AF830" s="1">
        <f t="shared" si="142"/>
        <v>0.51</v>
      </c>
      <c r="AG830" s="8">
        <f>A830-AE830</f>
        <v>48330.31</v>
      </c>
    </row>
    <row r="831" spans="1:33" x14ac:dyDescent="0.2">
      <c r="A831" s="11">
        <f t="shared" si="141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</v>
      </c>
      <c r="D831" s="16">
        <f>MAX(0,(MIN(A831,inputs!$C$5)-(inputs!$C$4+B831))*inputs!$B$4)</f>
        <v>13052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32"/>
        <v>20000</v>
      </c>
      <c r="L831" s="25">
        <f>MAX(0,J831*(1+inputs!$B$33)-MAX(0,inputs!$B$31*(K831-inputs!$B$30)))</f>
        <v>47184.304999999986</v>
      </c>
      <c r="M831" s="26">
        <f t="shared" si="133"/>
        <v>26988.888888888891</v>
      </c>
      <c r="N831" s="25">
        <f>MAX(0,L831*(1+inputs!$B$33)-MAX(0,inputs!$B$31*(M831-inputs!$B$30)))</f>
        <v>47279.629574999977</v>
      </c>
      <c r="O831" s="26">
        <f t="shared" si="134"/>
        <v>33977.777777777781</v>
      </c>
      <c r="P831" s="25">
        <f>MAX(0,N831*(1+inputs!$B$33)-MAX(0,inputs!$B$31*(O831-inputs!$B$30)))</f>
        <v>46747.384018624973</v>
      </c>
      <c r="Q831" s="26">
        <f t="shared" si="135"/>
        <v>40966.666666666672</v>
      </c>
      <c r="R831" s="25">
        <f>MAX(0,P831*(1+inputs!$B$33)-MAX(0,inputs!$B$31*(Q831-inputs!$B$30)))</f>
        <v>45578.15477890434</v>
      </c>
      <c r="S831" s="26">
        <f t="shared" si="136"/>
        <v>47955.555555555555</v>
      </c>
      <c r="T831" s="25">
        <f>MAX(0,R831*(1+inputs!$B$33)-MAX(0,inputs!$B$31*(S831-inputs!$B$30)))</f>
        <v>43762.387100587897</v>
      </c>
      <c r="U831" s="26">
        <f t="shared" si="137"/>
        <v>54944.444444444445</v>
      </c>
      <c r="V831" s="25">
        <f>MAX(0,T831*(1+inputs!$B$33)-MAX(0,inputs!$B$31*(U831-inputs!$B$30)))</f>
        <v>41290.382907096711</v>
      </c>
      <c r="W831" s="26">
        <f t="shared" si="138"/>
        <v>61933.333333333336</v>
      </c>
      <c r="X831" s="25">
        <f>MAX(0,V831*(1+inputs!$B$33)-MAX(0,inputs!$B$31*(W831-inputs!$B$30)))</f>
        <v>38152.298650703153</v>
      </c>
      <c r="Y831" s="26">
        <f t="shared" si="139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40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5644.44</v>
      </c>
      <c r="AE831" s="3">
        <f>SUM(C831:G831)+AD831-H831</f>
        <v>34520.69</v>
      </c>
      <c r="AF831" s="1">
        <f t="shared" si="142"/>
        <v>0.51</v>
      </c>
      <c r="AG831" s="8">
        <f>A831-AE831</f>
        <v>48379.31</v>
      </c>
    </row>
    <row r="832" spans="1:33" x14ac:dyDescent="0.2">
      <c r="A832" s="11">
        <f t="shared" si="141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</v>
      </c>
      <c r="D832" s="16">
        <f>MAX(0,(MIN(A832,inputs!$C$5)-(inputs!$C$4+B832))*inputs!$B$4)</f>
        <v>13092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32"/>
        <v>20000</v>
      </c>
      <c r="L832" s="25">
        <f>MAX(0,J832*(1+inputs!$B$33)-MAX(0,inputs!$B$31*(K832-inputs!$B$30)))</f>
        <v>47184.304999999986</v>
      </c>
      <c r="M832" s="26">
        <f t="shared" si="133"/>
        <v>27000</v>
      </c>
      <c r="N832" s="25">
        <f>MAX(0,L832*(1+inputs!$B$33)-MAX(0,inputs!$B$31*(M832-inputs!$B$30)))</f>
        <v>47278.629574999977</v>
      </c>
      <c r="O832" s="26">
        <f t="shared" si="134"/>
        <v>34000</v>
      </c>
      <c r="P832" s="25">
        <f>MAX(0,N832*(1+inputs!$B$33)-MAX(0,inputs!$B$31*(O832-inputs!$B$30)))</f>
        <v>46744.369018624973</v>
      </c>
      <c r="Q832" s="26">
        <f t="shared" si="135"/>
        <v>41000</v>
      </c>
      <c r="R832" s="25">
        <f>MAX(0,P832*(1+inputs!$B$33)-MAX(0,inputs!$B$31*(Q832-inputs!$B$30)))</f>
        <v>45572.094553904339</v>
      </c>
      <c r="S832" s="26">
        <f t="shared" si="136"/>
        <v>48000</v>
      </c>
      <c r="T832" s="25">
        <f>MAX(0,R832*(1+inputs!$B$33)-MAX(0,inputs!$B$31*(S832-inputs!$B$30)))</f>
        <v>43752.235972212897</v>
      </c>
      <c r="U832" s="26">
        <f t="shared" si="137"/>
        <v>55000</v>
      </c>
      <c r="V832" s="25">
        <f>MAX(0,T832*(1+inputs!$B$33)-MAX(0,inputs!$B$31*(U832-inputs!$B$30)))</f>
        <v>41275.079511796081</v>
      </c>
      <c r="W832" s="26">
        <f t="shared" si="138"/>
        <v>62000</v>
      </c>
      <c r="X832" s="25">
        <f>MAX(0,V832*(1+inputs!$B$33)-MAX(0,inputs!$B$31*(W832-inputs!$B$30)))</f>
        <v>38130.765704473015</v>
      </c>
      <c r="Y832" s="26">
        <f t="shared" si="139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40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5653.44</v>
      </c>
      <c r="AE832" s="3">
        <f>SUM(C832:G832)+AD832-H832</f>
        <v>34571.69</v>
      </c>
      <c r="AF832" s="1">
        <f t="shared" si="142"/>
        <v>0.51</v>
      </c>
      <c r="AG832" s="8">
        <f>A832-AE832</f>
        <v>48428.31</v>
      </c>
    </row>
    <row r="833" spans="1:33" x14ac:dyDescent="0.2">
      <c r="A833" s="11">
        <f t="shared" si="141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</v>
      </c>
      <c r="D833" s="16">
        <f>MAX(0,(MIN(A833,inputs!$C$5)-(inputs!$C$4+B833))*inputs!$B$4)</f>
        <v>13132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32"/>
        <v>20000</v>
      </c>
      <c r="L833" s="25">
        <f>MAX(0,J833*(1+inputs!$B$33)-MAX(0,inputs!$B$31*(K833-inputs!$B$30)))</f>
        <v>47184.304999999986</v>
      </c>
      <c r="M833" s="26">
        <f t="shared" si="133"/>
        <v>27011.111111111109</v>
      </c>
      <c r="N833" s="25">
        <f>MAX(0,L833*(1+inputs!$B$33)-MAX(0,inputs!$B$31*(M833-inputs!$B$30)))</f>
        <v>47277.629574999977</v>
      </c>
      <c r="O833" s="26">
        <f t="shared" si="134"/>
        <v>34022.222222222219</v>
      </c>
      <c r="P833" s="25">
        <f>MAX(0,N833*(1+inputs!$B$33)-MAX(0,inputs!$B$31*(O833-inputs!$B$30)))</f>
        <v>46741.354018624967</v>
      </c>
      <c r="Q833" s="26">
        <f t="shared" si="135"/>
        <v>41033.333333333328</v>
      </c>
      <c r="R833" s="25">
        <f>MAX(0,P833*(1+inputs!$B$33)-MAX(0,inputs!$B$31*(Q833-inputs!$B$30)))</f>
        <v>45566.034328904338</v>
      </c>
      <c r="S833" s="26">
        <f t="shared" si="136"/>
        <v>48044.444444444445</v>
      </c>
      <c r="T833" s="25">
        <f>MAX(0,R833*(1+inputs!$B$33)-MAX(0,inputs!$B$31*(S833-inputs!$B$30)))</f>
        <v>43742.084843837896</v>
      </c>
      <c r="U833" s="26">
        <f t="shared" si="137"/>
        <v>55055.555555555555</v>
      </c>
      <c r="V833" s="25">
        <f>MAX(0,T833*(1+inputs!$B$33)-MAX(0,inputs!$B$31*(U833-inputs!$B$30)))</f>
        <v>41259.776116495457</v>
      </c>
      <c r="W833" s="26">
        <f t="shared" si="138"/>
        <v>62066.666666666664</v>
      </c>
      <c r="X833" s="25">
        <f>MAX(0,V833*(1+inputs!$B$33)-MAX(0,inputs!$B$31*(W833-inputs!$B$30)))</f>
        <v>38109.232758242884</v>
      </c>
      <c r="Y833" s="26">
        <f t="shared" si="139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40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5662.44</v>
      </c>
      <c r="AE833" s="3">
        <f>SUM(C833:G833)+AD833-H833</f>
        <v>34622.69</v>
      </c>
      <c r="AF833" s="1">
        <f t="shared" si="142"/>
        <v>0.51</v>
      </c>
      <c r="AG833" s="8">
        <f>A833-AE833</f>
        <v>48477.31</v>
      </c>
    </row>
    <row r="834" spans="1:33" x14ac:dyDescent="0.2">
      <c r="A834" s="11">
        <f t="shared" si="141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</v>
      </c>
      <c r="D834" s="16">
        <f>MAX(0,(MIN(A834,inputs!$C$5)-(inputs!$C$4+B834))*inputs!$B$4)</f>
        <v>13172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43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44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45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46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47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48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49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50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51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5671.44</v>
      </c>
      <c r="AE834" s="3">
        <f>SUM(C834:G834)+AD834-H834</f>
        <v>34673.69</v>
      </c>
      <c r="AF834" s="1">
        <f t="shared" si="142"/>
        <v>0.51</v>
      </c>
      <c r="AG834" s="8">
        <f>A834-AE834</f>
        <v>48526.31</v>
      </c>
    </row>
    <row r="835" spans="1:33" x14ac:dyDescent="0.2">
      <c r="A835" s="11">
        <f t="shared" ref="A835:A898" si="152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</v>
      </c>
      <c r="D835" s="16">
        <f>MAX(0,(MIN(A835,inputs!$C$5)-(inputs!$C$4+B835))*inputs!$B$4)</f>
        <v>13212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43"/>
        <v>20000</v>
      </c>
      <c r="L835" s="25">
        <f>MAX(0,J835*(1+inputs!$B$33)-MAX(0,inputs!$B$31*(K835-inputs!$B$30)))</f>
        <v>47184.304999999986</v>
      </c>
      <c r="M835" s="26">
        <f t="shared" si="144"/>
        <v>27033.333333333332</v>
      </c>
      <c r="N835" s="25">
        <f>MAX(0,L835*(1+inputs!$B$33)-MAX(0,inputs!$B$31*(M835-inputs!$B$30)))</f>
        <v>47275.629574999977</v>
      </c>
      <c r="O835" s="26">
        <f t="shared" si="145"/>
        <v>34066.666666666664</v>
      </c>
      <c r="P835" s="25">
        <f>MAX(0,N835*(1+inputs!$B$33)-MAX(0,inputs!$B$31*(O835-inputs!$B$30)))</f>
        <v>46735.324018624968</v>
      </c>
      <c r="Q835" s="26">
        <f t="shared" si="146"/>
        <v>41100</v>
      </c>
      <c r="R835" s="25">
        <f>MAX(0,P835*(1+inputs!$B$33)-MAX(0,inputs!$B$31*(Q835-inputs!$B$30)))</f>
        <v>45553.913878904335</v>
      </c>
      <c r="S835" s="26">
        <f t="shared" si="147"/>
        <v>48133.333333333328</v>
      </c>
      <c r="T835" s="25">
        <f>MAX(0,R835*(1+inputs!$B$33)-MAX(0,inputs!$B$31*(S835-inputs!$B$30)))</f>
        <v>43721.782587087895</v>
      </c>
      <c r="U835" s="26">
        <f t="shared" si="148"/>
        <v>55166.666666666664</v>
      </c>
      <c r="V835" s="25">
        <f>MAX(0,T835*(1+inputs!$B$33)-MAX(0,inputs!$B$31*(U835-inputs!$B$30)))</f>
        <v>41229.16932589421</v>
      </c>
      <c r="W835" s="26">
        <f t="shared" si="149"/>
        <v>62200</v>
      </c>
      <c r="X835" s="25">
        <f>MAX(0,V835*(1+inputs!$B$33)-MAX(0,inputs!$B$31*(W835-inputs!$B$30)))</f>
        <v>38066.166865782616</v>
      </c>
      <c r="Y835" s="26">
        <f t="shared" si="150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51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5680.44</v>
      </c>
      <c r="AE835" s="3">
        <f>SUM(C835:G835)+AD835-H835</f>
        <v>34724.69</v>
      </c>
      <c r="AF835" s="1">
        <f t="shared" ref="AF835:AF898" si="153">(AE836-AE835)/100</f>
        <v>0.51</v>
      </c>
      <c r="AG835" s="8">
        <f>A835-AE835</f>
        <v>48575.31</v>
      </c>
    </row>
    <row r="836" spans="1:33" x14ac:dyDescent="0.2">
      <c r="A836" s="11">
        <f t="shared" si="152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</v>
      </c>
      <c r="D836" s="16">
        <f>MAX(0,(MIN(A836,inputs!$C$5)-(inputs!$C$4+B836))*inputs!$B$4)</f>
        <v>13252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43"/>
        <v>20000</v>
      </c>
      <c r="L836" s="25">
        <f>MAX(0,J836*(1+inputs!$B$33)-MAX(0,inputs!$B$31*(K836-inputs!$B$30)))</f>
        <v>47184.304999999986</v>
      </c>
      <c r="M836" s="26">
        <f t="shared" si="144"/>
        <v>27044.444444444445</v>
      </c>
      <c r="N836" s="25">
        <f>MAX(0,L836*(1+inputs!$B$33)-MAX(0,inputs!$B$31*(M836-inputs!$B$30)))</f>
        <v>47274.629574999977</v>
      </c>
      <c r="O836" s="26">
        <f t="shared" si="145"/>
        <v>34088.888888888891</v>
      </c>
      <c r="P836" s="25">
        <f>MAX(0,N836*(1+inputs!$B$33)-MAX(0,inputs!$B$31*(O836-inputs!$B$30)))</f>
        <v>46732.309018624968</v>
      </c>
      <c r="Q836" s="26">
        <f t="shared" si="146"/>
        <v>41133.333333333328</v>
      </c>
      <c r="R836" s="25">
        <f>MAX(0,P836*(1+inputs!$B$33)-MAX(0,inputs!$B$31*(Q836-inputs!$B$30)))</f>
        <v>45547.853653904334</v>
      </c>
      <c r="S836" s="26">
        <f t="shared" si="147"/>
        <v>48177.777777777781</v>
      </c>
      <c r="T836" s="25">
        <f>MAX(0,R836*(1+inputs!$B$33)-MAX(0,inputs!$B$31*(S836-inputs!$B$30)))</f>
        <v>43711.631458712895</v>
      </c>
      <c r="U836" s="26">
        <f t="shared" si="148"/>
        <v>55222.222222222219</v>
      </c>
      <c r="V836" s="25">
        <f>MAX(0,T836*(1+inputs!$B$33)-MAX(0,inputs!$B$31*(U836-inputs!$B$30)))</f>
        <v>41213.86593059358</v>
      </c>
      <c r="W836" s="26">
        <f t="shared" si="149"/>
        <v>62266.666666666664</v>
      </c>
      <c r="X836" s="25">
        <f>MAX(0,V836*(1+inputs!$B$33)-MAX(0,inputs!$B$31*(W836-inputs!$B$30)))</f>
        <v>38044.633919552478</v>
      </c>
      <c r="Y836" s="26">
        <f t="shared" si="150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51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5689.44</v>
      </c>
      <c r="AE836" s="3">
        <f>SUM(C836:G836)+AD836-H836</f>
        <v>34775.69</v>
      </c>
      <c r="AF836" s="1">
        <f t="shared" si="153"/>
        <v>0.51</v>
      </c>
      <c r="AG836" s="8">
        <f>A836-AE836</f>
        <v>48624.31</v>
      </c>
    </row>
    <row r="837" spans="1:33" x14ac:dyDescent="0.2">
      <c r="A837" s="11">
        <f t="shared" si="152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</v>
      </c>
      <c r="D837" s="16">
        <f>MAX(0,(MIN(A837,inputs!$C$5)-(inputs!$C$4+B837))*inputs!$B$4)</f>
        <v>13292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43"/>
        <v>20000</v>
      </c>
      <c r="L837" s="25">
        <f>MAX(0,J837*(1+inputs!$B$33)-MAX(0,inputs!$B$31*(K837-inputs!$B$30)))</f>
        <v>47184.304999999986</v>
      </c>
      <c r="M837" s="26">
        <f t="shared" si="144"/>
        <v>27055.555555555555</v>
      </c>
      <c r="N837" s="25">
        <f>MAX(0,L837*(1+inputs!$B$33)-MAX(0,inputs!$B$31*(M837-inputs!$B$30)))</f>
        <v>47273.629574999977</v>
      </c>
      <c r="O837" s="26">
        <f t="shared" si="145"/>
        <v>34111.111111111109</v>
      </c>
      <c r="P837" s="25">
        <f>MAX(0,N837*(1+inputs!$B$33)-MAX(0,inputs!$B$31*(O837-inputs!$B$30)))</f>
        <v>46729.294018624969</v>
      </c>
      <c r="Q837" s="26">
        <f t="shared" si="146"/>
        <v>41166.666666666672</v>
      </c>
      <c r="R837" s="25">
        <f>MAX(0,P837*(1+inputs!$B$33)-MAX(0,inputs!$B$31*(Q837-inputs!$B$30)))</f>
        <v>45541.793428904333</v>
      </c>
      <c r="S837" s="26">
        <f t="shared" si="147"/>
        <v>48222.222222222219</v>
      </c>
      <c r="T837" s="25">
        <f>MAX(0,R837*(1+inputs!$B$33)-MAX(0,inputs!$B$31*(S837-inputs!$B$30)))</f>
        <v>43701.480330337894</v>
      </c>
      <c r="U837" s="26">
        <f t="shared" si="148"/>
        <v>55277.777777777781</v>
      </c>
      <c r="V837" s="25">
        <f>MAX(0,T837*(1+inputs!$B$33)-MAX(0,inputs!$B$31*(U837-inputs!$B$30)))</f>
        <v>41198.562535292956</v>
      </c>
      <c r="W837" s="26">
        <f t="shared" si="149"/>
        <v>62333.333333333336</v>
      </c>
      <c r="X837" s="25">
        <f>MAX(0,V837*(1+inputs!$B$33)-MAX(0,inputs!$B$31*(W837-inputs!$B$30)))</f>
        <v>38023.100973322347</v>
      </c>
      <c r="Y837" s="26">
        <f t="shared" si="150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51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5698.44</v>
      </c>
      <c r="AE837" s="3">
        <f>SUM(C837:G837)+AD837-H837</f>
        <v>34826.69</v>
      </c>
      <c r="AF837" s="1">
        <f t="shared" si="153"/>
        <v>0.51</v>
      </c>
      <c r="AG837" s="8">
        <f>A837-AE837</f>
        <v>48673.31</v>
      </c>
    </row>
    <row r="838" spans="1:33" x14ac:dyDescent="0.2">
      <c r="A838" s="11">
        <f t="shared" si="152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</v>
      </c>
      <c r="D838" s="16">
        <f>MAX(0,(MIN(A838,inputs!$C$5)-(inputs!$C$4+B838))*inputs!$B$4)</f>
        <v>13332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43"/>
        <v>20000</v>
      </c>
      <c r="L838" s="25">
        <f>MAX(0,J838*(1+inputs!$B$33)-MAX(0,inputs!$B$31*(K838-inputs!$B$30)))</f>
        <v>47184.304999999986</v>
      </c>
      <c r="M838" s="26">
        <f t="shared" si="144"/>
        <v>27066.666666666668</v>
      </c>
      <c r="N838" s="25">
        <f>MAX(0,L838*(1+inputs!$B$33)-MAX(0,inputs!$B$31*(M838-inputs!$B$30)))</f>
        <v>47272.629574999977</v>
      </c>
      <c r="O838" s="26">
        <f t="shared" si="145"/>
        <v>34133.333333333336</v>
      </c>
      <c r="P838" s="25">
        <f>MAX(0,N838*(1+inputs!$B$33)-MAX(0,inputs!$B$31*(O838-inputs!$B$30)))</f>
        <v>46726.279018624969</v>
      </c>
      <c r="Q838" s="26">
        <f t="shared" si="146"/>
        <v>41200</v>
      </c>
      <c r="R838" s="25">
        <f>MAX(0,P838*(1+inputs!$B$33)-MAX(0,inputs!$B$31*(Q838-inputs!$B$30)))</f>
        <v>45535.733203904339</v>
      </c>
      <c r="S838" s="26">
        <f t="shared" si="147"/>
        <v>48266.666666666672</v>
      </c>
      <c r="T838" s="25">
        <f>MAX(0,R838*(1+inputs!$B$33)-MAX(0,inputs!$B$31*(S838-inputs!$B$30)))</f>
        <v>43691.329201962901</v>
      </c>
      <c r="U838" s="26">
        <f t="shared" si="148"/>
        <v>55333.333333333336</v>
      </c>
      <c r="V838" s="25">
        <f>MAX(0,T838*(1+inputs!$B$33)-MAX(0,inputs!$B$31*(U838-inputs!$B$30)))</f>
        <v>41183.25913999234</v>
      </c>
      <c r="W838" s="26">
        <f t="shared" si="149"/>
        <v>62400</v>
      </c>
      <c r="X838" s="25">
        <f>MAX(0,V838*(1+inputs!$B$33)-MAX(0,inputs!$B$31*(W838-inputs!$B$30)))</f>
        <v>38001.568027092217</v>
      </c>
      <c r="Y838" s="26">
        <f t="shared" si="150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51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5707.44</v>
      </c>
      <c r="AE838" s="3">
        <f>SUM(C838:G838)+AD838-H838</f>
        <v>34877.69</v>
      </c>
      <c r="AF838" s="1">
        <f t="shared" si="153"/>
        <v>0.51</v>
      </c>
      <c r="AG838" s="8">
        <f>A838-AE838</f>
        <v>48722.31</v>
      </c>
    </row>
    <row r="839" spans="1:33" x14ac:dyDescent="0.2">
      <c r="A839" s="11">
        <f t="shared" si="152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</v>
      </c>
      <c r="D839" s="16">
        <f>MAX(0,(MIN(A839,inputs!$C$5)-(inputs!$C$4+B839))*inputs!$B$4)</f>
        <v>13372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43"/>
        <v>20000</v>
      </c>
      <c r="L839" s="25">
        <f>MAX(0,J839*(1+inputs!$B$33)-MAX(0,inputs!$B$31*(K839-inputs!$B$30)))</f>
        <v>47184.304999999986</v>
      </c>
      <c r="M839" s="26">
        <f t="shared" si="144"/>
        <v>27077.777777777777</v>
      </c>
      <c r="N839" s="25">
        <f>MAX(0,L839*(1+inputs!$B$33)-MAX(0,inputs!$B$31*(M839-inputs!$B$30)))</f>
        <v>47271.629574999977</v>
      </c>
      <c r="O839" s="26">
        <f t="shared" si="145"/>
        <v>34155.555555555555</v>
      </c>
      <c r="P839" s="25">
        <f>MAX(0,N839*(1+inputs!$B$33)-MAX(0,inputs!$B$31*(O839-inputs!$B$30)))</f>
        <v>46723.26401862497</v>
      </c>
      <c r="Q839" s="26">
        <f t="shared" si="146"/>
        <v>41233.333333333328</v>
      </c>
      <c r="R839" s="25">
        <f>MAX(0,P839*(1+inputs!$B$33)-MAX(0,inputs!$B$31*(Q839-inputs!$B$30)))</f>
        <v>45529.672978904338</v>
      </c>
      <c r="S839" s="26">
        <f t="shared" si="147"/>
        <v>48311.111111111109</v>
      </c>
      <c r="T839" s="25">
        <f>MAX(0,R839*(1+inputs!$B$33)-MAX(0,inputs!$B$31*(S839-inputs!$B$30)))</f>
        <v>43681.1780735879</v>
      </c>
      <c r="U839" s="26">
        <f t="shared" si="148"/>
        <v>55388.888888888891</v>
      </c>
      <c r="V839" s="25">
        <f>MAX(0,T839*(1+inputs!$B$33)-MAX(0,inputs!$B$31*(U839-inputs!$B$30)))</f>
        <v>41167.95574469171</v>
      </c>
      <c r="W839" s="26">
        <f t="shared" si="149"/>
        <v>62466.666666666664</v>
      </c>
      <c r="X839" s="25">
        <f>MAX(0,V839*(1+inputs!$B$33)-MAX(0,inputs!$B$31*(W839-inputs!$B$30)))</f>
        <v>37980.035080862079</v>
      </c>
      <c r="Y839" s="26">
        <f t="shared" si="150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51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5716.44</v>
      </c>
      <c r="AE839" s="3">
        <f>SUM(C839:G839)+AD839-H839</f>
        <v>34928.69</v>
      </c>
      <c r="AF839" s="1">
        <f t="shared" si="153"/>
        <v>0.51</v>
      </c>
      <c r="AG839" s="8">
        <f>A839-AE839</f>
        <v>48771.31</v>
      </c>
    </row>
    <row r="840" spans="1:33" x14ac:dyDescent="0.2">
      <c r="A840" s="11">
        <f t="shared" si="152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</v>
      </c>
      <c r="D840" s="16">
        <f>MAX(0,(MIN(A840,inputs!$C$5)-(inputs!$C$4+B840))*inputs!$B$4)</f>
        <v>13412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43"/>
        <v>20000</v>
      </c>
      <c r="L840" s="25">
        <f>MAX(0,J840*(1+inputs!$B$33)-MAX(0,inputs!$B$31*(K840-inputs!$B$30)))</f>
        <v>47184.304999999986</v>
      </c>
      <c r="M840" s="26">
        <f t="shared" si="144"/>
        <v>27088.888888888891</v>
      </c>
      <c r="N840" s="25">
        <f>MAX(0,L840*(1+inputs!$B$33)-MAX(0,inputs!$B$31*(M840-inputs!$B$30)))</f>
        <v>47270.629574999977</v>
      </c>
      <c r="O840" s="26">
        <f t="shared" si="145"/>
        <v>34177.777777777781</v>
      </c>
      <c r="P840" s="25">
        <f>MAX(0,N840*(1+inputs!$B$33)-MAX(0,inputs!$B$31*(O840-inputs!$B$30)))</f>
        <v>46720.249018624971</v>
      </c>
      <c r="Q840" s="26">
        <f t="shared" si="146"/>
        <v>41266.666666666672</v>
      </c>
      <c r="R840" s="25">
        <f>MAX(0,P840*(1+inputs!$B$33)-MAX(0,inputs!$B$31*(Q840-inputs!$B$30)))</f>
        <v>45523.612753904337</v>
      </c>
      <c r="S840" s="26">
        <f t="shared" si="147"/>
        <v>48355.555555555555</v>
      </c>
      <c r="T840" s="25">
        <f>MAX(0,R840*(1+inputs!$B$33)-MAX(0,inputs!$B$31*(S840-inputs!$B$30)))</f>
        <v>43671.026945212892</v>
      </c>
      <c r="U840" s="26">
        <f t="shared" si="148"/>
        <v>55444.444444444445</v>
      </c>
      <c r="V840" s="25">
        <f>MAX(0,T840*(1+inputs!$B$33)-MAX(0,inputs!$B$31*(U840-inputs!$B$30)))</f>
        <v>41152.652349391079</v>
      </c>
      <c r="W840" s="26">
        <f t="shared" si="149"/>
        <v>62533.333333333336</v>
      </c>
      <c r="X840" s="25">
        <f>MAX(0,V840*(1+inputs!$B$33)-MAX(0,inputs!$B$31*(W840-inputs!$B$30)))</f>
        <v>37958.502134631941</v>
      </c>
      <c r="Y840" s="26">
        <f t="shared" si="150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51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5725.44</v>
      </c>
      <c r="AE840" s="3">
        <f>SUM(C840:G840)+AD840-H840</f>
        <v>34979.69</v>
      </c>
      <c r="AF840" s="1">
        <f t="shared" si="153"/>
        <v>0.51</v>
      </c>
      <c r="AG840" s="8">
        <f>A840-AE840</f>
        <v>48820.31</v>
      </c>
    </row>
    <row r="841" spans="1:33" x14ac:dyDescent="0.2">
      <c r="A841" s="11">
        <f t="shared" si="152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</v>
      </c>
      <c r="D841" s="16">
        <f>MAX(0,(MIN(A841,inputs!$C$5)-(inputs!$C$4+B841))*inputs!$B$4)</f>
        <v>13452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43"/>
        <v>20000</v>
      </c>
      <c r="L841" s="25">
        <f>MAX(0,J841*(1+inputs!$B$33)-MAX(0,inputs!$B$31*(K841-inputs!$B$30)))</f>
        <v>47184.304999999986</v>
      </c>
      <c r="M841" s="26">
        <f t="shared" si="144"/>
        <v>27100</v>
      </c>
      <c r="N841" s="25">
        <f>MAX(0,L841*(1+inputs!$B$33)-MAX(0,inputs!$B$31*(M841-inputs!$B$30)))</f>
        <v>47269.629574999977</v>
      </c>
      <c r="O841" s="26">
        <f t="shared" si="145"/>
        <v>34200</v>
      </c>
      <c r="P841" s="25">
        <f>MAX(0,N841*(1+inputs!$B$33)-MAX(0,inputs!$B$31*(O841-inputs!$B$30)))</f>
        <v>46717.234018624971</v>
      </c>
      <c r="Q841" s="26">
        <f t="shared" si="146"/>
        <v>41300</v>
      </c>
      <c r="R841" s="25">
        <f>MAX(0,P841*(1+inputs!$B$33)-MAX(0,inputs!$B$31*(Q841-inputs!$B$30)))</f>
        <v>45517.552528904336</v>
      </c>
      <c r="S841" s="26">
        <f t="shared" si="147"/>
        <v>48400</v>
      </c>
      <c r="T841" s="25">
        <f>MAX(0,R841*(1+inputs!$B$33)-MAX(0,inputs!$B$31*(S841-inputs!$B$30)))</f>
        <v>43660.875816837892</v>
      </c>
      <c r="U841" s="26">
        <f t="shared" si="148"/>
        <v>55500</v>
      </c>
      <c r="V841" s="25">
        <f>MAX(0,T841*(1+inputs!$B$33)-MAX(0,inputs!$B$31*(U841-inputs!$B$30)))</f>
        <v>41137.348954090456</v>
      </c>
      <c r="W841" s="26">
        <f t="shared" si="149"/>
        <v>62600</v>
      </c>
      <c r="X841" s="25">
        <f>MAX(0,V841*(1+inputs!$B$33)-MAX(0,inputs!$B$31*(W841-inputs!$B$30)))</f>
        <v>37936.969188401803</v>
      </c>
      <c r="Y841" s="26">
        <f t="shared" si="150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51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5734.44</v>
      </c>
      <c r="AE841" s="3">
        <f>SUM(C841:G841)+AD841-H841</f>
        <v>35030.69</v>
      </c>
      <c r="AF841" s="1">
        <f t="shared" si="153"/>
        <v>0.51</v>
      </c>
      <c r="AG841" s="8">
        <f>A841-AE841</f>
        <v>48869.31</v>
      </c>
    </row>
    <row r="842" spans="1:33" x14ac:dyDescent="0.2">
      <c r="A842" s="11">
        <f t="shared" si="152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</v>
      </c>
      <c r="D842" s="16">
        <f>MAX(0,(MIN(A842,inputs!$C$5)-(inputs!$C$4+B842))*inputs!$B$4)</f>
        <v>13492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43"/>
        <v>20000</v>
      </c>
      <c r="L842" s="25">
        <f>MAX(0,J842*(1+inputs!$B$33)-MAX(0,inputs!$B$31*(K842-inputs!$B$30)))</f>
        <v>47184.304999999986</v>
      </c>
      <c r="M842" s="26">
        <f t="shared" si="144"/>
        <v>27111.111111111109</v>
      </c>
      <c r="N842" s="25">
        <f>MAX(0,L842*(1+inputs!$B$33)-MAX(0,inputs!$B$31*(M842-inputs!$B$30)))</f>
        <v>47268.629574999977</v>
      </c>
      <c r="O842" s="26">
        <f t="shared" si="145"/>
        <v>34222.222222222219</v>
      </c>
      <c r="P842" s="25">
        <f>MAX(0,N842*(1+inputs!$B$33)-MAX(0,inputs!$B$31*(O842-inputs!$B$30)))</f>
        <v>46714.219018624972</v>
      </c>
      <c r="Q842" s="26">
        <f t="shared" si="146"/>
        <v>41333.333333333328</v>
      </c>
      <c r="R842" s="25">
        <f>MAX(0,P842*(1+inputs!$B$33)-MAX(0,inputs!$B$31*(Q842-inputs!$B$30)))</f>
        <v>45511.492303904342</v>
      </c>
      <c r="S842" s="26">
        <f t="shared" si="147"/>
        <v>48444.444444444445</v>
      </c>
      <c r="T842" s="25">
        <f>MAX(0,R842*(1+inputs!$B$33)-MAX(0,inputs!$B$31*(S842-inputs!$B$30)))</f>
        <v>43650.724688462898</v>
      </c>
      <c r="U842" s="26">
        <f t="shared" si="148"/>
        <v>55555.555555555555</v>
      </c>
      <c r="V842" s="25">
        <f>MAX(0,T842*(1+inputs!$B$33)-MAX(0,inputs!$B$31*(U842-inputs!$B$30)))</f>
        <v>41122.045558789832</v>
      </c>
      <c r="W842" s="26">
        <f t="shared" si="149"/>
        <v>62666.666666666664</v>
      </c>
      <c r="X842" s="25">
        <f>MAX(0,V842*(1+inputs!$B$33)-MAX(0,inputs!$B$31*(W842-inputs!$B$30)))</f>
        <v>37915.436242171672</v>
      </c>
      <c r="Y842" s="26">
        <f t="shared" si="150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51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5743.44</v>
      </c>
      <c r="AE842" s="3">
        <f>SUM(C842:G842)+AD842-H842</f>
        <v>35081.69</v>
      </c>
      <c r="AF842" s="1">
        <f t="shared" si="153"/>
        <v>0.51</v>
      </c>
      <c r="AG842" s="8">
        <f>A842-AE842</f>
        <v>48918.31</v>
      </c>
    </row>
    <row r="843" spans="1:33" x14ac:dyDescent="0.2">
      <c r="A843" s="11">
        <f t="shared" si="152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</v>
      </c>
      <c r="D843" s="16">
        <f>MAX(0,(MIN(A843,inputs!$C$5)-(inputs!$C$4+B843))*inputs!$B$4)</f>
        <v>13532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43"/>
        <v>20000</v>
      </c>
      <c r="L843" s="25">
        <f>MAX(0,J843*(1+inputs!$B$33)-MAX(0,inputs!$B$31*(K843-inputs!$B$30)))</f>
        <v>47184.304999999986</v>
      </c>
      <c r="M843" s="26">
        <f t="shared" si="144"/>
        <v>27122.222222222223</v>
      </c>
      <c r="N843" s="25">
        <f>MAX(0,L843*(1+inputs!$B$33)-MAX(0,inputs!$B$31*(M843-inputs!$B$30)))</f>
        <v>47267.629574999977</v>
      </c>
      <c r="O843" s="26">
        <f t="shared" si="145"/>
        <v>34244.444444444445</v>
      </c>
      <c r="P843" s="25">
        <f>MAX(0,N843*(1+inputs!$B$33)-MAX(0,inputs!$B$31*(O843-inputs!$B$30)))</f>
        <v>46711.204018624972</v>
      </c>
      <c r="Q843" s="26">
        <f t="shared" si="146"/>
        <v>41366.666666666672</v>
      </c>
      <c r="R843" s="25">
        <f>MAX(0,P843*(1+inputs!$B$33)-MAX(0,inputs!$B$31*(Q843-inputs!$B$30)))</f>
        <v>45505.432078904341</v>
      </c>
      <c r="S843" s="26">
        <f t="shared" si="147"/>
        <v>48488.888888888891</v>
      </c>
      <c r="T843" s="25">
        <f>MAX(0,R843*(1+inputs!$B$33)-MAX(0,inputs!$B$31*(S843-inputs!$B$30)))</f>
        <v>43640.573560087898</v>
      </c>
      <c r="U843" s="26">
        <f t="shared" si="148"/>
        <v>55611.111111111109</v>
      </c>
      <c r="V843" s="25">
        <f>MAX(0,T843*(1+inputs!$B$33)-MAX(0,inputs!$B$31*(U843-inputs!$B$30)))</f>
        <v>41106.742163489209</v>
      </c>
      <c r="W843" s="26">
        <f t="shared" si="149"/>
        <v>62733.333333333336</v>
      </c>
      <c r="X843" s="25">
        <f>MAX(0,V843*(1+inputs!$B$33)-MAX(0,inputs!$B$31*(W843-inputs!$B$30)))</f>
        <v>37893.903295941542</v>
      </c>
      <c r="Y843" s="26">
        <f t="shared" si="150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51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5752.44</v>
      </c>
      <c r="AE843" s="3">
        <f>SUM(C843:G843)+AD843-H843</f>
        <v>35132.69</v>
      </c>
      <c r="AF843" s="1">
        <f t="shared" si="153"/>
        <v>0.51</v>
      </c>
      <c r="AG843" s="8">
        <f>A843-AE843</f>
        <v>48967.31</v>
      </c>
    </row>
    <row r="844" spans="1:33" x14ac:dyDescent="0.2">
      <c r="A844" s="11">
        <f t="shared" si="152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</v>
      </c>
      <c r="D844" s="16">
        <f>MAX(0,(MIN(A844,inputs!$C$5)-(inputs!$C$4+B844))*inputs!$B$4)</f>
        <v>13572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43"/>
        <v>20000</v>
      </c>
      <c r="L844" s="25">
        <f>MAX(0,J844*(1+inputs!$B$33)-MAX(0,inputs!$B$31*(K844-inputs!$B$30)))</f>
        <v>47184.304999999986</v>
      </c>
      <c r="M844" s="26">
        <f t="shared" si="144"/>
        <v>27133.333333333332</v>
      </c>
      <c r="N844" s="25">
        <f>MAX(0,L844*(1+inputs!$B$33)-MAX(0,inputs!$B$31*(M844-inputs!$B$30)))</f>
        <v>47266.629574999977</v>
      </c>
      <c r="O844" s="26">
        <f t="shared" si="145"/>
        <v>34266.666666666664</v>
      </c>
      <c r="P844" s="25">
        <f>MAX(0,N844*(1+inputs!$B$33)-MAX(0,inputs!$B$31*(O844-inputs!$B$30)))</f>
        <v>46708.189018624973</v>
      </c>
      <c r="Q844" s="26">
        <f t="shared" si="146"/>
        <v>41400</v>
      </c>
      <c r="R844" s="25">
        <f>MAX(0,P844*(1+inputs!$B$33)-MAX(0,inputs!$B$31*(Q844-inputs!$B$30)))</f>
        <v>45499.37185390434</v>
      </c>
      <c r="S844" s="26">
        <f t="shared" si="147"/>
        <v>48533.333333333328</v>
      </c>
      <c r="T844" s="25">
        <f>MAX(0,R844*(1+inputs!$B$33)-MAX(0,inputs!$B$31*(S844-inputs!$B$30)))</f>
        <v>43630.422431712897</v>
      </c>
      <c r="U844" s="26">
        <f t="shared" si="148"/>
        <v>55666.666666666664</v>
      </c>
      <c r="V844" s="25">
        <f>MAX(0,T844*(1+inputs!$B$33)-MAX(0,inputs!$B$31*(U844-inputs!$B$30)))</f>
        <v>41091.438768188586</v>
      </c>
      <c r="W844" s="26">
        <f t="shared" si="149"/>
        <v>62800</v>
      </c>
      <c r="X844" s="25">
        <f>MAX(0,V844*(1+inputs!$B$33)-MAX(0,inputs!$B$31*(W844-inputs!$B$30)))</f>
        <v>37872.370349711411</v>
      </c>
      <c r="Y844" s="26">
        <f t="shared" si="150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51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5761.44</v>
      </c>
      <c r="AE844" s="3">
        <f>SUM(C844:G844)+AD844-H844</f>
        <v>35183.69</v>
      </c>
      <c r="AF844" s="1">
        <f t="shared" si="153"/>
        <v>0.51</v>
      </c>
      <c r="AG844" s="8">
        <f>A844-AE844</f>
        <v>49016.31</v>
      </c>
    </row>
    <row r="845" spans="1:33" x14ac:dyDescent="0.2">
      <c r="A845" s="11">
        <f t="shared" si="152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</v>
      </c>
      <c r="D845" s="16">
        <f>MAX(0,(MIN(A845,inputs!$C$5)-(inputs!$C$4+B845))*inputs!$B$4)</f>
        <v>13612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43"/>
        <v>20000</v>
      </c>
      <c r="L845" s="25">
        <f>MAX(0,J845*(1+inputs!$B$33)-MAX(0,inputs!$B$31*(K845-inputs!$B$30)))</f>
        <v>47184.304999999986</v>
      </c>
      <c r="M845" s="26">
        <f t="shared" si="144"/>
        <v>27144.444444444445</v>
      </c>
      <c r="N845" s="25">
        <f>MAX(0,L845*(1+inputs!$B$33)-MAX(0,inputs!$B$31*(M845-inputs!$B$30)))</f>
        <v>47265.629574999977</v>
      </c>
      <c r="O845" s="26">
        <f t="shared" si="145"/>
        <v>34288.888888888891</v>
      </c>
      <c r="P845" s="25">
        <f>MAX(0,N845*(1+inputs!$B$33)-MAX(0,inputs!$B$31*(O845-inputs!$B$30)))</f>
        <v>46705.174018624974</v>
      </c>
      <c r="Q845" s="26">
        <f t="shared" si="146"/>
        <v>41433.333333333328</v>
      </c>
      <c r="R845" s="25">
        <f>MAX(0,P845*(1+inputs!$B$33)-MAX(0,inputs!$B$31*(Q845-inputs!$B$30)))</f>
        <v>45493.311628904339</v>
      </c>
      <c r="S845" s="26">
        <f t="shared" si="147"/>
        <v>48577.777777777781</v>
      </c>
      <c r="T845" s="25">
        <f>MAX(0,R845*(1+inputs!$B$33)-MAX(0,inputs!$B$31*(S845-inputs!$B$30)))</f>
        <v>43620.271303337897</v>
      </c>
      <c r="U845" s="26">
        <f t="shared" si="148"/>
        <v>55722.222222222219</v>
      </c>
      <c r="V845" s="25">
        <f>MAX(0,T845*(1+inputs!$B$33)-MAX(0,inputs!$B$31*(U845-inputs!$B$30)))</f>
        <v>41076.135372887962</v>
      </c>
      <c r="W845" s="26">
        <f t="shared" si="149"/>
        <v>62866.666666666664</v>
      </c>
      <c r="X845" s="25">
        <f>MAX(0,V845*(1+inputs!$B$33)-MAX(0,inputs!$B$31*(W845-inputs!$B$30)))</f>
        <v>37850.837403481273</v>
      </c>
      <c r="Y845" s="26">
        <f t="shared" si="150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51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5770.44</v>
      </c>
      <c r="AE845" s="3">
        <f>SUM(C845:G845)+AD845-H845</f>
        <v>35234.69</v>
      </c>
      <c r="AF845" s="1">
        <f t="shared" si="153"/>
        <v>0.51</v>
      </c>
      <c r="AG845" s="8">
        <f>A845-AE845</f>
        <v>49065.31</v>
      </c>
    </row>
    <row r="846" spans="1:33" x14ac:dyDescent="0.2">
      <c r="A846" s="11">
        <f t="shared" si="152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</v>
      </c>
      <c r="D846" s="16">
        <f>MAX(0,(MIN(A846,inputs!$C$5)-(inputs!$C$4+B846))*inputs!$B$4)</f>
        <v>13652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43"/>
        <v>20000</v>
      </c>
      <c r="L846" s="25">
        <f>MAX(0,J846*(1+inputs!$B$33)-MAX(0,inputs!$B$31*(K846-inputs!$B$30)))</f>
        <v>47184.304999999986</v>
      </c>
      <c r="M846" s="26">
        <f t="shared" si="144"/>
        <v>27155.555555555555</v>
      </c>
      <c r="N846" s="25">
        <f>MAX(0,L846*(1+inputs!$B$33)-MAX(0,inputs!$B$31*(M846-inputs!$B$30)))</f>
        <v>47264.629574999977</v>
      </c>
      <c r="O846" s="26">
        <f t="shared" si="145"/>
        <v>34311.111111111109</v>
      </c>
      <c r="P846" s="25">
        <f>MAX(0,N846*(1+inputs!$B$33)-MAX(0,inputs!$B$31*(O846-inputs!$B$30)))</f>
        <v>46702.159018624967</v>
      </c>
      <c r="Q846" s="26">
        <f t="shared" si="146"/>
        <v>41466.666666666672</v>
      </c>
      <c r="R846" s="25">
        <f>MAX(0,P846*(1+inputs!$B$33)-MAX(0,inputs!$B$31*(Q846-inputs!$B$30)))</f>
        <v>45487.251403904338</v>
      </c>
      <c r="S846" s="26">
        <f t="shared" si="147"/>
        <v>48622.222222222219</v>
      </c>
      <c r="T846" s="25">
        <f>MAX(0,R846*(1+inputs!$B$33)-MAX(0,inputs!$B$31*(S846-inputs!$B$30)))</f>
        <v>43610.120174962896</v>
      </c>
      <c r="U846" s="26">
        <f t="shared" si="148"/>
        <v>55777.777777777781</v>
      </c>
      <c r="V846" s="25">
        <f>MAX(0,T846*(1+inputs!$B$33)-MAX(0,inputs!$B$31*(U846-inputs!$B$30)))</f>
        <v>41060.831977587331</v>
      </c>
      <c r="W846" s="26">
        <f t="shared" si="149"/>
        <v>62933.333333333336</v>
      </c>
      <c r="X846" s="25">
        <f>MAX(0,V846*(1+inputs!$B$33)-MAX(0,inputs!$B$31*(W846-inputs!$B$30)))</f>
        <v>37829.304457251135</v>
      </c>
      <c r="Y846" s="26">
        <f t="shared" si="150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51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5779.44</v>
      </c>
      <c r="AE846" s="3">
        <f>SUM(C846:G846)+AD846-H846</f>
        <v>35285.69</v>
      </c>
      <c r="AF846" s="1">
        <f t="shared" si="153"/>
        <v>0.51</v>
      </c>
      <c r="AG846" s="8">
        <f>A846-AE846</f>
        <v>49114.31</v>
      </c>
    </row>
    <row r="847" spans="1:33" x14ac:dyDescent="0.2">
      <c r="A847" s="11">
        <f t="shared" si="152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</v>
      </c>
      <c r="D847" s="16">
        <f>MAX(0,(MIN(A847,inputs!$C$5)-(inputs!$C$4+B847))*inputs!$B$4)</f>
        <v>13692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43"/>
        <v>20000</v>
      </c>
      <c r="L847" s="25">
        <f>MAX(0,J847*(1+inputs!$B$33)-MAX(0,inputs!$B$31*(K847-inputs!$B$30)))</f>
        <v>47184.304999999986</v>
      </c>
      <c r="M847" s="26">
        <f t="shared" si="144"/>
        <v>27166.666666666668</v>
      </c>
      <c r="N847" s="25">
        <f>MAX(0,L847*(1+inputs!$B$33)-MAX(0,inputs!$B$31*(M847-inputs!$B$30)))</f>
        <v>47263.629574999977</v>
      </c>
      <c r="O847" s="26">
        <f t="shared" si="145"/>
        <v>34333.333333333336</v>
      </c>
      <c r="P847" s="25">
        <f>MAX(0,N847*(1+inputs!$B$33)-MAX(0,inputs!$B$31*(O847-inputs!$B$30)))</f>
        <v>46699.144018624967</v>
      </c>
      <c r="Q847" s="26">
        <f t="shared" si="146"/>
        <v>41500</v>
      </c>
      <c r="R847" s="25">
        <f>MAX(0,P847*(1+inputs!$B$33)-MAX(0,inputs!$B$31*(Q847-inputs!$B$30)))</f>
        <v>45481.191178904337</v>
      </c>
      <c r="S847" s="26">
        <f t="shared" si="147"/>
        <v>48666.666666666672</v>
      </c>
      <c r="T847" s="25">
        <f>MAX(0,R847*(1+inputs!$B$33)-MAX(0,inputs!$B$31*(S847-inputs!$B$30)))</f>
        <v>43599.969046587896</v>
      </c>
      <c r="U847" s="26">
        <f t="shared" si="148"/>
        <v>55833.333333333336</v>
      </c>
      <c r="V847" s="25">
        <f>MAX(0,T847*(1+inputs!$B$33)-MAX(0,inputs!$B$31*(U847-inputs!$B$30)))</f>
        <v>41045.528582286708</v>
      </c>
      <c r="W847" s="26">
        <f t="shared" si="149"/>
        <v>63000</v>
      </c>
      <c r="X847" s="25">
        <f>MAX(0,V847*(1+inputs!$B$33)-MAX(0,inputs!$B$31*(W847-inputs!$B$30)))</f>
        <v>37807.771511021005</v>
      </c>
      <c r="Y847" s="26">
        <f t="shared" si="150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51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5788.44</v>
      </c>
      <c r="AE847" s="3">
        <f>SUM(C847:G847)+AD847-H847</f>
        <v>35336.69</v>
      </c>
      <c r="AF847" s="1">
        <f t="shared" si="153"/>
        <v>0.51</v>
      </c>
      <c r="AG847" s="8">
        <f>A847-AE847</f>
        <v>49163.31</v>
      </c>
    </row>
    <row r="848" spans="1:33" x14ac:dyDescent="0.2">
      <c r="A848" s="11">
        <f t="shared" si="152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</v>
      </c>
      <c r="D848" s="16">
        <f>MAX(0,(MIN(A848,inputs!$C$5)-(inputs!$C$4+B848))*inputs!$B$4)</f>
        <v>13732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43"/>
        <v>20000</v>
      </c>
      <c r="L848" s="25">
        <f>MAX(0,J848*(1+inputs!$B$33)-MAX(0,inputs!$B$31*(K848-inputs!$B$30)))</f>
        <v>47184.304999999986</v>
      </c>
      <c r="M848" s="26">
        <f t="shared" si="144"/>
        <v>27177.777777777777</v>
      </c>
      <c r="N848" s="25">
        <f>MAX(0,L848*(1+inputs!$B$33)-MAX(0,inputs!$B$31*(M848-inputs!$B$30)))</f>
        <v>47262.629574999977</v>
      </c>
      <c r="O848" s="26">
        <f t="shared" si="145"/>
        <v>34355.555555555555</v>
      </c>
      <c r="P848" s="25">
        <f>MAX(0,N848*(1+inputs!$B$33)-MAX(0,inputs!$B$31*(O848-inputs!$B$30)))</f>
        <v>46696.129018624968</v>
      </c>
      <c r="Q848" s="26">
        <f t="shared" si="146"/>
        <v>41533.333333333328</v>
      </c>
      <c r="R848" s="25">
        <f>MAX(0,P848*(1+inputs!$B$33)-MAX(0,inputs!$B$31*(Q848-inputs!$B$30)))</f>
        <v>45475.130953904336</v>
      </c>
      <c r="S848" s="26">
        <f t="shared" si="147"/>
        <v>48711.111111111109</v>
      </c>
      <c r="T848" s="25">
        <f>MAX(0,R848*(1+inputs!$B$33)-MAX(0,inputs!$B$31*(S848-inputs!$B$30)))</f>
        <v>43589.817918212895</v>
      </c>
      <c r="U848" s="26">
        <f t="shared" si="148"/>
        <v>55888.888888888891</v>
      </c>
      <c r="V848" s="25">
        <f>MAX(0,T848*(1+inputs!$B$33)-MAX(0,inputs!$B$31*(U848-inputs!$B$30)))</f>
        <v>41030.225186986085</v>
      </c>
      <c r="W848" s="26">
        <f t="shared" si="149"/>
        <v>63066.666666666664</v>
      </c>
      <c r="X848" s="25">
        <f>MAX(0,V848*(1+inputs!$B$33)-MAX(0,inputs!$B$31*(W848-inputs!$B$30)))</f>
        <v>37786.238564790867</v>
      </c>
      <c r="Y848" s="26">
        <f t="shared" si="150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51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5797.44</v>
      </c>
      <c r="AE848" s="3">
        <f>SUM(C848:G848)+AD848-H848</f>
        <v>35387.69</v>
      </c>
      <c r="AF848" s="1">
        <f t="shared" si="153"/>
        <v>0.51</v>
      </c>
      <c r="AG848" s="8">
        <f>A848-AE848</f>
        <v>49212.31</v>
      </c>
    </row>
    <row r="849" spans="1:33" x14ac:dyDescent="0.2">
      <c r="A849" s="11">
        <f t="shared" si="152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</v>
      </c>
      <c r="D849" s="16">
        <f>MAX(0,(MIN(A849,inputs!$C$5)-(inputs!$C$4+B849))*inputs!$B$4)</f>
        <v>13772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43"/>
        <v>20000</v>
      </c>
      <c r="L849" s="25">
        <f>MAX(0,J849*(1+inputs!$B$33)-MAX(0,inputs!$B$31*(K849-inputs!$B$30)))</f>
        <v>47184.304999999986</v>
      </c>
      <c r="M849" s="26">
        <f t="shared" si="144"/>
        <v>27188.888888888891</v>
      </c>
      <c r="N849" s="25">
        <f>MAX(0,L849*(1+inputs!$B$33)-MAX(0,inputs!$B$31*(M849-inputs!$B$30)))</f>
        <v>47261.629574999977</v>
      </c>
      <c r="O849" s="26">
        <f t="shared" si="145"/>
        <v>34377.777777777781</v>
      </c>
      <c r="P849" s="25">
        <f>MAX(0,N849*(1+inputs!$B$33)-MAX(0,inputs!$B$31*(O849-inputs!$B$30)))</f>
        <v>46693.114018624969</v>
      </c>
      <c r="Q849" s="26">
        <f t="shared" si="146"/>
        <v>41566.666666666672</v>
      </c>
      <c r="R849" s="25">
        <f>MAX(0,P849*(1+inputs!$B$33)-MAX(0,inputs!$B$31*(Q849-inputs!$B$30)))</f>
        <v>45469.070728904335</v>
      </c>
      <c r="S849" s="26">
        <f t="shared" si="147"/>
        <v>48755.555555555555</v>
      </c>
      <c r="T849" s="25">
        <f>MAX(0,R849*(1+inputs!$B$33)-MAX(0,inputs!$B$31*(S849-inputs!$B$30)))</f>
        <v>43579.666789837895</v>
      </c>
      <c r="U849" s="26">
        <f t="shared" si="148"/>
        <v>55944.444444444445</v>
      </c>
      <c r="V849" s="25">
        <f>MAX(0,T849*(1+inputs!$B$33)-MAX(0,inputs!$B$31*(U849-inputs!$B$30)))</f>
        <v>41014.921791685454</v>
      </c>
      <c r="W849" s="26">
        <f t="shared" si="149"/>
        <v>63133.333333333336</v>
      </c>
      <c r="X849" s="25">
        <f>MAX(0,V849*(1+inputs!$B$33)-MAX(0,inputs!$B$31*(W849-inputs!$B$30)))</f>
        <v>37764.705618560729</v>
      </c>
      <c r="Y849" s="26">
        <f t="shared" si="150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51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5806.44</v>
      </c>
      <c r="AE849" s="3">
        <f>SUM(C849:G849)+AD849-H849</f>
        <v>35438.69</v>
      </c>
      <c r="AF849" s="1">
        <f t="shared" si="153"/>
        <v>0.51</v>
      </c>
      <c r="AG849" s="8">
        <f>A849-AE849</f>
        <v>49261.31</v>
      </c>
    </row>
    <row r="850" spans="1:33" x14ac:dyDescent="0.2">
      <c r="A850" s="11">
        <f t="shared" si="152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</v>
      </c>
      <c r="D850" s="16">
        <f>MAX(0,(MIN(A850,inputs!$C$5)-(inputs!$C$4+B850))*inputs!$B$4)</f>
        <v>13812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43"/>
        <v>20000</v>
      </c>
      <c r="L850" s="25">
        <f>MAX(0,J850*(1+inputs!$B$33)-MAX(0,inputs!$B$31*(K850-inputs!$B$30)))</f>
        <v>47184.304999999986</v>
      </c>
      <c r="M850" s="26">
        <f t="shared" si="144"/>
        <v>27200</v>
      </c>
      <c r="N850" s="25">
        <f>MAX(0,L850*(1+inputs!$B$33)-MAX(0,inputs!$B$31*(M850-inputs!$B$30)))</f>
        <v>47260.629574999977</v>
      </c>
      <c r="O850" s="26">
        <f t="shared" si="145"/>
        <v>34400</v>
      </c>
      <c r="P850" s="25">
        <f>MAX(0,N850*(1+inputs!$B$33)-MAX(0,inputs!$B$31*(O850-inputs!$B$30)))</f>
        <v>46690.099018624969</v>
      </c>
      <c r="Q850" s="26">
        <f t="shared" si="146"/>
        <v>41600</v>
      </c>
      <c r="R850" s="25">
        <f>MAX(0,P850*(1+inputs!$B$33)-MAX(0,inputs!$B$31*(Q850-inputs!$B$30)))</f>
        <v>45463.010503904334</v>
      </c>
      <c r="S850" s="26">
        <f t="shared" si="147"/>
        <v>48800</v>
      </c>
      <c r="T850" s="25">
        <f>MAX(0,R850*(1+inputs!$B$33)-MAX(0,inputs!$B$31*(S850-inputs!$B$30)))</f>
        <v>43569.515661462894</v>
      </c>
      <c r="U850" s="26">
        <f t="shared" si="148"/>
        <v>56000</v>
      </c>
      <c r="V850" s="25">
        <f>MAX(0,T850*(1+inputs!$B$33)-MAX(0,inputs!$B$31*(U850-inputs!$B$30)))</f>
        <v>40999.618396384831</v>
      </c>
      <c r="W850" s="26">
        <f t="shared" si="149"/>
        <v>63200</v>
      </c>
      <c r="X850" s="25">
        <f>MAX(0,V850*(1+inputs!$B$33)-MAX(0,inputs!$B$31*(W850-inputs!$B$30)))</f>
        <v>37743.172672330598</v>
      </c>
      <c r="Y850" s="26">
        <f t="shared" si="150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51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5815.44</v>
      </c>
      <c r="AE850" s="3">
        <f>SUM(C850:G850)+AD850-H850</f>
        <v>35489.69</v>
      </c>
      <c r="AF850" s="1">
        <f t="shared" si="153"/>
        <v>0.51</v>
      </c>
      <c r="AG850" s="8">
        <f>A850-AE850</f>
        <v>49310.31</v>
      </c>
    </row>
    <row r="851" spans="1:33" x14ac:dyDescent="0.2">
      <c r="A851" s="11">
        <f t="shared" si="152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</v>
      </c>
      <c r="D851" s="16">
        <f>MAX(0,(MIN(A851,inputs!$C$5)-(inputs!$C$4+B851))*inputs!$B$4)</f>
        <v>13852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43"/>
        <v>20000</v>
      </c>
      <c r="L851" s="25">
        <f>MAX(0,J851*(1+inputs!$B$33)-MAX(0,inputs!$B$31*(K851-inputs!$B$30)))</f>
        <v>47184.304999999986</v>
      </c>
      <c r="M851" s="26">
        <f t="shared" si="144"/>
        <v>27211.111111111109</v>
      </c>
      <c r="N851" s="25">
        <f>MAX(0,L851*(1+inputs!$B$33)-MAX(0,inputs!$B$31*(M851-inputs!$B$30)))</f>
        <v>47259.629574999977</v>
      </c>
      <c r="O851" s="26">
        <f t="shared" si="145"/>
        <v>34422.222222222219</v>
      </c>
      <c r="P851" s="25">
        <f>MAX(0,N851*(1+inputs!$B$33)-MAX(0,inputs!$B$31*(O851-inputs!$B$30)))</f>
        <v>46687.08401862497</v>
      </c>
      <c r="Q851" s="26">
        <f t="shared" si="146"/>
        <v>41633.333333333328</v>
      </c>
      <c r="R851" s="25">
        <f>MAX(0,P851*(1+inputs!$B$33)-MAX(0,inputs!$B$31*(Q851-inputs!$B$30)))</f>
        <v>45456.95027890434</v>
      </c>
      <c r="S851" s="26">
        <f t="shared" si="147"/>
        <v>48844.444444444445</v>
      </c>
      <c r="T851" s="25">
        <f>MAX(0,R851*(1+inputs!$B$33)-MAX(0,inputs!$B$31*(S851-inputs!$B$30)))</f>
        <v>43559.364533087901</v>
      </c>
      <c r="U851" s="26">
        <f t="shared" si="148"/>
        <v>56055.555555555555</v>
      </c>
      <c r="V851" s="25">
        <f>MAX(0,T851*(1+inputs!$B$33)-MAX(0,inputs!$B$31*(U851-inputs!$B$30)))</f>
        <v>40984.315001084215</v>
      </c>
      <c r="W851" s="26">
        <f t="shared" si="149"/>
        <v>63266.666666666664</v>
      </c>
      <c r="X851" s="25">
        <f>MAX(0,V851*(1+inputs!$B$33)-MAX(0,inputs!$B$31*(W851-inputs!$B$30)))</f>
        <v>37721.639726100475</v>
      </c>
      <c r="Y851" s="26">
        <f t="shared" si="150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51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5824.44</v>
      </c>
      <c r="AE851" s="3">
        <f>SUM(C851:G851)+AD851-H851</f>
        <v>35540.69</v>
      </c>
      <c r="AF851" s="1">
        <f t="shared" si="153"/>
        <v>0.51</v>
      </c>
      <c r="AG851" s="8">
        <f>A851-AE851</f>
        <v>49359.31</v>
      </c>
    </row>
    <row r="852" spans="1:33" x14ac:dyDescent="0.2">
      <c r="A852" s="11">
        <f t="shared" si="152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</v>
      </c>
      <c r="D852" s="16">
        <f>MAX(0,(MIN(A852,inputs!$C$5)-(inputs!$C$4+B852))*inputs!$B$4)</f>
        <v>13892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43"/>
        <v>20000</v>
      </c>
      <c r="L852" s="25">
        <f>MAX(0,J852*(1+inputs!$B$33)-MAX(0,inputs!$B$31*(K852-inputs!$B$30)))</f>
        <v>47184.304999999986</v>
      </c>
      <c r="M852" s="26">
        <f t="shared" si="144"/>
        <v>27222.222222222223</v>
      </c>
      <c r="N852" s="25">
        <f>MAX(0,L852*(1+inputs!$B$33)-MAX(0,inputs!$B$31*(M852-inputs!$B$30)))</f>
        <v>47258.629574999977</v>
      </c>
      <c r="O852" s="26">
        <f t="shared" si="145"/>
        <v>34444.444444444445</v>
      </c>
      <c r="P852" s="25">
        <f>MAX(0,N852*(1+inputs!$B$33)-MAX(0,inputs!$B$31*(O852-inputs!$B$30)))</f>
        <v>46684.06901862497</v>
      </c>
      <c r="Q852" s="26">
        <f t="shared" si="146"/>
        <v>41666.666666666672</v>
      </c>
      <c r="R852" s="25">
        <f>MAX(0,P852*(1+inputs!$B$33)-MAX(0,inputs!$B$31*(Q852-inputs!$B$30)))</f>
        <v>45450.890053904339</v>
      </c>
      <c r="S852" s="26">
        <f t="shared" si="147"/>
        <v>48888.888888888891</v>
      </c>
      <c r="T852" s="25">
        <f>MAX(0,R852*(1+inputs!$B$33)-MAX(0,inputs!$B$31*(S852-inputs!$B$30)))</f>
        <v>43549.2134047129</v>
      </c>
      <c r="U852" s="26">
        <f t="shared" si="148"/>
        <v>56111.111111111109</v>
      </c>
      <c r="V852" s="25">
        <f>MAX(0,T852*(1+inputs!$B$33)-MAX(0,inputs!$B$31*(U852-inputs!$B$30)))</f>
        <v>40969.011605783584</v>
      </c>
      <c r="W852" s="26">
        <f t="shared" si="149"/>
        <v>63333.333333333336</v>
      </c>
      <c r="X852" s="25">
        <f>MAX(0,V852*(1+inputs!$B$33)-MAX(0,inputs!$B$31*(W852-inputs!$B$30)))</f>
        <v>37700.10677987033</v>
      </c>
      <c r="Y852" s="26">
        <f t="shared" si="150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51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5833.44</v>
      </c>
      <c r="AE852" s="3">
        <f>SUM(C852:G852)+AD852-H852</f>
        <v>35591.69</v>
      </c>
      <c r="AF852" s="1">
        <f t="shared" si="153"/>
        <v>0.51</v>
      </c>
      <c r="AG852" s="8">
        <f>A852-AE852</f>
        <v>49408.31</v>
      </c>
    </row>
    <row r="853" spans="1:33" x14ac:dyDescent="0.2">
      <c r="A853" s="11">
        <f t="shared" si="152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</v>
      </c>
      <c r="D853" s="16">
        <f>MAX(0,(MIN(A853,inputs!$C$5)-(inputs!$C$4+B853))*inputs!$B$4)</f>
        <v>13932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43"/>
        <v>20000</v>
      </c>
      <c r="L853" s="25">
        <f>MAX(0,J853*(1+inputs!$B$33)-MAX(0,inputs!$B$31*(K853-inputs!$B$30)))</f>
        <v>47184.304999999986</v>
      </c>
      <c r="M853" s="26">
        <f t="shared" si="144"/>
        <v>27233.333333333332</v>
      </c>
      <c r="N853" s="25">
        <f>MAX(0,L853*(1+inputs!$B$33)-MAX(0,inputs!$B$31*(M853-inputs!$B$30)))</f>
        <v>47257.629574999977</v>
      </c>
      <c r="O853" s="26">
        <f t="shared" si="145"/>
        <v>34466.666666666664</v>
      </c>
      <c r="P853" s="25">
        <f>MAX(0,N853*(1+inputs!$B$33)-MAX(0,inputs!$B$31*(O853-inputs!$B$30)))</f>
        <v>46681.054018624971</v>
      </c>
      <c r="Q853" s="26">
        <f t="shared" si="146"/>
        <v>41700</v>
      </c>
      <c r="R853" s="25">
        <f>MAX(0,P853*(1+inputs!$B$33)-MAX(0,inputs!$B$31*(Q853-inputs!$B$30)))</f>
        <v>45444.829828904338</v>
      </c>
      <c r="S853" s="26">
        <f t="shared" si="147"/>
        <v>48933.333333333328</v>
      </c>
      <c r="T853" s="25">
        <f>MAX(0,R853*(1+inputs!$B$33)-MAX(0,inputs!$B$31*(S853-inputs!$B$30)))</f>
        <v>43539.0622763379</v>
      </c>
      <c r="U853" s="26">
        <f t="shared" si="148"/>
        <v>56166.666666666664</v>
      </c>
      <c r="V853" s="25">
        <f>MAX(0,T853*(1+inputs!$B$33)-MAX(0,inputs!$B$31*(U853-inputs!$B$30)))</f>
        <v>40953.708210482961</v>
      </c>
      <c r="W853" s="26">
        <f t="shared" si="149"/>
        <v>63400</v>
      </c>
      <c r="X853" s="25">
        <f>MAX(0,V853*(1+inputs!$B$33)-MAX(0,inputs!$B$31*(W853-inputs!$B$30)))</f>
        <v>37678.573833640199</v>
      </c>
      <c r="Y853" s="26">
        <f t="shared" si="150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51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5842.44</v>
      </c>
      <c r="AE853" s="3">
        <f>SUM(C853:G853)+AD853-H853</f>
        <v>35642.69</v>
      </c>
      <c r="AF853" s="1">
        <f t="shared" si="153"/>
        <v>0.51</v>
      </c>
      <c r="AG853" s="8">
        <f>A853-AE853</f>
        <v>49457.31</v>
      </c>
    </row>
    <row r="854" spans="1:33" x14ac:dyDescent="0.2">
      <c r="A854" s="11">
        <f t="shared" si="152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</v>
      </c>
      <c r="D854" s="16">
        <f>MAX(0,(MIN(A854,inputs!$C$5)-(inputs!$C$4+B854))*inputs!$B$4)</f>
        <v>13972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43"/>
        <v>20000</v>
      </c>
      <c r="L854" s="25">
        <f>MAX(0,J854*(1+inputs!$B$33)-MAX(0,inputs!$B$31*(K854-inputs!$B$30)))</f>
        <v>47184.304999999986</v>
      </c>
      <c r="M854" s="26">
        <f t="shared" si="144"/>
        <v>27244.444444444445</v>
      </c>
      <c r="N854" s="25">
        <f>MAX(0,L854*(1+inputs!$B$33)-MAX(0,inputs!$B$31*(M854-inputs!$B$30)))</f>
        <v>47256.629574999977</v>
      </c>
      <c r="O854" s="26">
        <f t="shared" si="145"/>
        <v>34488.888888888891</v>
      </c>
      <c r="P854" s="25">
        <f>MAX(0,N854*(1+inputs!$B$33)-MAX(0,inputs!$B$31*(O854-inputs!$B$30)))</f>
        <v>46678.039018624972</v>
      </c>
      <c r="Q854" s="26">
        <f t="shared" si="146"/>
        <v>41733.333333333328</v>
      </c>
      <c r="R854" s="25">
        <f>MAX(0,P854*(1+inputs!$B$33)-MAX(0,inputs!$B$31*(Q854-inputs!$B$30)))</f>
        <v>45438.769603904337</v>
      </c>
      <c r="S854" s="26">
        <f t="shared" si="147"/>
        <v>48977.777777777781</v>
      </c>
      <c r="T854" s="25">
        <f>MAX(0,R854*(1+inputs!$B$33)-MAX(0,inputs!$B$31*(S854-inputs!$B$30)))</f>
        <v>43528.911147962892</v>
      </c>
      <c r="U854" s="26">
        <f t="shared" si="148"/>
        <v>56222.222222222219</v>
      </c>
      <c r="V854" s="25">
        <f>MAX(0,T854*(1+inputs!$B$33)-MAX(0,inputs!$B$31*(U854-inputs!$B$30)))</f>
        <v>40938.40481518233</v>
      </c>
      <c r="W854" s="26">
        <f t="shared" si="149"/>
        <v>63466.666666666664</v>
      </c>
      <c r="X854" s="25">
        <f>MAX(0,V854*(1+inputs!$B$33)-MAX(0,inputs!$B$31*(W854-inputs!$B$30)))</f>
        <v>37657.040887410061</v>
      </c>
      <c r="Y854" s="26">
        <f t="shared" si="150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51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5851.44</v>
      </c>
      <c r="AE854" s="3">
        <f>SUM(C854:G854)+AD854-H854</f>
        <v>35693.69</v>
      </c>
      <c r="AF854" s="1">
        <f t="shared" si="153"/>
        <v>0.51</v>
      </c>
      <c r="AG854" s="8">
        <f>A854-AE854</f>
        <v>49506.31</v>
      </c>
    </row>
    <row r="855" spans="1:33" x14ac:dyDescent="0.2">
      <c r="A855" s="11">
        <f t="shared" si="152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</v>
      </c>
      <c r="D855" s="16">
        <f>MAX(0,(MIN(A855,inputs!$C$5)-(inputs!$C$4+B855))*inputs!$B$4)</f>
        <v>14012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43"/>
        <v>20000</v>
      </c>
      <c r="L855" s="25">
        <f>MAX(0,J855*(1+inputs!$B$33)-MAX(0,inputs!$B$31*(K855-inputs!$B$30)))</f>
        <v>47184.304999999986</v>
      </c>
      <c r="M855" s="26">
        <f t="shared" si="144"/>
        <v>27255.555555555555</v>
      </c>
      <c r="N855" s="25">
        <f>MAX(0,L855*(1+inputs!$B$33)-MAX(0,inputs!$B$31*(M855-inputs!$B$30)))</f>
        <v>47255.629574999977</v>
      </c>
      <c r="O855" s="26">
        <f t="shared" si="145"/>
        <v>34511.111111111109</v>
      </c>
      <c r="P855" s="25">
        <f>MAX(0,N855*(1+inputs!$B$33)-MAX(0,inputs!$B$31*(O855-inputs!$B$30)))</f>
        <v>46675.024018624972</v>
      </c>
      <c r="Q855" s="26">
        <f t="shared" si="146"/>
        <v>41766.666666666672</v>
      </c>
      <c r="R855" s="25">
        <f>MAX(0,P855*(1+inputs!$B$33)-MAX(0,inputs!$B$31*(Q855-inputs!$B$30)))</f>
        <v>45432.709378904343</v>
      </c>
      <c r="S855" s="26">
        <f t="shared" si="147"/>
        <v>49022.222222222219</v>
      </c>
      <c r="T855" s="25">
        <f>MAX(0,R855*(1+inputs!$B$33)-MAX(0,inputs!$B$31*(S855-inputs!$B$30)))</f>
        <v>43518.760019587899</v>
      </c>
      <c r="U855" s="26">
        <f t="shared" si="148"/>
        <v>56277.777777777781</v>
      </c>
      <c r="V855" s="25">
        <f>MAX(0,T855*(1+inputs!$B$33)-MAX(0,inputs!$B$31*(U855-inputs!$B$30)))</f>
        <v>40923.101419881714</v>
      </c>
      <c r="W855" s="26">
        <f t="shared" si="149"/>
        <v>63533.333333333336</v>
      </c>
      <c r="X855" s="25">
        <f>MAX(0,V855*(1+inputs!$B$33)-MAX(0,inputs!$B$31*(W855-inputs!$B$30)))</f>
        <v>37635.507941179931</v>
      </c>
      <c r="Y855" s="26">
        <f t="shared" si="150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51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5860.44</v>
      </c>
      <c r="AE855" s="3">
        <f>SUM(C855:G855)+AD855-H855</f>
        <v>35744.69</v>
      </c>
      <c r="AF855" s="1">
        <f t="shared" si="153"/>
        <v>0.51</v>
      </c>
      <c r="AG855" s="8">
        <f>A855-AE855</f>
        <v>49555.31</v>
      </c>
    </row>
    <row r="856" spans="1:33" x14ac:dyDescent="0.2">
      <c r="A856" s="11">
        <f t="shared" si="152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</v>
      </c>
      <c r="D856" s="16">
        <f>MAX(0,(MIN(A856,inputs!$C$5)-(inputs!$C$4+B856))*inputs!$B$4)</f>
        <v>14052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43"/>
        <v>20000</v>
      </c>
      <c r="L856" s="25">
        <f>MAX(0,J856*(1+inputs!$B$33)-MAX(0,inputs!$B$31*(K856-inputs!$B$30)))</f>
        <v>47184.304999999986</v>
      </c>
      <c r="M856" s="26">
        <f t="shared" si="144"/>
        <v>27266.666666666668</v>
      </c>
      <c r="N856" s="25">
        <f>MAX(0,L856*(1+inputs!$B$33)-MAX(0,inputs!$B$31*(M856-inputs!$B$30)))</f>
        <v>47254.629574999977</v>
      </c>
      <c r="O856" s="26">
        <f t="shared" si="145"/>
        <v>34533.333333333336</v>
      </c>
      <c r="P856" s="25">
        <f>MAX(0,N856*(1+inputs!$B$33)-MAX(0,inputs!$B$31*(O856-inputs!$B$30)))</f>
        <v>46672.009018624973</v>
      </c>
      <c r="Q856" s="26">
        <f t="shared" si="146"/>
        <v>41800</v>
      </c>
      <c r="R856" s="25">
        <f>MAX(0,P856*(1+inputs!$B$33)-MAX(0,inputs!$B$31*(Q856-inputs!$B$30)))</f>
        <v>45426.649153904342</v>
      </c>
      <c r="S856" s="26">
        <f t="shared" si="147"/>
        <v>49066.666666666672</v>
      </c>
      <c r="T856" s="25">
        <f>MAX(0,R856*(1+inputs!$B$33)-MAX(0,inputs!$B$31*(S856-inputs!$B$30)))</f>
        <v>43508.608891212898</v>
      </c>
      <c r="U856" s="26">
        <f t="shared" si="148"/>
        <v>56333.333333333336</v>
      </c>
      <c r="V856" s="25">
        <f>MAX(0,T856*(1+inputs!$B$33)-MAX(0,inputs!$B$31*(U856-inputs!$B$30)))</f>
        <v>40907.798024581083</v>
      </c>
      <c r="W856" s="26">
        <f t="shared" si="149"/>
        <v>63600</v>
      </c>
      <c r="X856" s="25">
        <f>MAX(0,V856*(1+inputs!$B$33)-MAX(0,inputs!$B$31*(W856-inputs!$B$30)))</f>
        <v>37613.974994949793</v>
      </c>
      <c r="Y856" s="26">
        <f t="shared" si="150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51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5869.44</v>
      </c>
      <c r="AE856" s="3">
        <f>SUM(C856:G856)+AD856-H856</f>
        <v>35795.69</v>
      </c>
      <c r="AF856" s="1">
        <f t="shared" si="153"/>
        <v>0.51</v>
      </c>
      <c r="AG856" s="8">
        <f>A856-AE856</f>
        <v>49604.31</v>
      </c>
    </row>
    <row r="857" spans="1:33" x14ac:dyDescent="0.2">
      <c r="A857" s="11">
        <f t="shared" si="152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</v>
      </c>
      <c r="D857" s="16">
        <f>MAX(0,(MIN(A857,inputs!$C$5)-(inputs!$C$4+B857))*inputs!$B$4)</f>
        <v>14092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43"/>
        <v>20000</v>
      </c>
      <c r="L857" s="25">
        <f>MAX(0,J857*(1+inputs!$B$33)-MAX(0,inputs!$B$31*(K857-inputs!$B$30)))</f>
        <v>47184.304999999986</v>
      </c>
      <c r="M857" s="26">
        <f t="shared" si="144"/>
        <v>27277.777777777777</v>
      </c>
      <c r="N857" s="25">
        <f>MAX(0,L857*(1+inputs!$B$33)-MAX(0,inputs!$B$31*(M857-inputs!$B$30)))</f>
        <v>47253.629574999977</v>
      </c>
      <c r="O857" s="26">
        <f t="shared" si="145"/>
        <v>34555.555555555555</v>
      </c>
      <c r="P857" s="25">
        <f>MAX(0,N857*(1+inputs!$B$33)-MAX(0,inputs!$B$31*(O857-inputs!$B$30)))</f>
        <v>46668.994018624973</v>
      </c>
      <c r="Q857" s="26">
        <f t="shared" si="146"/>
        <v>41833.333333333328</v>
      </c>
      <c r="R857" s="25">
        <f>MAX(0,P857*(1+inputs!$B$33)-MAX(0,inputs!$B$31*(Q857-inputs!$B$30)))</f>
        <v>45420.588928904341</v>
      </c>
      <c r="S857" s="26">
        <f t="shared" si="147"/>
        <v>49111.111111111109</v>
      </c>
      <c r="T857" s="25">
        <f>MAX(0,R857*(1+inputs!$B$33)-MAX(0,inputs!$B$31*(S857-inputs!$B$30)))</f>
        <v>43498.457762837897</v>
      </c>
      <c r="U857" s="26">
        <f t="shared" si="148"/>
        <v>56388.888888888891</v>
      </c>
      <c r="V857" s="25">
        <f>MAX(0,T857*(1+inputs!$B$33)-MAX(0,inputs!$B$31*(U857-inputs!$B$30)))</f>
        <v>40892.49462928046</v>
      </c>
      <c r="W857" s="26">
        <f t="shared" si="149"/>
        <v>63666.666666666664</v>
      </c>
      <c r="X857" s="25">
        <f>MAX(0,V857*(1+inputs!$B$33)-MAX(0,inputs!$B$31*(W857-inputs!$B$30)))</f>
        <v>37592.442048719662</v>
      </c>
      <c r="Y857" s="26">
        <f t="shared" si="150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51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5878.44</v>
      </c>
      <c r="AE857" s="3">
        <f>SUM(C857:G857)+AD857-H857</f>
        <v>35846.69</v>
      </c>
      <c r="AF857" s="1">
        <f t="shared" si="153"/>
        <v>0.51</v>
      </c>
      <c r="AG857" s="8">
        <f>A857-AE857</f>
        <v>49653.31</v>
      </c>
    </row>
    <row r="858" spans="1:33" x14ac:dyDescent="0.2">
      <c r="A858" s="11">
        <f t="shared" si="152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</v>
      </c>
      <c r="D858" s="16">
        <f>MAX(0,(MIN(A858,inputs!$C$5)-(inputs!$C$4+B858))*inputs!$B$4)</f>
        <v>14132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43"/>
        <v>20000</v>
      </c>
      <c r="L858" s="25">
        <f>MAX(0,J858*(1+inputs!$B$33)-MAX(0,inputs!$B$31*(K858-inputs!$B$30)))</f>
        <v>47184.304999999986</v>
      </c>
      <c r="M858" s="26">
        <f t="shared" si="144"/>
        <v>27288.888888888891</v>
      </c>
      <c r="N858" s="25">
        <f>MAX(0,L858*(1+inputs!$B$33)-MAX(0,inputs!$B$31*(M858-inputs!$B$30)))</f>
        <v>47252.629574999977</v>
      </c>
      <c r="O858" s="26">
        <f t="shared" si="145"/>
        <v>34577.777777777781</v>
      </c>
      <c r="P858" s="25">
        <f>MAX(0,N858*(1+inputs!$B$33)-MAX(0,inputs!$B$31*(O858-inputs!$B$30)))</f>
        <v>46665.979018624967</v>
      </c>
      <c r="Q858" s="26">
        <f t="shared" si="146"/>
        <v>41866.666666666672</v>
      </c>
      <c r="R858" s="25">
        <f>MAX(0,P858*(1+inputs!$B$33)-MAX(0,inputs!$B$31*(Q858-inputs!$B$30)))</f>
        <v>45414.528703904332</v>
      </c>
      <c r="S858" s="26">
        <f t="shared" si="147"/>
        <v>49155.555555555555</v>
      </c>
      <c r="T858" s="25">
        <f>MAX(0,R858*(1+inputs!$B$33)-MAX(0,inputs!$B$31*(S858-inputs!$B$30)))</f>
        <v>43488.30663446289</v>
      </c>
      <c r="U858" s="26">
        <f t="shared" si="148"/>
        <v>56444.444444444445</v>
      </c>
      <c r="V858" s="25">
        <f>MAX(0,T858*(1+inputs!$B$33)-MAX(0,inputs!$B$31*(U858-inputs!$B$30)))</f>
        <v>40877.191233979829</v>
      </c>
      <c r="W858" s="26">
        <f t="shared" si="149"/>
        <v>63733.333333333336</v>
      </c>
      <c r="X858" s="25">
        <f>MAX(0,V858*(1+inputs!$B$33)-MAX(0,inputs!$B$31*(W858-inputs!$B$30)))</f>
        <v>37570.909102489517</v>
      </c>
      <c r="Y858" s="26">
        <f t="shared" si="150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51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5887.44</v>
      </c>
      <c r="AE858" s="3">
        <f>SUM(C858:G858)+AD858-H858</f>
        <v>35897.69</v>
      </c>
      <c r="AF858" s="1">
        <f t="shared" si="153"/>
        <v>0.51</v>
      </c>
      <c r="AG858" s="8">
        <f>A858-AE858</f>
        <v>49702.31</v>
      </c>
    </row>
    <row r="859" spans="1:33" x14ac:dyDescent="0.2">
      <c r="A859" s="11">
        <f t="shared" si="152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</v>
      </c>
      <c r="D859" s="16">
        <f>MAX(0,(MIN(A859,inputs!$C$5)-(inputs!$C$4+B859))*inputs!$B$4)</f>
        <v>14172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43"/>
        <v>20000</v>
      </c>
      <c r="L859" s="25">
        <f>MAX(0,J859*(1+inputs!$B$33)-MAX(0,inputs!$B$31*(K859-inputs!$B$30)))</f>
        <v>47184.304999999986</v>
      </c>
      <c r="M859" s="26">
        <f t="shared" si="144"/>
        <v>27300</v>
      </c>
      <c r="N859" s="25">
        <f>MAX(0,L859*(1+inputs!$B$33)-MAX(0,inputs!$B$31*(M859-inputs!$B$30)))</f>
        <v>47251.629574999977</v>
      </c>
      <c r="O859" s="26">
        <f t="shared" si="145"/>
        <v>34600</v>
      </c>
      <c r="P859" s="25">
        <f>MAX(0,N859*(1+inputs!$B$33)-MAX(0,inputs!$B$31*(O859-inputs!$B$30)))</f>
        <v>46662.964018624967</v>
      </c>
      <c r="Q859" s="26">
        <f t="shared" si="146"/>
        <v>41900</v>
      </c>
      <c r="R859" s="25">
        <f>MAX(0,P859*(1+inputs!$B$33)-MAX(0,inputs!$B$31*(Q859-inputs!$B$30)))</f>
        <v>45408.468478904331</v>
      </c>
      <c r="S859" s="26">
        <f t="shared" si="147"/>
        <v>49200</v>
      </c>
      <c r="T859" s="25">
        <f>MAX(0,R859*(1+inputs!$B$33)-MAX(0,inputs!$B$31*(S859-inputs!$B$30)))</f>
        <v>43478.155506087889</v>
      </c>
      <c r="U859" s="26">
        <f t="shared" si="148"/>
        <v>56500</v>
      </c>
      <c r="V859" s="25">
        <f>MAX(0,T859*(1+inputs!$B$33)-MAX(0,inputs!$B$31*(U859-inputs!$B$30)))</f>
        <v>40861.887838679198</v>
      </c>
      <c r="W859" s="26">
        <f t="shared" si="149"/>
        <v>63800</v>
      </c>
      <c r="X859" s="25">
        <f>MAX(0,V859*(1+inputs!$B$33)-MAX(0,inputs!$B$31*(W859-inputs!$B$30)))</f>
        <v>37549.376156259379</v>
      </c>
      <c r="Y859" s="26">
        <f t="shared" si="150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51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5896.44</v>
      </c>
      <c r="AE859" s="3">
        <f>SUM(C859:G859)+AD859-H859</f>
        <v>35948.69</v>
      </c>
      <c r="AF859" s="1">
        <f t="shared" si="153"/>
        <v>0.51</v>
      </c>
      <c r="AG859" s="8">
        <f>A859-AE859</f>
        <v>49751.31</v>
      </c>
    </row>
    <row r="860" spans="1:33" x14ac:dyDescent="0.2">
      <c r="A860" s="11">
        <f t="shared" si="152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</v>
      </c>
      <c r="D860" s="16">
        <f>MAX(0,(MIN(A860,inputs!$C$5)-(inputs!$C$4+B860))*inputs!$B$4)</f>
        <v>14212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43"/>
        <v>20000</v>
      </c>
      <c r="L860" s="25">
        <f>MAX(0,J860*(1+inputs!$B$33)-MAX(0,inputs!$B$31*(K860-inputs!$B$30)))</f>
        <v>47184.304999999986</v>
      </c>
      <c r="M860" s="26">
        <f t="shared" si="144"/>
        <v>27311.111111111109</v>
      </c>
      <c r="N860" s="25">
        <f>MAX(0,L860*(1+inputs!$B$33)-MAX(0,inputs!$B$31*(M860-inputs!$B$30)))</f>
        <v>47250.629574999977</v>
      </c>
      <c r="O860" s="26">
        <f t="shared" si="145"/>
        <v>34622.222222222219</v>
      </c>
      <c r="P860" s="25">
        <f>MAX(0,N860*(1+inputs!$B$33)-MAX(0,inputs!$B$31*(O860-inputs!$B$30)))</f>
        <v>46659.949018624968</v>
      </c>
      <c r="Q860" s="26">
        <f t="shared" si="146"/>
        <v>41933.333333333328</v>
      </c>
      <c r="R860" s="25">
        <f>MAX(0,P860*(1+inputs!$B$33)-MAX(0,inputs!$B$31*(Q860-inputs!$B$30)))</f>
        <v>45402.408253904337</v>
      </c>
      <c r="S860" s="26">
        <f t="shared" si="147"/>
        <v>49244.444444444445</v>
      </c>
      <c r="T860" s="25">
        <f>MAX(0,R860*(1+inputs!$B$33)-MAX(0,inputs!$B$31*(S860-inputs!$B$30)))</f>
        <v>43468.004377712896</v>
      </c>
      <c r="U860" s="26">
        <f t="shared" si="148"/>
        <v>56555.555555555555</v>
      </c>
      <c r="V860" s="25">
        <f>MAX(0,T860*(1+inputs!$B$33)-MAX(0,inputs!$B$31*(U860-inputs!$B$30)))</f>
        <v>40846.584443378582</v>
      </c>
      <c r="W860" s="26">
        <f t="shared" si="149"/>
        <v>63866.666666666664</v>
      </c>
      <c r="X860" s="25">
        <f>MAX(0,V860*(1+inputs!$B$33)-MAX(0,inputs!$B$31*(W860-inputs!$B$30)))</f>
        <v>37527.843210029256</v>
      </c>
      <c r="Y860" s="26">
        <f t="shared" si="150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51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5905.44</v>
      </c>
      <c r="AE860" s="3">
        <f>SUM(C860:G860)+AD860-H860</f>
        <v>35999.69</v>
      </c>
      <c r="AF860" s="1">
        <f t="shared" si="153"/>
        <v>0.51</v>
      </c>
      <c r="AG860" s="8">
        <f>A860-AE860</f>
        <v>49800.31</v>
      </c>
    </row>
    <row r="861" spans="1:33" x14ac:dyDescent="0.2">
      <c r="A861" s="11">
        <f t="shared" si="152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</v>
      </c>
      <c r="D861" s="16">
        <f>MAX(0,(MIN(A861,inputs!$C$5)-(inputs!$C$4+B861))*inputs!$B$4)</f>
        <v>14252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43"/>
        <v>20000</v>
      </c>
      <c r="L861" s="25">
        <f>MAX(0,J861*(1+inputs!$B$33)-MAX(0,inputs!$B$31*(K861-inputs!$B$30)))</f>
        <v>47184.304999999986</v>
      </c>
      <c r="M861" s="26">
        <f t="shared" si="144"/>
        <v>27322.222222222223</v>
      </c>
      <c r="N861" s="25">
        <f>MAX(0,L861*(1+inputs!$B$33)-MAX(0,inputs!$B$31*(M861-inputs!$B$30)))</f>
        <v>47249.629574999977</v>
      </c>
      <c r="O861" s="26">
        <f t="shared" si="145"/>
        <v>34644.444444444445</v>
      </c>
      <c r="P861" s="25">
        <f>MAX(0,N861*(1+inputs!$B$33)-MAX(0,inputs!$B$31*(O861-inputs!$B$30)))</f>
        <v>46656.934018624968</v>
      </c>
      <c r="Q861" s="26">
        <f t="shared" si="146"/>
        <v>41966.666666666672</v>
      </c>
      <c r="R861" s="25">
        <f>MAX(0,P861*(1+inputs!$B$33)-MAX(0,inputs!$B$31*(Q861-inputs!$B$30)))</f>
        <v>45396.348028904336</v>
      </c>
      <c r="S861" s="26">
        <f t="shared" si="147"/>
        <v>49288.888888888891</v>
      </c>
      <c r="T861" s="25">
        <f>MAX(0,R861*(1+inputs!$B$33)-MAX(0,inputs!$B$31*(S861-inputs!$B$30)))</f>
        <v>43457.853249337895</v>
      </c>
      <c r="U861" s="26">
        <f t="shared" si="148"/>
        <v>56611.111111111109</v>
      </c>
      <c r="V861" s="25">
        <f>MAX(0,T861*(1+inputs!$B$33)-MAX(0,inputs!$B$31*(U861-inputs!$B$30)))</f>
        <v>40831.281048077959</v>
      </c>
      <c r="W861" s="26">
        <f t="shared" si="149"/>
        <v>63933.333333333336</v>
      </c>
      <c r="X861" s="25">
        <f>MAX(0,V861*(1+inputs!$B$33)-MAX(0,inputs!$B$31*(W861-inputs!$B$30)))</f>
        <v>37506.310263799125</v>
      </c>
      <c r="Y861" s="26">
        <f t="shared" si="150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51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5914.44</v>
      </c>
      <c r="AE861" s="3">
        <f>SUM(C861:G861)+AD861-H861</f>
        <v>36050.69</v>
      </c>
      <c r="AF861" s="1">
        <f t="shared" si="153"/>
        <v>0.51</v>
      </c>
      <c r="AG861" s="8">
        <f>A861-AE861</f>
        <v>49849.31</v>
      </c>
    </row>
    <row r="862" spans="1:33" x14ac:dyDescent="0.2">
      <c r="A862" s="11">
        <f t="shared" si="152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</v>
      </c>
      <c r="D862" s="16">
        <f>MAX(0,(MIN(A862,inputs!$C$5)-(inputs!$C$4+B862))*inputs!$B$4)</f>
        <v>14292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43"/>
        <v>20000</v>
      </c>
      <c r="L862" s="25">
        <f>MAX(0,J862*(1+inputs!$B$33)-MAX(0,inputs!$B$31*(K862-inputs!$B$30)))</f>
        <v>47184.304999999986</v>
      </c>
      <c r="M862" s="26">
        <f t="shared" si="144"/>
        <v>27333.333333333332</v>
      </c>
      <c r="N862" s="25">
        <f>MAX(0,L862*(1+inputs!$B$33)-MAX(0,inputs!$B$31*(M862-inputs!$B$30)))</f>
        <v>47248.629574999977</v>
      </c>
      <c r="O862" s="26">
        <f t="shared" si="145"/>
        <v>34666.666666666664</v>
      </c>
      <c r="P862" s="25">
        <f>MAX(0,N862*(1+inputs!$B$33)-MAX(0,inputs!$B$31*(O862-inputs!$B$30)))</f>
        <v>46653.919018624969</v>
      </c>
      <c r="Q862" s="26">
        <f t="shared" si="146"/>
        <v>42000</v>
      </c>
      <c r="R862" s="25">
        <f>MAX(0,P862*(1+inputs!$B$33)-MAX(0,inputs!$B$31*(Q862-inputs!$B$30)))</f>
        <v>45390.287803904335</v>
      </c>
      <c r="S862" s="26">
        <f t="shared" si="147"/>
        <v>49333.333333333328</v>
      </c>
      <c r="T862" s="25">
        <f>MAX(0,R862*(1+inputs!$B$33)-MAX(0,inputs!$B$31*(S862-inputs!$B$30)))</f>
        <v>43447.702120962895</v>
      </c>
      <c r="U862" s="26">
        <f t="shared" si="148"/>
        <v>56666.666666666664</v>
      </c>
      <c r="V862" s="25">
        <f>MAX(0,T862*(1+inputs!$B$33)-MAX(0,inputs!$B$31*(U862-inputs!$B$30)))</f>
        <v>40815.977652777328</v>
      </c>
      <c r="W862" s="26">
        <f t="shared" si="149"/>
        <v>64000</v>
      </c>
      <c r="X862" s="25">
        <f>MAX(0,V862*(1+inputs!$B$33)-MAX(0,inputs!$B$31*(W862-inputs!$B$30)))</f>
        <v>37484.77731756898</v>
      </c>
      <c r="Y862" s="26">
        <f t="shared" si="150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51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5923.44</v>
      </c>
      <c r="AE862" s="3">
        <f>SUM(C862:G862)+AD862-H862</f>
        <v>36101.69</v>
      </c>
      <c r="AF862" s="1">
        <f t="shared" si="153"/>
        <v>0.51</v>
      </c>
      <c r="AG862" s="8">
        <f>A862-AE862</f>
        <v>49898.31</v>
      </c>
    </row>
    <row r="863" spans="1:33" x14ac:dyDescent="0.2">
      <c r="A863" s="11">
        <f t="shared" si="152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</v>
      </c>
      <c r="D863" s="16">
        <f>MAX(0,(MIN(A863,inputs!$C$5)-(inputs!$C$4+B863))*inputs!$B$4)</f>
        <v>14332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43"/>
        <v>20000</v>
      </c>
      <c r="L863" s="25">
        <f>MAX(0,J863*(1+inputs!$B$33)-MAX(0,inputs!$B$31*(K863-inputs!$B$30)))</f>
        <v>47184.304999999986</v>
      </c>
      <c r="M863" s="26">
        <f t="shared" si="144"/>
        <v>27344.444444444445</v>
      </c>
      <c r="N863" s="25">
        <f>MAX(0,L863*(1+inputs!$B$33)-MAX(0,inputs!$B$31*(M863-inputs!$B$30)))</f>
        <v>47247.629574999977</v>
      </c>
      <c r="O863" s="26">
        <f t="shared" si="145"/>
        <v>34688.888888888891</v>
      </c>
      <c r="P863" s="25">
        <f>MAX(0,N863*(1+inputs!$B$33)-MAX(0,inputs!$B$31*(O863-inputs!$B$30)))</f>
        <v>46650.904018624969</v>
      </c>
      <c r="Q863" s="26">
        <f t="shared" si="146"/>
        <v>42033.333333333328</v>
      </c>
      <c r="R863" s="25">
        <f>MAX(0,P863*(1+inputs!$B$33)-MAX(0,inputs!$B$31*(Q863-inputs!$B$30)))</f>
        <v>45384.227578904334</v>
      </c>
      <c r="S863" s="26">
        <f t="shared" si="147"/>
        <v>49377.777777777781</v>
      </c>
      <c r="T863" s="25">
        <f>MAX(0,R863*(1+inputs!$B$33)-MAX(0,inputs!$B$31*(S863-inputs!$B$30)))</f>
        <v>43437.550992587894</v>
      </c>
      <c r="U863" s="26">
        <f t="shared" si="148"/>
        <v>56722.222222222219</v>
      </c>
      <c r="V863" s="25">
        <f>MAX(0,T863*(1+inputs!$B$33)-MAX(0,inputs!$B$31*(U863-inputs!$B$30)))</f>
        <v>40800.674257476705</v>
      </c>
      <c r="W863" s="26">
        <f t="shared" si="149"/>
        <v>64066.666666666664</v>
      </c>
      <c r="X863" s="25">
        <f>MAX(0,V863*(1+inputs!$B$33)-MAX(0,inputs!$B$31*(W863-inputs!$B$30)))</f>
        <v>37463.244371338849</v>
      </c>
      <c r="Y863" s="26">
        <f t="shared" si="150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51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5932.44</v>
      </c>
      <c r="AE863" s="3">
        <f>SUM(C863:G863)+AD863-H863</f>
        <v>36152.69</v>
      </c>
      <c r="AF863" s="1">
        <f t="shared" si="153"/>
        <v>0.51</v>
      </c>
      <c r="AG863" s="8">
        <f>A863-AE863</f>
        <v>49947.31</v>
      </c>
    </row>
    <row r="864" spans="1:33" x14ac:dyDescent="0.2">
      <c r="A864" s="11">
        <f t="shared" si="152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</v>
      </c>
      <c r="D864" s="16">
        <f>MAX(0,(MIN(A864,inputs!$C$5)-(inputs!$C$4+B864))*inputs!$B$4)</f>
        <v>14372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43"/>
        <v>20000</v>
      </c>
      <c r="L864" s="25">
        <f>MAX(0,J864*(1+inputs!$B$33)-MAX(0,inputs!$B$31*(K864-inputs!$B$30)))</f>
        <v>47184.304999999986</v>
      </c>
      <c r="M864" s="26">
        <f t="shared" si="144"/>
        <v>27355.555555555555</v>
      </c>
      <c r="N864" s="25">
        <f>MAX(0,L864*(1+inputs!$B$33)-MAX(0,inputs!$B$31*(M864-inputs!$B$30)))</f>
        <v>47246.629574999977</v>
      </c>
      <c r="O864" s="26">
        <f t="shared" si="145"/>
        <v>34711.111111111109</v>
      </c>
      <c r="P864" s="25">
        <f>MAX(0,N864*(1+inputs!$B$33)-MAX(0,inputs!$B$31*(O864-inputs!$B$30)))</f>
        <v>46647.88901862497</v>
      </c>
      <c r="Q864" s="26">
        <f t="shared" si="146"/>
        <v>42066.666666666672</v>
      </c>
      <c r="R864" s="25">
        <f>MAX(0,P864*(1+inputs!$B$33)-MAX(0,inputs!$B$31*(Q864-inputs!$B$30)))</f>
        <v>45378.16735390434</v>
      </c>
      <c r="S864" s="26">
        <f t="shared" si="147"/>
        <v>49422.222222222219</v>
      </c>
      <c r="T864" s="25">
        <f>MAX(0,R864*(1+inputs!$B$33)-MAX(0,inputs!$B$31*(S864-inputs!$B$30)))</f>
        <v>43427.399864212901</v>
      </c>
      <c r="U864" s="26">
        <f t="shared" si="148"/>
        <v>56777.777777777781</v>
      </c>
      <c r="V864" s="25">
        <f>MAX(0,T864*(1+inputs!$B$33)-MAX(0,inputs!$B$31*(U864-inputs!$B$30)))</f>
        <v>40785.370862176089</v>
      </c>
      <c r="W864" s="26">
        <f t="shared" si="149"/>
        <v>64133.333333333336</v>
      </c>
      <c r="X864" s="25">
        <f>MAX(0,V864*(1+inputs!$B$33)-MAX(0,inputs!$B$31*(W864-inputs!$B$30)))</f>
        <v>37441.711425108726</v>
      </c>
      <c r="Y864" s="26">
        <f t="shared" si="150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51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5941.44</v>
      </c>
      <c r="AE864" s="3">
        <f>SUM(C864:G864)+AD864-H864</f>
        <v>36203.69</v>
      </c>
      <c r="AF864" s="1">
        <f t="shared" si="153"/>
        <v>0.51</v>
      </c>
      <c r="AG864" s="8">
        <f>A864-AE864</f>
        <v>49996.31</v>
      </c>
    </row>
    <row r="865" spans="1:33" x14ac:dyDescent="0.2">
      <c r="A865" s="11">
        <f t="shared" si="152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</v>
      </c>
      <c r="D865" s="16">
        <f>MAX(0,(MIN(A865,inputs!$C$5)-(inputs!$C$4+B865))*inputs!$B$4)</f>
        <v>14412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43"/>
        <v>20000</v>
      </c>
      <c r="L865" s="25">
        <f>MAX(0,J865*(1+inputs!$B$33)-MAX(0,inputs!$B$31*(K865-inputs!$B$30)))</f>
        <v>47184.304999999986</v>
      </c>
      <c r="M865" s="26">
        <f t="shared" si="144"/>
        <v>27366.666666666668</v>
      </c>
      <c r="N865" s="25">
        <f>MAX(0,L865*(1+inputs!$B$33)-MAX(0,inputs!$B$31*(M865-inputs!$B$30)))</f>
        <v>47245.629574999977</v>
      </c>
      <c r="O865" s="26">
        <f t="shared" si="145"/>
        <v>34733.333333333336</v>
      </c>
      <c r="P865" s="25">
        <f>MAX(0,N865*(1+inputs!$B$33)-MAX(0,inputs!$B$31*(O865-inputs!$B$30)))</f>
        <v>46644.874018624971</v>
      </c>
      <c r="Q865" s="26">
        <f t="shared" si="146"/>
        <v>42100</v>
      </c>
      <c r="R865" s="25">
        <f>MAX(0,P865*(1+inputs!$B$33)-MAX(0,inputs!$B$31*(Q865-inputs!$B$30)))</f>
        <v>45372.107128904339</v>
      </c>
      <c r="S865" s="26">
        <f t="shared" si="147"/>
        <v>49466.666666666672</v>
      </c>
      <c r="T865" s="25">
        <f>MAX(0,R865*(1+inputs!$B$33)-MAX(0,inputs!$B$31*(S865-inputs!$B$30)))</f>
        <v>43417.2487358379</v>
      </c>
      <c r="U865" s="26">
        <f t="shared" si="148"/>
        <v>56833.333333333336</v>
      </c>
      <c r="V865" s="25">
        <f>MAX(0,T865*(1+inputs!$B$33)-MAX(0,inputs!$B$31*(U865-inputs!$B$30)))</f>
        <v>40770.067466875465</v>
      </c>
      <c r="W865" s="26">
        <f t="shared" si="149"/>
        <v>64200</v>
      </c>
      <c r="X865" s="25">
        <f>MAX(0,V865*(1+inputs!$B$33)-MAX(0,inputs!$B$31*(W865-inputs!$B$30)))</f>
        <v>37420.178478878588</v>
      </c>
      <c r="Y865" s="26">
        <f t="shared" si="150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51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5950.44</v>
      </c>
      <c r="AE865" s="3">
        <f>SUM(C865:G865)+AD865-H865</f>
        <v>36254.69</v>
      </c>
      <c r="AF865" s="1">
        <f t="shared" si="153"/>
        <v>0.51</v>
      </c>
      <c r="AG865" s="8">
        <f>A865-AE865</f>
        <v>50045.31</v>
      </c>
    </row>
    <row r="866" spans="1:33" x14ac:dyDescent="0.2">
      <c r="A866" s="11">
        <f t="shared" si="152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</v>
      </c>
      <c r="D866" s="16">
        <f>MAX(0,(MIN(A866,inputs!$C$5)-(inputs!$C$4+B866))*inputs!$B$4)</f>
        <v>14452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43"/>
        <v>20000</v>
      </c>
      <c r="L866" s="25">
        <f>MAX(0,J866*(1+inputs!$B$33)-MAX(0,inputs!$B$31*(K866-inputs!$B$30)))</f>
        <v>47184.304999999986</v>
      </c>
      <c r="M866" s="26">
        <f t="shared" si="144"/>
        <v>27377.777777777777</v>
      </c>
      <c r="N866" s="25">
        <f>MAX(0,L866*(1+inputs!$B$33)-MAX(0,inputs!$B$31*(M866-inputs!$B$30)))</f>
        <v>47244.629574999977</v>
      </c>
      <c r="O866" s="26">
        <f t="shared" si="145"/>
        <v>34755.555555555555</v>
      </c>
      <c r="P866" s="25">
        <f>MAX(0,N866*(1+inputs!$B$33)-MAX(0,inputs!$B$31*(O866-inputs!$B$30)))</f>
        <v>46641.859018624971</v>
      </c>
      <c r="Q866" s="26">
        <f t="shared" si="146"/>
        <v>42133.333333333328</v>
      </c>
      <c r="R866" s="25">
        <f>MAX(0,P866*(1+inputs!$B$33)-MAX(0,inputs!$B$31*(Q866-inputs!$B$30)))</f>
        <v>45366.046903904338</v>
      </c>
      <c r="S866" s="26">
        <f t="shared" si="147"/>
        <v>49511.111111111109</v>
      </c>
      <c r="T866" s="25">
        <f>MAX(0,R866*(1+inputs!$B$33)-MAX(0,inputs!$B$31*(S866-inputs!$B$30)))</f>
        <v>43407.0976074629</v>
      </c>
      <c r="U866" s="26">
        <f t="shared" si="148"/>
        <v>56888.888888888891</v>
      </c>
      <c r="V866" s="25">
        <f>MAX(0,T866*(1+inputs!$B$33)-MAX(0,inputs!$B$31*(U866-inputs!$B$30)))</f>
        <v>40754.764071574835</v>
      </c>
      <c r="W866" s="26">
        <f t="shared" si="149"/>
        <v>64266.666666666664</v>
      </c>
      <c r="X866" s="25">
        <f>MAX(0,V866*(1+inputs!$B$33)-MAX(0,inputs!$B$31*(W866-inputs!$B$30)))</f>
        <v>37398.64553264845</v>
      </c>
      <c r="Y866" s="26">
        <f t="shared" si="150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51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5959.44</v>
      </c>
      <c r="AE866" s="3">
        <f>SUM(C866:G866)+AD866-H866</f>
        <v>36305.69</v>
      </c>
      <c r="AF866" s="1">
        <f t="shared" si="153"/>
        <v>0.51</v>
      </c>
      <c r="AG866" s="8">
        <f>A866-AE866</f>
        <v>50094.31</v>
      </c>
    </row>
    <row r="867" spans="1:33" x14ac:dyDescent="0.2">
      <c r="A867" s="11">
        <f t="shared" si="152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</v>
      </c>
      <c r="D867" s="16">
        <f>MAX(0,(MIN(A867,inputs!$C$5)-(inputs!$C$4+B867))*inputs!$B$4)</f>
        <v>14492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43"/>
        <v>20000</v>
      </c>
      <c r="L867" s="25">
        <f>MAX(0,J867*(1+inputs!$B$33)-MAX(0,inputs!$B$31*(K867-inputs!$B$30)))</f>
        <v>47184.304999999986</v>
      </c>
      <c r="M867" s="26">
        <f t="shared" si="144"/>
        <v>27388.888888888891</v>
      </c>
      <c r="N867" s="25">
        <f>MAX(0,L867*(1+inputs!$B$33)-MAX(0,inputs!$B$31*(M867-inputs!$B$30)))</f>
        <v>47243.629574999977</v>
      </c>
      <c r="O867" s="26">
        <f t="shared" si="145"/>
        <v>34777.777777777781</v>
      </c>
      <c r="P867" s="25">
        <f>MAX(0,N867*(1+inputs!$B$33)-MAX(0,inputs!$B$31*(O867-inputs!$B$30)))</f>
        <v>46638.844018624972</v>
      </c>
      <c r="Q867" s="26">
        <f t="shared" si="146"/>
        <v>42166.666666666672</v>
      </c>
      <c r="R867" s="25">
        <f>MAX(0,P867*(1+inputs!$B$33)-MAX(0,inputs!$B$31*(Q867-inputs!$B$30)))</f>
        <v>45359.986678904337</v>
      </c>
      <c r="S867" s="26">
        <f t="shared" si="147"/>
        <v>49555.555555555555</v>
      </c>
      <c r="T867" s="25">
        <f>MAX(0,R867*(1+inputs!$B$33)-MAX(0,inputs!$B$31*(S867-inputs!$B$30)))</f>
        <v>43396.946479087892</v>
      </c>
      <c r="U867" s="26">
        <f t="shared" si="148"/>
        <v>56944.444444444445</v>
      </c>
      <c r="V867" s="25">
        <f>MAX(0,T867*(1+inputs!$B$33)-MAX(0,inputs!$B$31*(U867-inputs!$B$30)))</f>
        <v>40739.460676274204</v>
      </c>
      <c r="W867" s="26">
        <f t="shared" si="149"/>
        <v>64333.333333333336</v>
      </c>
      <c r="X867" s="25">
        <f>MAX(0,V867*(1+inputs!$B$33)-MAX(0,inputs!$B$31*(W867-inputs!$B$30)))</f>
        <v>37377.112586418312</v>
      </c>
      <c r="Y867" s="26">
        <f t="shared" si="150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51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5968.44</v>
      </c>
      <c r="AE867" s="3">
        <f>SUM(C867:G867)+AD867-H867</f>
        <v>36356.69</v>
      </c>
      <c r="AF867" s="1">
        <f t="shared" si="153"/>
        <v>0.51</v>
      </c>
      <c r="AG867" s="8">
        <f>A867-AE867</f>
        <v>50143.31</v>
      </c>
    </row>
    <row r="868" spans="1:33" x14ac:dyDescent="0.2">
      <c r="A868" s="11">
        <f t="shared" si="152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</v>
      </c>
      <c r="D868" s="16">
        <f>MAX(0,(MIN(A868,inputs!$C$5)-(inputs!$C$4+B868))*inputs!$B$4)</f>
        <v>14532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43"/>
        <v>20000</v>
      </c>
      <c r="L868" s="25">
        <f>MAX(0,J868*(1+inputs!$B$33)-MAX(0,inputs!$B$31*(K868-inputs!$B$30)))</f>
        <v>47184.304999999986</v>
      </c>
      <c r="M868" s="26">
        <f t="shared" si="144"/>
        <v>27400</v>
      </c>
      <c r="N868" s="25">
        <f>MAX(0,L868*(1+inputs!$B$33)-MAX(0,inputs!$B$31*(M868-inputs!$B$30)))</f>
        <v>47242.629574999977</v>
      </c>
      <c r="O868" s="26">
        <f t="shared" si="145"/>
        <v>34800</v>
      </c>
      <c r="P868" s="25">
        <f>MAX(0,N868*(1+inputs!$B$33)-MAX(0,inputs!$B$31*(O868-inputs!$B$30)))</f>
        <v>46635.829018624972</v>
      </c>
      <c r="Q868" s="26">
        <f t="shared" si="146"/>
        <v>42200</v>
      </c>
      <c r="R868" s="25">
        <f>MAX(0,P868*(1+inputs!$B$33)-MAX(0,inputs!$B$31*(Q868-inputs!$B$30)))</f>
        <v>45353.926453904343</v>
      </c>
      <c r="S868" s="26">
        <f t="shared" si="147"/>
        <v>49600</v>
      </c>
      <c r="T868" s="25">
        <f>MAX(0,R868*(1+inputs!$B$33)-MAX(0,inputs!$B$31*(S868-inputs!$B$30)))</f>
        <v>43386.795350712899</v>
      </c>
      <c r="U868" s="26">
        <f t="shared" si="148"/>
        <v>57000</v>
      </c>
      <c r="V868" s="25">
        <f>MAX(0,T868*(1+inputs!$B$33)-MAX(0,inputs!$B$31*(U868-inputs!$B$30)))</f>
        <v>40724.157280973588</v>
      </c>
      <c r="W868" s="26">
        <f t="shared" si="149"/>
        <v>64400</v>
      </c>
      <c r="X868" s="25">
        <f>MAX(0,V868*(1+inputs!$B$33)-MAX(0,inputs!$B$31*(W868-inputs!$B$30)))</f>
        <v>37355.579640188189</v>
      </c>
      <c r="Y868" s="26">
        <f t="shared" si="150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51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5977.44</v>
      </c>
      <c r="AE868" s="3">
        <f>SUM(C868:G868)+AD868-H868</f>
        <v>36407.69</v>
      </c>
      <c r="AF868" s="1">
        <f t="shared" si="153"/>
        <v>0.51</v>
      </c>
      <c r="AG868" s="8">
        <f>A868-AE868</f>
        <v>50192.31</v>
      </c>
    </row>
    <row r="869" spans="1:33" x14ac:dyDescent="0.2">
      <c r="A869" s="11">
        <f t="shared" si="152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</v>
      </c>
      <c r="D869" s="16">
        <f>MAX(0,(MIN(A869,inputs!$C$5)-(inputs!$C$4+B869))*inputs!$B$4)</f>
        <v>14572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43"/>
        <v>20000</v>
      </c>
      <c r="L869" s="25">
        <f>MAX(0,J869*(1+inputs!$B$33)-MAX(0,inputs!$B$31*(K869-inputs!$B$30)))</f>
        <v>47184.304999999986</v>
      </c>
      <c r="M869" s="26">
        <f t="shared" si="144"/>
        <v>27411.111111111109</v>
      </c>
      <c r="N869" s="25">
        <f>MAX(0,L869*(1+inputs!$B$33)-MAX(0,inputs!$B$31*(M869-inputs!$B$30)))</f>
        <v>47241.629574999977</v>
      </c>
      <c r="O869" s="26">
        <f t="shared" si="145"/>
        <v>34822.222222222219</v>
      </c>
      <c r="P869" s="25">
        <f>MAX(0,N869*(1+inputs!$B$33)-MAX(0,inputs!$B$31*(O869-inputs!$B$30)))</f>
        <v>46632.814018624973</v>
      </c>
      <c r="Q869" s="26">
        <f t="shared" si="146"/>
        <v>42233.333333333328</v>
      </c>
      <c r="R869" s="25">
        <f>MAX(0,P869*(1+inputs!$B$33)-MAX(0,inputs!$B$31*(Q869-inputs!$B$30)))</f>
        <v>45347.866228904342</v>
      </c>
      <c r="S869" s="26">
        <f t="shared" si="147"/>
        <v>49644.444444444445</v>
      </c>
      <c r="T869" s="25">
        <f>MAX(0,R869*(1+inputs!$B$33)-MAX(0,inputs!$B$31*(S869-inputs!$B$30)))</f>
        <v>43376.644222337898</v>
      </c>
      <c r="U869" s="26">
        <f t="shared" si="148"/>
        <v>57055.555555555555</v>
      </c>
      <c r="V869" s="25">
        <f>MAX(0,T869*(1+inputs!$B$33)-MAX(0,inputs!$B$31*(U869-inputs!$B$30)))</f>
        <v>40708.853885672957</v>
      </c>
      <c r="W869" s="26">
        <f t="shared" si="149"/>
        <v>64466.666666666664</v>
      </c>
      <c r="X869" s="25">
        <f>MAX(0,V869*(1+inputs!$B$33)-MAX(0,inputs!$B$31*(W869-inputs!$B$30)))</f>
        <v>37334.046693958044</v>
      </c>
      <c r="Y869" s="26">
        <f t="shared" si="150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51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5986.44</v>
      </c>
      <c r="AE869" s="3">
        <f>SUM(C869:G869)+AD869-H869</f>
        <v>36458.69</v>
      </c>
      <c r="AF869" s="1">
        <f t="shared" si="153"/>
        <v>0.51</v>
      </c>
      <c r="AG869" s="8">
        <f>A869-AE869</f>
        <v>50241.31</v>
      </c>
    </row>
    <row r="870" spans="1:33" x14ac:dyDescent="0.2">
      <c r="A870" s="11">
        <f t="shared" si="152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</v>
      </c>
      <c r="D870" s="16">
        <f>MAX(0,(MIN(A870,inputs!$C$5)-(inputs!$C$4+B870))*inputs!$B$4)</f>
        <v>14612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43"/>
        <v>20000</v>
      </c>
      <c r="L870" s="25">
        <f>MAX(0,J870*(1+inputs!$B$33)-MAX(0,inputs!$B$31*(K870-inputs!$B$30)))</f>
        <v>47184.304999999986</v>
      </c>
      <c r="M870" s="26">
        <f t="shared" si="144"/>
        <v>27422.222222222223</v>
      </c>
      <c r="N870" s="25">
        <f>MAX(0,L870*(1+inputs!$B$33)-MAX(0,inputs!$B$31*(M870-inputs!$B$30)))</f>
        <v>47240.629574999977</v>
      </c>
      <c r="O870" s="26">
        <f t="shared" si="145"/>
        <v>34844.444444444445</v>
      </c>
      <c r="P870" s="25">
        <f>MAX(0,N870*(1+inputs!$B$33)-MAX(0,inputs!$B$31*(O870-inputs!$B$30)))</f>
        <v>46629.799018624974</v>
      </c>
      <c r="Q870" s="26">
        <f t="shared" si="146"/>
        <v>42266.666666666672</v>
      </c>
      <c r="R870" s="25">
        <f>MAX(0,P870*(1+inputs!$B$33)-MAX(0,inputs!$B$31*(Q870-inputs!$B$30)))</f>
        <v>45341.806003904341</v>
      </c>
      <c r="S870" s="26">
        <f t="shared" si="147"/>
        <v>49688.888888888891</v>
      </c>
      <c r="T870" s="25">
        <f>MAX(0,R870*(1+inputs!$B$33)-MAX(0,inputs!$B$31*(S870-inputs!$B$30)))</f>
        <v>43366.493093962898</v>
      </c>
      <c r="U870" s="26">
        <f t="shared" si="148"/>
        <v>57111.111111111109</v>
      </c>
      <c r="V870" s="25">
        <f>MAX(0,T870*(1+inputs!$B$33)-MAX(0,inputs!$B$31*(U870-inputs!$B$30)))</f>
        <v>40693.550490372334</v>
      </c>
      <c r="W870" s="26">
        <f t="shared" si="149"/>
        <v>64533.333333333336</v>
      </c>
      <c r="X870" s="25">
        <f>MAX(0,V870*(1+inputs!$B$33)-MAX(0,inputs!$B$31*(W870-inputs!$B$30)))</f>
        <v>37312.513747727913</v>
      </c>
      <c r="Y870" s="26">
        <f t="shared" si="150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51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5995.44</v>
      </c>
      <c r="AE870" s="3">
        <f>SUM(C870:G870)+AD870-H870</f>
        <v>36509.69</v>
      </c>
      <c r="AF870" s="1">
        <f t="shared" si="153"/>
        <v>0.51</v>
      </c>
      <c r="AG870" s="8">
        <f>A870-AE870</f>
        <v>50290.31</v>
      </c>
    </row>
    <row r="871" spans="1:33" x14ac:dyDescent="0.2">
      <c r="A871" s="11">
        <f t="shared" si="152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</v>
      </c>
      <c r="D871" s="16">
        <f>MAX(0,(MIN(A871,inputs!$C$5)-(inputs!$C$4+B871))*inputs!$B$4)</f>
        <v>14652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43"/>
        <v>20000</v>
      </c>
      <c r="L871" s="25">
        <f>MAX(0,J871*(1+inputs!$B$33)-MAX(0,inputs!$B$31*(K871-inputs!$B$30)))</f>
        <v>47184.304999999986</v>
      </c>
      <c r="M871" s="26">
        <f t="shared" si="144"/>
        <v>27433.333333333332</v>
      </c>
      <c r="N871" s="25">
        <f>MAX(0,L871*(1+inputs!$B$33)-MAX(0,inputs!$B$31*(M871-inputs!$B$30)))</f>
        <v>47239.629574999977</v>
      </c>
      <c r="O871" s="26">
        <f t="shared" si="145"/>
        <v>34866.666666666664</v>
      </c>
      <c r="P871" s="25">
        <f>MAX(0,N871*(1+inputs!$B$33)-MAX(0,inputs!$B$31*(O871-inputs!$B$30)))</f>
        <v>46626.784018624967</v>
      </c>
      <c r="Q871" s="26">
        <f t="shared" si="146"/>
        <v>42300</v>
      </c>
      <c r="R871" s="25">
        <f>MAX(0,P871*(1+inputs!$B$33)-MAX(0,inputs!$B$31*(Q871-inputs!$B$30)))</f>
        <v>45335.745778904333</v>
      </c>
      <c r="S871" s="26">
        <f t="shared" si="147"/>
        <v>49733.333333333328</v>
      </c>
      <c r="T871" s="25">
        <f>MAX(0,R871*(1+inputs!$B$33)-MAX(0,inputs!$B$31*(S871-inputs!$B$30)))</f>
        <v>43356.34196558789</v>
      </c>
      <c r="U871" s="26">
        <f t="shared" si="148"/>
        <v>57166.666666666664</v>
      </c>
      <c r="V871" s="25">
        <f>MAX(0,T871*(1+inputs!$B$33)-MAX(0,inputs!$B$31*(U871-inputs!$B$30)))</f>
        <v>40678.247095071703</v>
      </c>
      <c r="W871" s="26">
        <f t="shared" si="149"/>
        <v>64600</v>
      </c>
      <c r="X871" s="25">
        <f>MAX(0,V871*(1+inputs!$B$33)-MAX(0,inputs!$B$31*(W871-inputs!$B$30)))</f>
        <v>37290.980801497775</v>
      </c>
      <c r="Y871" s="26">
        <f t="shared" si="150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51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6004.44</v>
      </c>
      <c r="AE871" s="3">
        <f>SUM(C871:G871)+AD871-H871</f>
        <v>36560.69</v>
      </c>
      <c r="AF871" s="1">
        <f t="shared" si="153"/>
        <v>0.51</v>
      </c>
      <c r="AG871" s="8">
        <f>A871-AE871</f>
        <v>50339.31</v>
      </c>
    </row>
    <row r="872" spans="1:33" x14ac:dyDescent="0.2">
      <c r="A872" s="11">
        <f t="shared" si="152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</v>
      </c>
      <c r="D872" s="16">
        <f>MAX(0,(MIN(A872,inputs!$C$5)-(inputs!$C$4+B872))*inputs!$B$4)</f>
        <v>14692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43"/>
        <v>20000</v>
      </c>
      <c r="L872" s="25">
        <f>MAX(0,J872*(1+inputs!$B$33)-MAX(0,inputs!$B$31*(K872-inputs!$B$30)))</f>
        <v>47184.304999999986</v>
      </c>
      <c r="M872" s="26">
        <f t="shared" si="144"/>
        <v>27444.444444444445</v>
      </c>
      <c r="N872" s="25">
        <f>MAX(0,L872*(1+inputs!$B$33)-MAX(0,inputs!$B$31*(M872-inputs!$B$30)))</f>
        <v>47238.629574999977</v>
      </c>
      <c r="O872" s="26">
        <f t="shared" si="145"/>
        <v>34888.888888888891</v>
      </c>
      <c r="P872" s="25">
        <f>MAX(0,N872*(1+inputs!$B$33)-MAX(0,inputs!$B$31*(O872-inputs!$B$30)))</f>
        <v>46623.769018624967</v>
      </c>
      <c r="Q872" s="26">
        <f t="shared" si="146"/>
        <v>42333.333333333328</v>
      </c>
      <c r="R872" s="25">
        <f>MAX(0,P872*(1+inputs!$B$33)-MAX(0,inputs!$B$31*(Q872-inputs!$B$30)))</f>
        <v>45329.685553904332</v>
      </c>
      <c r="S872" s="26">
        <f t="shared" si="147"/>
        <v>49777.777777777781</v>
      </c>
      <c r="T872" s="25">
        <f>MAX(0,R872*(1+inputs!$B$33)-MAX(0,inputs!$B$31*(S872-inputs!$B$30)))</f>
        <v>43346.190837212889</v>
      </c>
      <c r="U872" s="26">
        <f t="shared" si="148"/>
        <v>57222.222222222219</v>
      </c>
      <c r="V872" s="25">
        <f>MAX(0,T872*(1+inputs!$B$33)-MAX(0,inputs!$B$31*(U872-inputs!$B$30)))</f>
        <v>40662.943699771073</v>
      </c>
      <c r="W872" s="26">
        <f t="shared" si="149"/>
        <v>64666.666666666664</v>
      </c>
      <c r="X872" s="25">
        <f>MAX(0,V872*(1+inputs!$B$33)-MAX(0,inputs!$B$31*(W872-inputs!$B$30)))</f>
        <v>37269.44785526763</v>
      </c>
      <c r="Y872" s="26">
        <f t="shared" si="150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51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6013.44</v>
      </c>
      <c r="AE872" s="3">
        <f>SUM(C872:G872)+AD872-H872</f>
        <v>36611.69</v>
      </c>
      <c r="AF872" s="1">
        <f t="shared" si="153"/>
        <v>0.51</v>
      </c>
      <c r="AG872" s="8">
        <f>A872-AE872</f>
        <v>50388.31</v>
      </c>
    </row>
    <row r="873" spans="1:33" x14ac:dyDescent="0.2">
      <c r="A873" s="11">
        <f t="shared" si="152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</v>
      </c>
      <c r="D873" s="16">
        <f>MAX(0,(MIN(A873,inputs!$C$5)-(inputs!$C$4+B873))*inputs!$B$4)</f>
        <v>14732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43"/>
        <v>20000</v>
      </c>
      <c r="L873" s="25">
        <f>MAX(0,J873*(1+inputs!$B$33)-MAX(0,inputs!$B$31*(K873-inputs!$B$30)))</f>
        <v>47184.304999999986</v>
      </c>
      <c r="M873" s="26">
        <f t="shared" si="144"/>
        <v>27455.555555555555</v>
      </c>
      <c r="N873" s="25">
        <f>MAX(0,L873*(1+inputs!$B$33)-MAX(0,inputs!$B$31*(M873-inputs!$B$30)))</f>
        <v>47237.629574999977</v>
      </c>
      <c r="O873" s="26">
        <f t="shared" si="145"/>
        <v>34911.111111111109</v>
      </c>
      <c r="P873" s="25">
        <f>MAX(0,N873*(1+inputs!$B$33)-MAX(0,inputs!$B$31*(O873-inputs!$B$30)))</f>
        <v>46620.754018624968</v>
      </c>
      <c r="Q873" s="26">
        <f t="shared" si="146"/>
        <v>42366.666666666672</v>
      </c>
      <c r="R873" s="25">
        <f>MAX(0,P873*(1+inputs!$B$33)-MAX(0,inputs!$B$31*(Q873-inputs!$B$30)))</f>
        <v>45323.625328904338</v>
      </c>
      <c r="S873" s="26">
        <f t="shared" si="147"/>
        <v>49822.222222222219</v>
      </c>
      <c r="T873" s="25">
        <f>MAX(0,R873*(1+inputs!$B$33)-MAX(0,inputs!$B$31*(S873-inputs!$B$30)))</f>
        <v>43336.039708837896</v>
      </c>
      <c r="U873" s="26">
        <f t="shared" si="148"/>
        <v>57277.777777777781</v>
      </c>
      <c r="V873" s="25">
        <f>MAX(0,T873*(1+inputs!$B$33)-MAX(0,inputs!$B$31*(U873-inputs!$B$30)))</f>
        <v>40647.640304470457</v>
      </c>
      <c r="W873" s="26">
        <f t="shared" si="149"/>
        <v>64733.333333333336</v>
      </c>
      <c r="X873" s="25">
        <f>MAX(0,V873*(1+inputs!$B$33)-MAX(0,inputs!$B$31*(W873-inputs!$B$30)))</f>
        <v>37247.914909037507</v>
      </c>
      <c r="Y873" s="26">
        <f t="shared" si="150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51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6022.44</v>
      </c>
      <c r="AE873" s="3">
        <f>SUM(C873:G873)+AD873-H873</f>
        <v>36662.69</v>
      </c>
      <c r="AF873" s="1">
        <f t="shared" si="153"/>
        <v>0.51</v>
      </c>
      <c r="AG873" s="8">
        <f>A873-AE873</f>
        <v>50437.31</v>
      </c>
    </row>
    <row r="874" spans="1:33" x14ac:dyDescent="0.2">
      <c r="A874" s="11">
        <f t="shared" si="152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</v>
      </c>
      <c r="D874" s="16">
        <f>MAX(0,(MIN(A874,inputs!$C$5)-(inputs!$C$4+B874))*inputs!$B$4)</f>
        <v>14772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43"/>
        <v>20000</v>
      </c>
      <c r="L874" s="25">
        <f>MAX(0,J874*(1+inputs!$B$33)-MAX(0,inputs!$B$31*(K874-inputs!$B$30)))</f>
        <v>47184.304999999986</v>
      </c>
      <c r="M874" s="26">
        <f t="shared" si="144"/>
        <v>27466.666666666668</v>
      </c>
      <c r="N874" s="25">
        <f>MAX(0,L874*(1+inputs!$B$33)-MAX(0,inputs!$B$31*(M874-inputs!$B$30)))</f>
        <v>47236.629574999977</v>
      </c>
      <c r="O874" s="26">
        <f t="shared" si="145"/>
        <v>34933.333333333336</v>
      </c>
      <c r="P874" s="25">
        <f>MAX(0,N874*(1+inputs!$B$33)-MAX(0,inputs!$B$31*(O874-inputs!$B$30)))</f>
        <v>46617.739018624969</v>
      </c>
      <c r="Q874" s="26">
        <f t="shared" si="146"/>
        <v>42400</v>
      </c>
      <c r="R874" s="25">
        <f>MAX(0,P874*(1+inputs!$B$33)-MAX(0,inputs!$B$31*(Q874-inputs!$B$30)))</f>
        <v>45317.565103904337</v>
      </c>
      <c r="S874" s="26">
        <f t="shared" si="147"/>
        <v>49866.666666666672</v>
      </c>
      <c r="T874" s="25">
        <f>MAX(0,R874*(1+inputs!$B$33)-MAX(0,inputs!$B$31*(S874-inputs!$B$30)))</f>
        <v>43325.888580462895</v>
      </c>
      <c r="U874" s="26">
        <f t="shared" si="148"/>
        <v>57333.333333333336</v>
      </c>
      <c r="V874" s="25">
        <f>MAX(0,T874*(1+inputs!$B$33)-MAX(0,inputs!$B$31*(U874-inputs!$B$30)))</f>
        <v>40632.336909169833</v>
      </c>
      <c r="W874" s="26">
        <f t="shared" si="149"/>
        <v>64800</v>
      </c>
      <c r="X874" s="25">
        <f>MAX(0,V874*(1+inputs!$B$33)-MAX(0,inputs!$B$31*(W874-inputs!$B$30)))</f>
        <v>37226.381962807376</v>
      </c>
      <c r="Y874" s="26">
        <f t="shared" si="150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51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6031.44</v>
      </c>
      <c r="AE874" s="3">
        <f>SUM(C874:G874)+AD874-H874</f>
        <v>36713.69</v>
      </c>
      <c r="AF874" s="1">
        <f t="shared" si="153"/>
        <v>0.51</v>
      </c>
      <c r="AG874" s="8">
        <f>A874-AE874</f>
        <v>50486.31</v>
      </c>
    </row>
    <row r="875" spans="1:33" x14ac:dyDescent="0.2">
      <c r="A875" s="11">
        <f t="shared" si="152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</v>
      </c>
      <c r="D875" s="16">
        <f>MAX(0,(MIN(A875,inputs!$C$5)-(inputs!$C$4+B875))*inputs!$B$4)</f>
        <v>14812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43"/>
        <v>20000</v>
      </c>
      <c r="L875" s="25">
        <f>MAX(0,J875*(1+inputs!$B$33)-MAX(0,inputs!$B$31*(K875-inputs!$B$30)))</f>
        <v>47184.304999999986</v>
      </c>
      <c r="M875" s="26">
        <f t="shared" si="144"/>
        <v>27477.777777777777</v>
      </c>
      <c r="N875" s="25">
        <f>MAX(0,L875*(1+inputs!$B$33)-MAX(0,inputs!$B$31*(M875-inputs!$B$30)))</f>
        <v>47235.629574999977</v>
      </c>
      <c r="O875" s="26">
        <f t="shared" si="145"/>
        <v>34955.555555555555</v>
      </c>
      <c r="P875" s="25">
        <f>MAX(0,N875*(1+inputs!$B$33)-MAX(0,inputs!$B$31*(O875-inputs!$B$30)))</f>
        <v>46614.724018624969</v>
      </c>
      <c r="Q875" s="26">
        <f t="shared" si="146"/>
        <v>42433.333333333328</v>
      </c>
      <c r="R875" s="25">
        <f>MAX(0,P875*(1+inputs!$B$33)-MAX(0,inputs!$B$31*(Q875-inputs!$B$30)))</f>
        <v>45311.504878904336</v>
      </c>
      <c r="S875" s="26">
        <f t="shared" si="147"/>
        <v>49911.111111111109</v>
      </c>
      <c r="T875" s="25">
        <f>MAX(0,R875*(1+inputs!$B$33)-MAX(0,inputs!$B$31*(S875-inputs!$B$30)))</f>
        <v>43315.737452087895</v>
      </c>
      <c r="U875" s="26">
        <f t="shared" si="148"/>
        <v>57388.888888888891</v>
      </c>
      <c r="V875" s="25">
        <f>MAX(0,T875*(1+inputs!$B$33)-MAX(0,inputs!$B$31*(U875-inputs!$B$30)))</f>
        <v>40617.03351386921</v>
      </c>
      <c r="W875" s="26">
        <f t="shared" si="149"/>
        <v>64866.666666666664</v>
      </c>
      <c r="X875" s="25">
        <f>MAX(0,V875*(1+inputs!$B$33)-MAX(0,inputs!$B$31*(W875-inputs!$B$30)))</f>
        <v>37204.849016577238</v>
      </c>
      <c r="Y875" s="26">
        <f t="shared" si="150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51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6040.44</v>
      </c>
      <c r="AE875" s="3">
        <f>SUM(C875:G875)+AD875-H875</f>
        <v>36764.69</v>
      </c>
      <c r="AF875" s="1">
        <f t="shared" si="153"/>
        <v>0.51</v>
      </c>
      <c r="AG875" s="8">
        <f>A875-AE875</f>
        <v>50535.31</v>
      </c>
    </row>
    <row r="876" spans="1:33" x14ac:dyDescent="0.2">
      <c r="A876" s="11">
        <f t="shared" si="152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</v>
      </c>
      <c r="D876" s="16">
        <f>MAX(0,(MIN(A876,inputs!$C$5)-(inputs!$C$4+B876))*inputs!$B$4)</f>
        <v>14852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43"/>
        <v>20000</v>
      </c>
      <c r="L876" s="25">
        <f>MAX(0,J876*(1+inputs!$B$33)-MAX(0,inputs!$B$31*(K876-inputs!$B$30)))</f>
        <v>47184.304999999986</v>
      </c>
      <c r="M876" s="26">
        <f t="shared" si="144"/>
        <v>27488.888888888891</v>
      </c>
      <c r="N876" s="25">
        <f>MAX(0,L876*(1+inputs!$B$33)-MAX(0,inputs!$B$31*(M876-inputs!$B$30)))</f>
        <v>47234.629574999977</v>
      </c>
      <c r="O876" s="26">
        <f t="shared" si="145"/>
        <v>34977.777777777781</v>
      </c>
      <c r="P876" s="25">
        <f>MAX(0,N876*(1+inputs!$B$33)-MAX(0,inputs!$B$31*(O876-inputs!$B$30)))</f>
        <v>46611.70901862497</v>
      </c>
      <c r="Q876" s="26">
        <f t="shared" si="146"/>
        <v>42466.666666666672</v>
      </c>
      <c r="R876" s="25">
        <f>MAX(0,P876*(1+inputs!$B$33)-MAX(0,inputs!$B$31*(Q876-inputs!$B$30)))</f>
        <v>45305.444653904335</v>
      </c>
      <c r="S876" s="26">
        <f t="shared" si="147"/>
        <v>49955.555555555555</v>
      </c>
      <c r="T876" s="25">
        <f>MAX(0,R876*(1+inputs!$B$33)-MAX(0,inputs!$B$31*(S876-inputs!$B$30)))</f>
        <v>43305.586323712894</v>
      </c>
      <c r="U876" s="26">
        <f t="shared" si="148"/>
        <v>57444.444444444445</v>
      </c>
      <c r="V876" s="25">
        <f>MAX(0,T876*(1+inputs!$B$33)-MAX(0,inputs!$B$31*(U876-inputs!$B$30)))</f>
        <v>40601.730118568579</v>
      </c>
      <c r="W876" s="26">
        <f t="shared" si="149"/>
        <v>64933.333333333336</v>
      </c>
      <c r="X876" s="25">
        <f>MAX(0,V876*(1+inputs!$B$33)-MAX(0,inputs!$B$31*(W876-inputs!$B$30)))</f>
        <v>37183.3160703471</v>
      </c>
      <c r="Y876" s="26">
        <f t="shared" si="150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51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6049.44</v>
      </c>
      <c r="AE876" s="3">
        <f>SUM(C876:G876)+AD876-H876</f>
        <v>36815.69</v>
      </c>
      <c r="AF876" s="1">
        <f t="shared" si="153"/>
        <v>0.51</v>
      </c>
      <c r="AG876" s="8">
        <f>A876-AE876</f>
        <v>50584.31</v>
      </c>
    </row>
    <row r="877" spans="1:33" x14ac:dyDescent="0.2">
      <c r="A877" s="11">
        <f t="shared" si="152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</v>
      </c>
      <c r="D877" s="16">
        <f>MAX(0,(MIN(A877,inputs!$C$5)-(inputs!$C$4+B877))*inputs!$B$4)</f>
        <v>14892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43"/>
        <v>20000</v>
      </c>
      <c r="L877" s="25">
        <f>MAX(0,J877*(1+inputs!$B$33)-MAX(0,inputs!$B$31*(K877-inputs!$B$30)))</f>
        <v>47184.304999999986</v>
      </c>
      <c r="M877" s="26">
        <f t="shared" si="144"/>
        <v>27500</v>
      </c>
      <c r="N877" s="25">
        <f>MAX(0,L877*(1+inputs!$B$33)-MAX(0,inputs!$B$31*(M877-inputs!$B$30)))</f>
        <v>47233.629574999977</v>
      </c>
      <c r="O877" s="26">
        <f t="shared" si="145"/>
        <v>35000</v>
      </c>
      <c r="P877" s="25">
        <f>MAX(0,N877*(1+inputs!$B$33)-MAX(0,inputs!$B$31*(O877-inputs!$B$30)))</f>
        <v>46608.69401862497</v>
      </c>
      <c r="Q877" s="26">
        <f t="shared" si="146"/>
        <v>42500</v>
      </c>
      <c r="R877" s="25">
        <f>MAX(0,P877*(1+inputs!$B$33)-MAX(0,inputs!$B$31*(Q877-inputs!$B$30)))</f>
        <v>45299.384428904341</v>
      </c>
      <c r="S877" s="26">
        <f t="shared" si="147"/>
        <v>50000</v>
      </c>
      <c r="T877" s="25">
        <f>MAX(0,R877*(1+inputs!$B$33)-MAX(0,inputs!$B$31*(S877-inputs!$B$30)))</f>
        <v>43295.435195337901</v>
      </c>
      <c r="U877" s="26">
        <f t="shared" si="148"/>
        <v>57500</v>
      </c>
      <c r="V877" s="25">
        <f>MAX(0,T877*(1+inputs!$B$33)-MAX(0,inputs!$B$31*(U877-inputs!$B$30)))</f>
        <v>40586.426723267963</v>
      </c>
      <c r="W877" s="26">
        <f t="shared" si="149"/>
        <v>65000</v>
      </c>
      <c r="X877" s="25">
        <f>MAX(0,V877*(1+inputs!$B$33)-MAX(0,inputs!$B$31*(W877-inputs!$B$30)))</f>
        <v>37161.783124116977</v>
      </c>
      <c r="Y877" s="26">
        <f t="shared" si="150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51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6058.44</v>
      </c>
      <c r="AE877" s="3">
        <f>SUM(C877:G877)+AD877-H877</f>
        <v>36866.69</v>
      </c>
      <c r="AF877" s="1">
        <f t="shared" si="153"/>
        <v>0.51</v>
      </c>
      <c r="AG877" s="8">
        <f>A877-AE877</f>
        <v>50633.31</v>
      </c>
    </row>
    <row r="878" spans="1:33" x14ac:dyDescent="0.2">
      <c r="A878" s="11">
        <f t="shared" si="152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</v>
      </c>
      <c r="D878" s="16">
        <f>MAX(0,(MIN(A878,inputs!$C$5)-(inputs!$C$4+B878))*inputs!$B$4)</f>
        <v>14932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43"/>
        <v>20000</v>
      </c>
      <c r="L878" s="25">
        <f>MAX(0,J878*(1+inputs!$B$33)-MAX(0,inputs!$B$31*(K878-inputs!$B$30)))</f>
        <v>47184.304999999986</v>
      </c>
      <c r="M878" s="26">
        <f t="shared" si="144"/>
        <v>27511.111111111109</v>
      </c>
      <c r="N878" s="25">
        <f>MAX(0,L878*(1+inputs!$B$33)-MAX(0,inputs!$B$31*(M878-inputs!$B$30)))</f>
        <v>47232.629574999977</v>
      </c>
      <c r="O878" s="26">
        <f t="shared" si="145"/>
        <v>35022.222222222219</v>
      </c>
      <c r="P878" s="25">
        <f>MAX(0,N878*(1+inputs!$B$33)-MAX(0,inputs!$B$31*(O878-inputs!$B$30)))</f>
        <v>46605.679018624971</v>
      </c>
      <c r="Q878" s="26">
        <f t="shared" si="146"/>
        <v>42533.333333333328</v>
      </c>
      <c r="R878" s="25">
        <f>MAX(0,P878*(1+inputs!$B$33)-MAX(0,inputs!$B$31*(Q878-inputs!$B$30)))</f>
        <v>45293.32420390434</v>
      </c>
      <c r="S878" s="26">
        <f t="shared" si="147"/>
        <v>50044.444444444445</v>
      </c>
      <c r="T878" s="25">
        <f>MAX(0,R878*(1+inputs!$B$33)-MAX(0,inputs!$B$31*(S878-inputs!$B$30)))</f>
        <v>43285.2840669629</v>
      </c>
      <c r="U878" s="26">
        <f t="shared" si="148"/>
        <v>57555.555555555555</v>
      </c>
      <c r="V878" s="25">
        <f>MAX(0,T878*(1+inputs!$B$33)-MAX(0,inputs!$B$31*(U878-inputs!$B$30)))</f>
        <v>40571.12332796734</v>
      </c>
      <c r="W878" s="26">
        <f t="shared" si="149"/>
        <v>65066.666666666664</v>
      </c>
      <c r="X878" s="25">
        <f>MAX(0,V878*(1+inputs!$B$33)-MAX(0,inputs!$B$31*(W878-inputs!$B$30)))</f>
        <v>37140.250177886846</v>
      </c>
      <c r="Y878" s="26">
        <f t="shared" si="150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51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6067.44</v>
      </c>
      <c r="AE878" s="3">
        <f>SUM(C878:G878)+AD878-H878</f>
        <v>36917.69</v>
      </c>
      <c r="AF878" s="1">
        <f t="shared" si="153"/>
        <v>0.51</v>
      </c>
      <c r="AG878" s="8">
        <f>A878-AE878</f>
        <v>50682.31</v>
      </c>
    </row>
    <row r="879" spans="1:33" x14ac:dyDescent="0.2">
      <c r="A879" s="11">
        <f t="shared" si="152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</v>
      </c>
      <c r="D879" s="16">
        <f>MAX(0,(MIN(A879,inputs!$C$5)-(inputs!$C$4+B879))*inputs!$B$4)</f>
        <v>14972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43"/>
        <v>20000</v>
      </c>
      <c r="L879" s="25">
        <f>MAX(0,J879*(1+inputs!$B$33)-MAX(0,inputs!$B$31*(K879-inputs!$B$30)))</f>
        <v>47184.304999999986</v>
      </c>
      <c r="M879" s="26">
        <f t="shared" si="144"/>
        <v>27522.222222222223</v>
      </c>
      <c r="N879" s="25">
        <f>MAX(0,L879*(1+inputs!$B$33)-MAX(0,inputs!$B$31*(M879-inputs!$B$30)))</f>
        <v>47231.629574999977</v>
      </c>
      <c r="O879" s="26">
        <f t="shared" si="145"/>
        <v>35044.444444444445</v>
      </c>
      <c r="P879" s="25">
        <f>MAX(0,N879*(1+inputs!$B$33)-MAX(0,inputs!$B$31*(O879-inputs!$B$30)))</f>
        <v>46602.664018624972</v>
      </c>
      <c r="Q879" s="26">
        <f t="shared" si="146"/>
        <v>42566.666666666672</v>
      </c>
      <c r="R879" s="25">
        <f>MAX(0,P879*(1+inputs!$B$33)-MAX(0,inputs!$B$31*(Q879-inputs!$B$30)))</f>
        <v>45287.263978904339</v>
      </c>
      <c r="S879" s="26">
        <f t="shared" si="147"/>
        <v>50088.888888888891</v>
      </c>
      <c r="T879" s="25">
        <f>MAX(0,R879*(1+inputs!$B$33)-MAX(0,inputs!$B$31*(S879-inputs!$B$30)))</f>
        <v>43275.1329385879</v>
      </c>
      <c r="U879" s="26">
        <f t="shared" si="148"/>
        <v>57611.111111111109</v>
      </c>
      <c r="V879" s="25">
        <f>MAX(0,T879*(1+inputs!$B$33)-MAX(0,inputs!$B$31*(U879-inputs!$B$30)))</f>
        <v>40555.819932666709</v>
      </c>
      <c r="W879" s="26">
        <f t="shared" si="149"/>
        <v>65133.333333333336</v>
      </c>
      <c r="X879" s="25">
        <f>MAX(0,V879*(1+inputs!$B$33)-MAX(0,inputs!$B$31*(W879-inputs!$B$30)))</f>
        <v>37118.717231656701</v>
      </c>
      <c r="Y879" s="26">
        <f t="shared" si="150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51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6076.44</v>
      </c>
      <c r="AE879" s="3">
        <f>SUM(C879:G879)+AD879-H879</f>
        <v>36968.69</v>
      </c>
      <c r="AF879" s="1">
        <f t="shared" si="153"/>
        <v>0.51</v>
      </c>
      <c r="AG879" s="8">
        <f>A879-AE879</f>
        <v>50731.31</v>
      </c>
    </row>
    <row r="880" spans="1:33" x14ac:dyDescent="0.2">
      <c r="A880" s="11">
        <f t="shared" si="152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</v>
      </c>
      <c r="D880" s="16">
        <f>MAX(0,(MIN(A880,inputs!$C$5)-(inputs!$C$4+B880))*inputs!$B$4)</f>
        <v>15012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43"/>
        <v>20000</v>
      </c>
      <c r="L880" s="25">
        <f>MAX(0,J880*(1+inputs!$B$33)-MAX(0,inputs!$B$31*(K880-inputs!$B$30)))</f>
        <v>47184.304999999986</v>
      </c>
      <c r="M880" s="26">
        <f t="shared" si="144"/>
        <v>27533.333333333332</v>
      </c>
      <c r="N880" s="25">
        <f>MAX(0,L880*(1+inputs!$B$33)-MAX(0,inputs!$B$31*(M880-inputs!$B$30)))</f>
        <v>47230.629574999977</v>
      </c>
      <c r="O880" s="26">
        <f t="shared" si="145"/>
        <v>35066.666666666664</v>
      </c>
      <c r="P880" s="25">
        <f>MAX(0,N880*(1+inputs!$B$33)-MAX(0,inputs!$B$31*(O880-inputs!$B$30)))</f>
        <v>46599.649018624972</v>
      </c>
      <c r="Q880" s="26">
        <f t="shared" si="146"/>
        <v>42600</v>
      </c>
      <c r="R880" s="25">
        <f>MAX(0,P880*(1+inputs!$B$33)-MAX(0,inputs!$B$31*(Q880-inputs!$B$30)))</f>
        <v>45281.203753904338</v>
      </c>
      <c r="S880" s="26">
        <f t="shared" si="147"/>
        <v>50133.333333333328</v>
      </c>
      <c r="T880" s="25">
        <f>MAX(0,R880*(1+inputs!$B$33)-MAX(0,inputs!$B$31*(S880-inputs!$B$30)))</f>
        <v>43264.981810212899</v>
      </c>
      <c r="U880" s="26">
        <f t="shared" si="148"/>
        <v>57666.666666666664</v>
      </c>
      <c r="V880" s="25">
        <f>MAX(0,T880*(1+inputs!$B$33)-MAX(0,inputs!$B$31*(U880-inputs!$B$30)))</f>
        <v>40540.516537366086</v>
      </c>
      <c r="W880" s="26">
        <f t="shared" si="149"/>
        <v>65200</v>
      </c>
      <c r="X880" s="25">
        <f>MAX(0,V880*(1+inputs!$B$33)-MAX(0,inputs!$B$31*(W880-inputs!$B$30)))</f>
        <v>37097.184285426571</v>
      </c>
      <c r="Y880" s="26">
        <f t="shared" si="150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51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6085.44</v>
      </c>
      <c r="AE880" s="3">
        <f>SUM(C880:G880)+AD880-H880</f>
        <v>37019.69</v>
      </c>
      <c r="AF880" s="1">
        <f t="shared" si="153"/>
        <v>0.51</v>
      </c>
      <c r="AG880" s="8">
        <f>A880-AE880</f>
        <v>50780.31</v>
      </c>
    </row>
    <row r="881" spans="1:33" x14ac:dyDescent="0.2">
      <c r="A881" s="11">
        <f t="shared" si="152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</v>
      </c>
      <c r="D881" s="16">
        <f>MAX(0,(MIN(A881,inputs!$C$5)-(inputs!$C$4+B881))*inputs!$B$4)</f>
        <v>15052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43"/>
        <v>20000</v>
      </c>
      <c r="L881" s="25">
        <f>MAX(0,J881*(1+inputs!$B$33)-MAX(0,inputs!$B$31*(K881-inputs!$B$30)))</f>
        <v>47184.304999999986</v>
      </c>
      <c r="M881" s="26">
        <f t="shared" si="144"/>
        <v>27544.444444444445</v>
      </c>
      <c r="N881" s="25">
        <f>MAX(0,L881*(1+inputs!$B$33)-MAX(0,inputs!$B$31*(M881-inputs!$B$30)))</f>
        <v>47229.629574999977</v>
      </c>
      <c r="O881" s="26">
        <f t="shared" si="145"/>
        <v>35088.888888888891</v>
      </c>
      <c r="P881" s="25">
        <f>MAX(0,N881*(1+inputs!$B$33)-MAX(0,inputs!$B$31*(O881-inputs!$B$30)))</f>
        <v>46596.634018624973</v>
      </c>
      <c r="Q881" s="26">
        <f t="shared" si="146"/>
        <v>42633.333333333328</v>
      </c>
      <c r="R881" s="25">
        <f>MAX(0,P881*(1+inputs!$B$33)-MAX(0,inputs!$B$31*(Q881-inputs!$B$30)))</f>
        <v>45275.143528904344</v>
      </c>
      <c r="S881" s="26">
        <f t="shared" si="147"/>
        <v>50177.777777777781</v>
      </c>
      <c r="T881" s="25">
        <f>MAX(0,R881*(1+inputs!$B$33)-MAX(0,inputs!$B$31*(S881-inputs!$B$30)))</f>
        <v>43254.830681837899</v>
      </c>
      <c r="U881" s="26">
        <f t="shared" si="148"/>
        <v>57722.222222222219</v>
      </c>
      <c r="V881" s="25">
        <f>MAX(0,T881*(1+inputs!$B$33)-MAX(0,inputs!$B$31*(U881-inputs!$B$30)))</f>
        <v>40525.213142065462</v>
      </c>
      <c r="W881" s="26">
        <f t="shared" si="149"/>
        <v>65266.666666666664</v>
      </c>
      <c r="X881" s="25">
        <f>MAX(0,V881*(1+inputs!$B$33)-MAX(0,inputs!$B$31*(W881-inputs!$B$30)))</f>
        <v>37075.65133919644</v>
      </c>
      <c r="Y881" s="26">
        <f t="shared" si="150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51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6094.44</v>
      </c>
      <c r="AE881" s="3">
        <f>SUM(C881:G881)+AD881-H881</f>
        <v>37070.69</v>
      </c>
      <c r="AF881" s="1">
        <f t="shared" si="153"/>
        <v>0.51</v>
      </c>
      <c r="AG881" s="8">
        <f>A881-AE881</f>
        <v>50829.31</v>
      </c>
    </row>
    <row r="882" spans="1:33" x14ac:dyDescent="0.2">
      <c r="A882" s="11">
        <f t="shared" si="152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</v>
      </c>
      <c r="D882" s="16">
        <f>MAX(0,(MIN(A882,inputs!$C$5)-(inputs!$C$4+B882))*inputs!$B$4)</f>
        <v>15092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43"/>
        <v>20000</v>
      </c>
      <c r="L882" s="25">
        <f>MAX(0,J882*(1+inputs!$B$33)-MAX(0,inputs!$B$31*(K882-inputs!$B$30)))</f>
        <v>47184.304999999986</v>
      </c>
      <c r="M882" s="26">
        <f t="shared" si="144"/>
        <v>27555.555555555555</v>
      </c>
      <c r="N882" s="25">
        <f>MAX(0,L882*(1+inputs!$B$33)-MAX(0,inputs!$B$31*(M882-inputs!$B$30)))</f>
        <v>47228.629574999977</v>
      </c>
      <c r="O882" s="26">
        <f t="shared" si="145"/>
        <v>35111.111111111109</v>
      </c>
      <c r="P882" s="25">
        <f>MAX(0,N882*(1+inputs!$B$33)-MAX(0,inputs!$B$31*(O882-inputs!$B$30)))</f>
        <v>46593.619018624973</v>
      </c>
      <c r="Q882" s="26">
        <f t="shared" si="146"/>
        <v>42666.666666666672</v>
      </c>
      <c r="R882" s="25">
        <f>MAX(0,P882*(1+inputs!$B$33)-MAX(0,inputs!$B$31*(Q882-inputs!$B$30)))</f>
        <v>45269.083303904343</v>
      </c>
      <c r="S882" s="26">
        <f t="shared" si="147"/>
        <v>50222.222222222219</v>
      </c>
      <c r="T882" s="25">
        <f>MAX(0,R882*(1+inputs!$B$33)-MAX(0,inputs!$B$31*(S882-inputs!$B$30)))</f>
        <v>43244.679553462898</v>
      </c>
      <c r="U882" s="26">
        <f t="shared" si="148"/>
        <v>57777.777777777781</v>
      </c>
      <c r="V882" s="25">
        <f>MAX(0,T882*(1+inputs!$B$33)-MAX(0,inputs!$B$31*(U882-inputs!$B$30)))</f>
        <v>40509.909746764832</v>
      </c>
      <c r="W882" s="26">
        <f t="shared" si="149"/>
        <v>65333.333333333336</v>
      </c>
      <c r="X882" s="25">
        <f>MAX(0,V882*(1+inputs!$B$33)-MAX(0,inputs!$B$31*(W882-inputs!$B$30)))</f>
        <v>37054.118392966295</v>
      </c>
      <c r="Y882" s="26">
        <f t="shared" si="150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51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6103.44</v>
      </c>
      <c r="AE882" s="3">
        <f>SUM(C882:G882)+AD882-H882</f>
        <v>37121.69</v>
      </c>
      <c r="AF882" s="1">
        <f t="shared" si="153"/>
        <v>0.51</v>
      </c>
      <c r="AG882" s="8">
        <f>A882-AE882</f>
        <v>50878.31</v>
      </c>
    </row>
    <row r="883" spans="1:33" x14ac:dyDescent="0.2">
      <c r="A883" s="11">
        <f t="shared" si="152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</v>
      </c>
      <c r="D883" s="16">
        <f>MAX(0,(MIN(A883,inputs!$C$5)-(inputs!$C$4+B883))*inputs!$B$4)</f>
        <v>15132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43"/>
        <v>20000</v>
      </c>
      <c r="L883" s="25">
        <f>MAX(0,J883*(1+inputs!$B$33)-MAX(0,inputs!$B$31*(K883-inputs!$B$30)))</f>
        <v>47184.304999999986</v>
      </c>
      <c r="M883" s="26">
        <f t="shared" si="144"/>
        <v>27566.666666666668</v>
      </c>
      <c r="N883" s="25">
        <f>MAX(0,L883*(1+inputs!$B$33)-MAX(0,inputs!$B$31*(M883-inputs!$B$30)))</f>
        <v>47227.629574999977</v>
      </c>
      <c r="O883" s="26">
        <f t="shared" si="145"/>
        <v>35133.333333333336</v>
      </c>
      <c r="P883" s="25">
        <f>MAX(0,N883*(1+inputs!$B$33)-MAX(0,inputs!$B$31*(O883-inputs!$B$30)))</f>
        <v>46590.604018624967</v>
      </c>
      <c r="Q883" s="26">
        <f t="shared" si="146"/>
        <v>42700</v>
      </c>
      <c r="R883" s="25">
        <f>MAX(0,P883*(1+inputs!$B$33)-MAX(0,inputs!$B$31*(Q883-inputs!$B$30)))</f>
        <v>45263.023078904334</v>
      </c>
      <c r="S883" s="26">
        <f t="shared" si="147"/>
        <v>50266.666666666672</v>
      </c>
      <c r="T883" s="25">
        <f>MAX(0,R883*(1+inputs!$B$33)-MAX(0,inputs!$B$31*(S883-inputs!$B$30)))</f>
        <v>43234.52842508789</v>
      </c>
      <c r="U883" s="26">
        <f t="shared" si="148"/>
        <v>57833.333333333336</v>
      </c>
      <c r="V883" s="25">
        <f>MAX(0,T883*(1+inputs!$B$33)-MAX(0,inputs!$B$31*(U883-inputs!$B$30)))</f>
        <v>40494.606351464201</v>
      </c>
      <c r="W883" s="26">
        <f t="shared" si="149"/>
        <v>65400</v>
      </c>
      <c r="X883" s="25">
        <f>MAX(0,V883*(1+inputs!$B$33)-MAX(0,inputs!$B$31*(W883-inputs!$B$30)))</f>
        <v>37032.585446736157</v>
      </c>
      <c r="Y883" s="26">
        <f t="shared" si="150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51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6112.44</v>
      </c>
      <c r="AE883" s="3">
        <f>SUM(C883:G883)+AD883-H883</f>
        <v>37172.69</v>
      </c>
      <c r="AF883" s="1">
        <f t="shared" si="153"/>
        <v>0.51</v>
      </c>
      <c r="AG883" s="8">
        <f>A883-AE883</f>
        <v>50927.31</v>
      </c>
    </row>
    <row r="884" spans="1:33" x14ac:dyDescent="0.2">
      <c r="A884" s="11">
        <f t="shared" si="152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</v>
      </c>
      <c r="D884" s="16">
        <f>MAX(0,(MIN(A884,inputs!$C$5)-(inputs!$C$4+B884))*inputs!$B$4)</f>
        <v>15172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43"/>
        <v>20000</v>
      </c>
      <c r="L884" s="25">
        <f>MAX(0,J884*(1+inputs!$B$33)-MAX(0,inputs!$B$31*(K884-inputs!$B$30)))</f>
        <v>47184.304999999986</v>
      </c>
      <c r="M884" s="26">
        <f t="shared" si="144"/>
        <v>27577.777777777777</v>
      </c>
      <c r="N884" s="25">
        <f>MAX(0,L884*(1+inputs!$B$33)-MAX(0,inputs!$B$31*(M884-inputs!$B$30)))</f>
        <v>47226.629574999977</v>
      </c>
      <c r="O884" s="26">
        <f t="shared" si="145"/>
        <v>35155.555555555555</v>
      </c>
      <c r="P884" s="25">
        <f>MAX(0,N884*(1+inputs!$B$33)-MAX(0,inputs!$B$31*(O884-inputs!$B$30)))</f>
        <v>46587.589018624967</v>
      </c>
      <c r="Q884" s="26">
        <f t="shared" si="146"/>
        <v>42733.333333333328</v>
      </c>
      <c r="R884" s="25">
        <f>MAX(0,P884*(1+inputs!$B$33)-MAX(0,inputs!$B$31*(Q884-inputs!$B$30)))</f>
        <v>45256.962853904333</v>
      </c>
      <c r="S884" s="26">
        <f t="shared" si="147"/>
        <v>50311.111111111109</v>
      </c>
      <c r="T884" s="25">
        <f>MAX(0,R884*(1+inputs!$B$33)-MAX(0,inputs!$B$31*(S884-inputs!$B$30)))</f>
        <v>43224.37729671289</v>
      </c>
      <c r="U884" s="26">
        <f t="shared" si="148"/>
        <v>57888.888888888891</v>
      </c>
      <c r="V884" s="25">
        <f>MAX(0,T884*(1+inputs!$B$33)-MAX(0,inputs!$B$31*(U884-inputs!$B$30)))</f>
        <v>40479.302956163578</v>
      </c>
      <c r="W884" s="26">
        <f t="shared" si="149"/>
        <v>65466.666666666664</v>
      </c>
      <c r="X884" s="25">
        <f>MAX(0,V884*(1+inputs!$B$33)-MAX(0,inputs!$B$31*(W884-inputs!$B$30)))</f>
        <v>37011.052500506026</v>
      </c>
      <c r="Y884" s="26">
        <f t="shared" si="150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51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6121.44</v>
      </c>
      <c r="AE884" s="3">
        <f>SUM(C884:G884)+AD884-H884</f>
        <v>37223.69</v>
      </c>
      <c r="AF884" s="1">
        <f t="shared" si="153"/>
        <v>0.51</v>
      </c>
      <c r="AG884" s="8">
        <f>A884-AE884</f>
        <v>50976.31</v>
      </c>
    </row>
    <row r="885" spans="1:33" x14ac:dyDescent="0.2">
      <c r="A885" s="11">
        <f t="shared" si="152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</v>
      </c>
      <c r="D885" s="16">
        <f>MAX(0,(MIN(A885,inputs!$C$5)-(inputs!$C$4+B885))*inputs!$B$4)</f>
        <v>15212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43"/>
        <v>20000</v>
      </c>
      <c r="L885" s="25">
        <f>MAX(0,J885*(1+inputs!$B$33)-MAX(0,inputs!$B$31*(K885-inputs!$B$30)))</f>
        <v>47184.304999999986</v>
      </c>
      <c r="M885" s="26">
        <f t="shared" si="144"/>
        <v>27588.888888888891</v>
      </c>
      <c r="N885" s="25">
        <f>MAX(0,L885*(1+inputs!$B$33)-MAX(0,inputs!$B$31*(M885-inputs!$B$30)))</f>
        <v>47225.629574999977</v>
      </c>
      <c r="O885" s="26">
        <f t="shared" si="145"/>
        <v>35177.777777777781</v>
      </c>
      <c r="P885" s="25">
        <f>MAX(0,N885*(1+inputs!$B$33)-MAX(0,inputs!$B$31*(O885-inputs!$B$30)))</f>
        <v>46584.574018624968</v>
      </c>
      <c r="Q885" s="26">
        <f t="shared" si="146"/>
        <v>42766.666666666672</v>
      </c>
      <c r="R885" s="25">
        <f>MAX(0,P885*(1+inputs!$B$33)-MAX(0,inputs!$B$31*(Q885-inputs!$B$30)))</f>
        <v>45250.902628904332</v>
      </c>
      <c r="S885" s="26">
        <f t="shared" si="147"/>
        <v>50355.555555555555</v>
      </c>
      <c r="T885" s="25">
        <f>MAX(0,R885*(1+inputs!$B$33)-MAX(0,inputs!$B$31*(S885-inputs!$B$30)))</f>
        <v>43214.226168337889</v>
      </c>
      <c r="U885" s="26">
        <f t="shared" si="148"/>
        <v>57944.444444444445</v>
      </c>
      <c r="V885" s="25">
        <f>MAX(0,T885*(1+inputs!$B$33)-MAX(0,inputs!$B$31*(U885-inputs!$B$30)))</f>
        <v>40463.999560862954</v>
      </c>
      <c r="W885" s="26">
        <f t="shared" si="149"/>
        <v>65533.333333333336</v>
      </c>
      <c r="X885" s="25">
        <f>MAX(0,V885*(1+inputs!$B$33)-MAX(0,inputs!$B$31*(W885-inputs!$B$30)))</f>
        <v>36989.519554275896</v>
      </c>
      <c r="Y885" s="26">
        <f t="shared" si="150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51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6130.44</v>
      </c>
      <c r="AE885" s="3">
        <f>SUM(C885:G885)+AD885-H885</f>
        <v>37274.69</v>
      </c>
      <c r="AF885" s="1">
        <f t="shared" si="153"/>
        <v>0.51</v>
      </c>
      <c r="AG885" s="8">
        <f>A885-AE885</f>
        <v>51025.31</v>
      </c>
    </row>
    <row r="886" spans="1:33" x14ac:dyDescent="0.2">
      <c r="A886" s="11">
        <f t="shared" si="152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</v>
      </c>
      <c r="D886" s="16">
        <f>MAX(0,(MIN(A886,inputs!$C$5)-(inputs!$C$4+B886))*inputs!$B$4)</f>
        <v>15252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43"/>
        <v>20000</v>
      </c>
      <c r="L886" s="25">
        <f>MAX(0,J886*(1+inputs!$B$33)-MAX(0,inputs!$B$31*(K886-inputs!$B$30)))</f>
        <v>47184.304999999986</v>
      </c>
      <c r="M886" s="26">
        <f t="shared" si="144"/>
        <v>27600</v>
      </c>
      <c r="N886" s="25">
        <f>MAX(0,L886*(1+inputs!$B$33)-MAX(0,inputs!$B$31*(M886-inputs!$B$30)))</f>
        <v>47224.629574999977</v>
      </c>
      <c r="O886" s="26">
        <f t="shared" si="145"/>
        <v>35200</v>
      </c>
      <c r="P886" s="25">
        <f>MAX(0,N886*(1+inputs!$B$33)-MAX(0,inputs!$B$31*(O886-inputs!$B$30)))</f>
        <v>46581.559018624968</v>
      </c>
      <c r="Q886" s="26">
        <f t="shared" si="146"/>
        <v>42800</v>
      </c>
      <c r="R886" s="25">
        <f>MAX(0,P886*(1+inputs!$B$33)-MAX(0,inputs!$B$31*(Q886-inputs!$B$30)))</f>
        <v>45244.842403904338</v>
      </c>
      <c r="S886" s="26">
        <f t="shared" si="147"/>
        <v>50400</v>
      </c>
      <c r="T886" s="25">
        <f>MAX(0,R886*(1+inputs!$B$33)-MAX(0,inputs!$B$31*(S886-inputs!$B$30)))</f>
        <v>43204.075039962896</v>
      </c>
      <c r="U886" s="26">
        <f t="shared" si="148"/>
        <v>58000</v>
      </c>
      <c r="V886" s="25">
        <f>MAX(0,T886*(1+inputs!$B$33)-MAX(0,inputs!$B$31*(U886-inputs!$B$30)))</f>
        <v>40448.696165562331</v>
      </c>
      <c r="W886" s="26">
        <f t="shared" si="149"/>
        <v>65600</v>
      </c>
      <c r="X886" s="25">
        <f>MAX(0,V886*(1+inputs!$B$33)-MAX(0,inputs!$B$31*(W886-inputs!$B$30)))</f>
        <v>36967.986608045758</v>
      </c>
      <c r="Y886" s="26">
        <f t="shared" si="150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51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6139.44</v>
      </c>
      <c r="AE886" s="3">
        <f>SUM(C886:G886)+AD886-H886</f>
        <v>37325.69</v>
      </c>
      <c r="AF886" s="1">
        <f t="shared" si="153"/>
        <v>0.51</v>
      </c>
      <c r="AG886" s="8">
        <f>A886-AE886</f>
        <v>51074.31</v>
      </c>
    </row>
    <row r="887" spans="1:33" x14ac:dyDescent="0.2">
      <c r="A887" s="11">
        <f t="shared" si="152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</v>
      </c>
      <c r="D887" s="16">
        <f>MAX(0,(MIN(A887,inputs!$C$5)-(inputs!$C$4+B887))*inputs!$B$4)</f>
        <v>15292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43"/>
        <v>20000</v>
      </c>
      <c r="L887" s="25">
        <f>MAX(0,J887*(1+inputs!$B$33)-MAX(0,inputs!$B$31*(K887-inputs!$B$30)))</f>
        <v>47184.304999999986</v>
      </c>
      <c r="M887" s="26">
        <f t="shared" si="144"/>
        <v>27611.111111111109</v>
      </c>
      <c r="N887" s="25">
        <f>MAX(0,L887*(1+inputs!$B$33)-MAX(0,inputs!$B$31*(M887-inputs!$B$30)))</f>
        <v>47223.629574999977</v>
      </c>
      <c r="O887" s="26">
        <f t="shared" si="145"/>
        <v>35222.222222222219</v>
      </c>
      <c r="P887" s="25">
        <f>MAX(0,N887*(1+inputs!$B$33)-MAX(0,inputs!$B$31*(O887-inputs!$B$30)))</f>
        <v>46578.544018624969</v>
      </c>
      <c r="Q887" s="26">
        <f t="shared" si="146"/>
        <v>42833.333333333328</v>
      </c>
      <c r="R887" s="25">
        <f>MAX(0,P887*(1+inputs!$B$33)-MAX(0,inputs!$B$31*(Q887-inputs!$B$30)))</f>
        <v>45238.782178904337</v>
      </c>
      <c r="S887" s="26">
        <f t="shared" si="147"/>
        <v>50444.444444444445</v>
      </c>
      <c r="T887" s="25">
        <f>MAX(0,R887*(1+inputs!$B$33)-MAX(0,inputs!$B$31*(S887-inputs!$B$30)))</f>
        <v>43193.923911587895</v>
      </c>
      <c r="U887" s="26">
        <f t="shared" si="148"/>
        <v>58055.555555555555</v>
      </c>
      <c r="V887" s="25">
        <f>MAX(0,T887*(1+inputs!$B$33)-MAX(0,inputs!$B$31*(U887-inputs!$B$30)))</f>
        <v>40433.392770261707</v>
      </c>
      <c r="W887" s="26">
        <f t="shared" si="149"/>
        <v>65666.666666666657</v>
      </c>
      <c r="X887" s="25">
        <f>MAX(0,V887*(1+inputs!$B$33)-MAX(0,inputs!$B$31*(W887-inputs!$B$30)))</f>
        <v>36946.453661815627</v>
      </c>
      <c r="Y887" s="26">
        <f t="shared" si="150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51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6148.44</v>
      </c>
      <c r="AE887" s="3">
        <f>SUM(C887:G887)+AD887-H887</f>
        <v>37376.69</v>
      </c>
      <c r="AF887" s="1">
        <f t="shared" si="153"/>
        <v>0.51</v>
      </c>
      <c r="AG887" s="8">
        <f>A887-AE887</f>
        <v>51123.31</v>
      </c>
    </row>
    <row r="888" spans="1:33" x14ac:dyDescent="0.2">
      <c r="A888" s="11">
        <f t="shared" si="152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</v>
      </c>
      <c r="D888" s="16">
        <f>MAX(0,(MIN(A888,inputs!$C$5)-(inputs!$C$4+B888))*inputs!$B$4)</f>
        <v>15332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43"/>
        <v>20000</v>
      </c>
      <c r="L888" s="25">
        <f>MAX(0,J888*(1+inputs!$B$33)-MAX(0,inputs!$B$31*(K888-inputs!$B$30)))</f>
        <v>47184.304999999986</v>
      </c>
      <c r="M888" s="26">
        <f t="shared" si="144"/>
        <v>27622.222222222223</v>
      </c>
      <c r="N888" s="25">
        <f>MAX(0,L888*(1+inputs!$B$33)-MAX(0,inputs!$B$31*(M888-inputs!$B$30)))</f>
        <v>47222.629574999977</v>
      </c>
      <c r="O888" s="26">
        <f t="shared" si="145"/>
        <v>35244.444444444445</v>
      </c>
      <c r="P888" s="25">
        <f>MAX(0,N888*(1+inputs!$B$33)-MAX(0,inputs!$B$31*(O888-inputs!$B$30)))</f>
        <v>46575.529018624969</v>
      </c>
      <c r="Q888" s="26">
        <f t="shared" si="146"/>
        <v>42866.666666666672</v>
      </c>
      <c r="R888" s="25">
        <f>MAX(0,P888*(1+inputs!$B$33)-MAX(0,inputs!$B$31*(Q888-inputs!$B$30)))</f>
        <v>45232.721953904336</v>
      </c>
      <c r="S888" s="26">
        <f t="shared" si="147"/>
        <v>50488.888888888891</v>
      </c>
      <c r="T888" s="25">
        <f>MAX(0,R888*(1+inputs!$B$33)-MAX(0,inputs!$B$31*(S888-inputs!$B$30)))</f>
        <v>43183.772783212895</v>
      </c>
      <c r="U888" s="26">
        <f t="shared" si="148"/>
        <v>58111.111111111109</v>
      </c>
      <c r="V888" s="25">
        <f>MAX(0,T888*(1+inputs!$B$33)-MAX(0,inputs!$B$31*(U888-inputs!$B$30)))</f>
        <v>40418.089374961084</v>
      </c>
      <c r="W888" s="26">
        <f t="shared" si="149"/>
        <v>65733.333333333343</v>
      </c>
      <c r="X888" s="25">
        <f>MAX(0,V888*(1+inputs!$B$33)-MAX(0,inputs!$B$31*(W888-inputs!$B$30)))</f>
        <v>36924.920715585497</v>
      </c>
      <c r="Y888" s="26">
        <f t="shared" si="150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51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6157.44</v>
      </c>
      <c r="AE888" s="3">
        <f>SUM(C888:G888)+AD888-H888</f>
        <v>37427.69</v>
      </c>
      <c r="AF888" s="1">
        <f t="shared" si="153"/>
        <v>0.51</v>
      </c>
      <c r="AG888" s="8">
        <f>A888-AE888</f>
        <v>51172.31</v>
      </c>
    </row>
    <row r="889" spans="1:33" x14ac:dyDescent="0.2">
      <c r="A889" s="11">
        <f t="shared" si="152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</v>
      </c>
      <c r="D889" s="16">
        <f>MAX(0,(MIN(A889,inputs!$C$5)-(inputs!$C$4+B889))*inputs!$B$4)</f>
        <v>15372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43"/>
        <v>20000</v>
      </c>
      <c r="L889" s="25">
        <f>MAX(0,J889*(1+inputs!$B$33)-MAX(0,inputs!$B$31*(K889-inputs!$B$30)))</f>
        <v>47184.304999999986</v>
      </c>
      <c r="M889" s="26">
        <f t="shared" si="144"/>
        <v>27633.333333333332</v>
      </c>
      <c r="N889" s="25">
        <f>MAX(0,L889*(1+inputs!$B$33)-MAX(0,inputs!$B$31*(M889-inputs!$B$30)))</f>
        <v>47221.629574999977</v>
      </c>
      <c r="O889" s="26">
        <f t="shared" si="145"/>
        <v>35266.666666666664</v>
      </c>
      <c r="P889" s="25">
        <f>MAX(0,N889*(1+inputs!$B$33)-MAX(0,inputs!$B$31*(O889-inputs!$B$30)))</f>
        <v>46572.51401862497</v>
      </c>
      <c r="Q889" s="26">
        <f t="shared" si="146"/>
        <v>42900</v>
      </c>
      <c r="R889" s="25">
        <f>MAX(0,P889*(1+inputs!$B$33)-MAX(0,inputs!$B$31*(Q889-inputs!$B$30)))</f>
        <v>45226.661728904335</v>
      </c>
      <c r="S889" s="26">
        <f t="shared" si="147"/>
        <v>50533.333333333328</v>
      </c>
      <c r="T889" s="25">
        <f>MAX(0,R889*(1+inputs!$B$33)-MAX(0,inputs!$B$31*(S889-inputs!$B$30)))</f>
        <v>43173.621654837894</v>
      </c>
      <c r="U889" s="26">
        <f t="shared" si="148"/>
        <v>58166.666666666664</v>
      </c>
      <c r="V889" s="25">
        <f>MAX(0,T889*(1+inputs!$B$33)-MAX(0,inputs!$B$31*(U889-inputs!$B$30)))</f>
        <v>40402.785979660453</v>
      </c>
      <c r="W889" s="26">
        <f t="shared" si="149"/>
        <v>65800</v>
      </c>
      <c r="X889" s="25">
        <f>MAX(0,V889*(1+inputs!$B$33)-MAX(0,inputs!$B$31*(W889-inputs!$B$30)))</f>
        <v>36903.387769355351</v>
      </c>
      <c r="Y889" s="26">
        <f t="shared" si="150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51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6166.44</v>
      </c>
      <c r="AE889" s="3">
        <f>SUM(C889:G889)+AD889-H889</f>
        <v>37478.69</v>
      </c>
      <c r="AF889" s="1">
        <f t="shared" si="153"/>
        <v>0.51</v>
      </c>
      <c r="AG889" s="8">
        <f>A889-AE889</f>
        <v>51221.31</v>
      </c>
    </row>
    <row r="890" spans="1:33" x14ac:dyDescent="0.2">
      <c r="A890" s="11">
        <f t="shared" si="152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</v>
      </c>
      <c r="D890" s="16">
        <f>MAX(0,(MIN(A890,inputs!$C$5)-(inputs!$C$4+B890))*inputs!$B$4)</f>
        <v>15412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43"/>
        <v>20000</v>
      </c>
      <c r="L890" s="25">
        <f>MAX(0,J890*(1+inputs!$B$33)-MAX(0,inputs!$B$31*(K890-inputs!$B$30)))</f>
        <v>47184.304999999986</v>
      </c>
      <c r="M890" s="26">
        <f t="shared" si="144"/>
        <v>27644.444444444445</v>
      </c>
      <c r="N890" s="25">
        <f>MAX(0,L890*(1+inputs!$B$33)-MAX(0,inputs!$B$31*(M890-inputs!$B$30)))</f>
        <v>47220.629574999977</v>
      </c>
      <c r="O890" s="26">
        <f t="shared" si="145"/>
        <v>35288.888888888891</v>
      </c>
      <c r="P890" s="25">
        <f>MAX(0,N890*(1+inputs!$B$33)-MAX(0,inputs!$B$31*(O890-inputs!$B$30)))</f>
        <v>46569.499018624971</v>
      </c>
      <c r="Q890" s="26">
        <f t="shared" si="146"/>
        <v>42933.333333333328</v>
      </c>
      <c r="R890" s="25">
        <f>MAX(0,P890*(1+inputs!$B$33)-MAX(0,inputs!$B$31*(Q890-inputs!$B$30)))</f>
        <v>45220.601503904341</v>
      </c>
      <c r="S890" s="26">
        <f t="shared" si="147"/>
        <v>50577.777777777781</v>
      </c>
      <c r="T890" s="25">
        <f>MAX(0,R890*(1+inputs!$B$33)-MAX(0,inputs!$B$31*(S890-inputs!$B$30)))</f>
        <v>43163.470526462901</v>
      </c>
      <c r="U890" s="26">
        <f t="shared" si="148"/>
        <v>58222.222222222219</v>
      </c>
      <c r="V890" s="25">
        <f>MAX(0,T890*(1+inputs!$B$33)-MAX(0,inputs!$B$31*(U890-inputs!$B$30)))</f>
        <v>40387.482584359837</v>
      </c>
      <c r="W890" s="26">
        <f t="shared" si="149"/>
        <v>65866.666666666657</v>
      </c>
      <c r="X890" s="25">
        <f>MAX(0,V890*(1+inputs!$B$33)-MAX(0,inputs!$B$31*(W890-inputs!$B$30)))</f>
        <v>36881.854823125235</v>
      </c>
      <c r="Y890" s="26">
        <f t="shared" si="150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51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6175.44</v>
      </c>
      <c r="AE890" s="3">
        <f>SUM(C890:G890)+AD890-H890</f>
        <v>37529.69</v>
      </c>
      <c r="AF890" s="1">
        <f t="shared" si="153"/>
        <v>0.51</v>
      </c>
      <c r="AG890" s="8">
        <f>A890-AE890</f>
        <v>51270.31</v>
      </c>
    </row>
    <row r="891" spans="1:33" x14ac:dyDescent="0.2">
      <c r="A891" s="11">
        <f t="shared" si="152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</v>
      </c>
      <c r="D891" s="16">
        <f>MAX(0,(MIN(A891,inputs!$C$5)-(inputs!$C$4+B891))*inputs!$B$4)</f>
        <v>15452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43"/>
        <v>20000</v>
      </c>
      <c r="L891" s="25">
        <f>MAX(0,J891*(1+inputs!$B$33)-MAX(0,inputs!$B$31*(K891-inputs!$B$30)))</f>
        <v>47184.304999999986</v>
      </c>
      <c r="M891" s="26">
        <f t="shared" si="144"/>
        <v>27655.555555555555</v>
      </c>
      <c r="N891" s="25">
        <f>MAX(0,L891*(1+inputs!$B$33)-MAX(0,inputs!$B$31*(M891-inputs!$B$30)))</f>
        <v>47219.629574999977</v>
      </c>
      <c r="O891" s="26">
        <f t="shared" si="145"/>
        <v>35311.111111111109</v>
      </c>
      <c r="P891" s="25">
        <f>MAX(0,N891*(1+inputs!$B$33)-MAX(0,inputs!$B$31*(O891-inputs!$B$30)))</f>
        <v>46566.484018624971</v>
      </c>
      <c r="Q891" s="26">
        <f t="shared" si="146"/>
        <v>42966.666666666672</v>
      </c>
      <c r="R891" s="25">
        <f>MAX(0,P891*(1+inputs!$B$33)-MAX(0,inputs!$B$31*(Q891-inputs!$B$30)))</f>
        <v>45214.54127890434</v>
      </c>
      <c r="S891" s="26">
        <f t="shared" si="147"/>
        <v>50622.222222222219</v>
      </c>
      <c r="T891" s="25">
        <f>MAX(0,R891*(1+inputs!$B$33)-MAX(0,inputs!$B$31*(S891-inputs!$B$30)))</f>
        <v>43153.3193980879</v>
      </c>
      <c r="U891" s="26">
        <f t="shared" si="148"/>
        <v>58277.777777777781</v>
      </c>
      <c r="V891" s="25">
        <f>MAX(0,T891*(1+inputs!$B$33)-MAX(0,inputs!$B$31*(U891-inputs!$B$30)))</f>
        <v>40372.179189059214</v>
      </c>
      <c r="W891" s="26">
        <f t="shared" si="149"/>
        <v>65933.333333333343</v>
      </c>
      <c r="X891" s="25">
        <f>MAX(0,V891*(1+inputs!$B$33)-MAX(0,inputs!$B$31*(W891-inputs!$B$30)))</f>
        <v>36860.321876895097</v>
      </c>
      <c r="Y891" s="26">
        <f t="shared" si="150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51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6184.44</v>
      </c>
      <c r="AE891" s="3">
        <f>SUM(C891:G891)+AD891-H891</f>
        <v>37580.69</v>
      </c>
      <c r="AF891" s="1">
        <f t="shared" si="153"/>
        <v>0.51</v>
      </c>
      <c r="AG891" s="8">
        <f>A891-AE891</f>
        <v>51319.31</v>
      </c>
    </row>
    <row r="892" spans="1:33" x14ac:dyDescent="0.2">
      <c r="A892" s="11">
        <f t="shared" si="152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</v>
      </c>
      <c r="D892" s="16">
        <f>MAX(0,(MIN(A892,inputs!$C$5)-(inputs!$C$4+B892))*inputs!$B$4)</f>
        <v>15492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43"/>
        <v>20000</v>
      </c>
      <c r="L892" s="25">
        <f>MAX(0,J892*(1+inputs!$B$33)-MAX(0,inputs!$B$31*(K892-inputs!$B$30)))</f>
        <v>47184.304999999986</v>
      </c>
      <c r="M892" s="26">
        <f t="shared" si="144"/>
        <v>27666.666666666668</v>
      </c>
      <c r="N892" s="25">
        <f>MAX(0,L892*(1+inputs!$B$33)-MAX(0,inputs!$B$31*(M892-inputs!$B$30)))</f>
        <v>47218.629574999977</v>
      </c>
      <c r="O892" s="26">
        <f t="shared" si="145"/>
        <v>35333.333333333336</v>
      </c>
      <c r="P892" s="25">
        <f>MAX(0,N892*(1+inputs!$B$33)-MAX(0,inputs!$B$31*(O892-inputs!$B$30)))</f>
        <v>46563.469018624972</v>
      </c>
      <c r="Q892" s="26">
        <f t="shared" si="146"/>
        <v>43000</v>
      </c>
      <c r="R892" s="25">
        <f>MAX(0,P892*(1+inputs!$B$33)-MAX(0,inputs!$B$31*(Q892-inputs!$B$30)))</f>
        <v>45208.481053904339</v>
      </c>
      <c r="S892" s="26">
        <f t="shared" si="147"/>
        <v>50666.666666666672</v>
      </c>
      <c r="T892" s="25">
        <f>MAX(0,R892*(1+inputs!$B$33)-MAX(0,inputs!$B$31*(S892-inputs!$B$30)))</f>
        <v>43143.1682697129</v>
      </c>
      <c r="U892" s="26">
        <f t="shared" si="148"/>
        <v>58333.333333333336</v>
      </c>
      <c r="V892" s="25">
        <f>MAX(0,T892*(1+inputs!$B$33)-MAX(0,inputs!$B$31*(U892-inputs!$B$30)))</f>
        <v>40356.875793758583</v>
      </c>
      <c r="W892" s="26">
        <f t="shared" si="149"/>
        <v>66000</v>
      </c>
      <c r="X892" s="25">
        <f>MAX(0,V892*(1+inputs!$B$33)-MAX(0,inputs!$B$31*(W892-inputs!$B$30)))</f>
        <v>36838.788930664952</v>
      </c>
      <c r="Y892" s="26">
        <f t="shared" si="150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51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6193.44</v>
      </c>
      <c r="AE892" s="3">
        <f>SUM(C892:G892)+AD892-H892</f>
        <v>37631.69</v>
      </c>
      <c r="AF892" s="1">
        <f t="shared" si="153"/>
        <v>0.51</v>
      </c>
      <c r="AG892" s="8">
        <f>A892-AE892</f>
        <v>51368.31</v>
      </c>
    </row>
    <row r="893" spans="1:33" x14ac:dyDescent="0.2">
      <c r="A893" s="11">
        <f t="shared" si="152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</v>
      </c>
      <c r="D893" s="16">
        <f>MAX(0,(MIN(A893,inputs!$C$5)-(inputs!$C$4+B893))*inputs!$B$4)</f>
        <v>15532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43"/>
        <v>20000</v>
      </c>
      <c r="L893" s="25">
        <f>MAX(0,J893*(1+inputs!$B$33)-MAX(0,inputs!$B$31*(K893-inputs!$B$30)))</f>
        <v>47184.304999999986</v>
      </c>
      <c r="M893" s="26">
        <f t="shared" si="144"/>
        <v>27677.777777777777</v>
      </c>
      <c r="N893" s="25">
        <f>MAX(0,L893*(1+inputs!$B$33)-MAX(0,inputs!$B$31*(M893-inputs!$B$30)))</f>
        <v>47217.629574999977</v>
      </c>
      <c r="O893" s="26">
        <f t="shared" si="145"/>
        <v>35355.555555555555</v>
      </c>
      <c r="P893" s="25">
        <f>MAX(0,N893*(1+inputs!$B$33)-MAX(0,inputs!$B$31*(O893-inputs!$B$30)))</f>
        <v>46560.454018624972</v>
      </c>
      <c r="Q893" s="26">
        <f t="shared" si="146"/>
        <v>43033.333333333328</v>
      </c>
      <c r="R893" s="25">
        <f>MAX(0,P893*(1+inputs!$B$33)-MAX(0,inputs!$B$31*(Q893-inputs!$B$30)))</f>
        <v>45202.420828904338</v>
      </c>
      <c r="S893" s="26">
        <f t="shared" si="147"/>
        <v>50711.111111111109</v>
      </c>
      <c r="T893" s="25">
        <f>MAX(0,R893*(1+inputs!$B$33)-MAX(0,inputs!$B$31*(S893-inputs!$B$30)))</f>
        <v>43133.017141337899</v>
      </c>
      <c r="U893" s="26">
        <f t="shared" si="148"/>
        <v>58388.888888888891</v>
      </c>
      <c r="V893" s="25">
        <f>MAX(0,T893*(1+inputs!$B$33)-MAX(0,inputs!$B$31*(U893-inputs!$B$30)))</f>
        <v>40341.57239845796</v>
      </c>
      <c r="W893" s="26">
        <f t="shared" si="149"/>
        <v>66066.666666666657</v>
      </c>
      <c r="X893" s="25">
        <f>MAX(0,V893*(1+inputs!$B$33)-MAX(0,inputs!$B$31*(W893-inputs!$B$30)))</f>
        <v>36817.255984434829</v>
      </c>
      <c r="Y893" s="26">
        <f t="shared" si="150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51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6202.44</v>
      </c>
      <c r="AE893" s="3">
        <f>SUM(C893:G893)+AD893-H893</f>
        <v>37682.69</v>
      </c>
      <c r="AF893" s="1">
        <f t="shared" si="153"/>
        <v>0.51</v>
      </c>
      <c r="AG893" s="8">
        <f>A893-AE893</f>
        <v>51417.31</v>
      </c>
    </row>
    <row r="894" spans="1:33" x14ac:dyDescent="0.2">
      <c r="A894" s="11">
        <f t="shared" si="152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</v>
      </c>
      <c r="D894" s="16">
        <f>MAX(0,(MIN(A894,inputs!$C$5)-(inputs!$C$4+B894))*inputs!$B$4)</f>
        <v>15572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43"/>
        <v>20000</v>
      </c>
      <c r="L894" s="25">
        <f>MAX(0,J894*(1+inputs!$B$33)-MAX(0,inputs!$B$31*(K894-inputs!$B$30)))</f>
        <v>47184.304999999986</v>
      </c>
      <c r="M894" s="26">
        <f t="shared" si="144"/>
        <v>27688.888888888891</v>
      </c>
      <c r="N894" s="25">
        <f>MAX(0,L894*(1+inputs!$B$33)-MAX(0,inputs!$B$31*(M894-inputs!$B$30)))</f>
        <v>47216.629574999977</v>
      </c>
      <c r="O894" s="26">
        <f t="shared" si="145"/>
        <v>35377.777777777781</v>
      </c>
      <c r="P894" s="25">
        <f>MAX(0,N894*(1+inputs!$B$33)-MAX(0,inputs!$B$31*(O894-inputs!$B$30)))</f>
        <v>46557.439018624973</v>
      </c>
      <c r="Q894" s="26">
        <f t="shared" si="146"/>
        <v>43066.666666666672</v>
      </c>
      <c r="R894" s="25">
        <f>MAX(0,P894*(1+inputs!$B$33)-MAX(0,inputs!$B$31*(Q894-inputs!$B$30)))</f>
        <v>45196.360603904337</v>
      </c>
      <c r="S894" s="26">
        <f t="shared" si="147"/>
        <v>50755.555555555555</v>
      </c>
      <c r="T894" s="25">
        <f>MAX(0,R894*(1+inputs!$B$33)-MAX(0,inputs!$B$31*(S894-inputs!$B$30)))</f>
        <v>43122.866012962899</v>
      </c>
      <c r="U894" s="26">
        <f t="shared" si="148"/>
        <v>58444.444444444445</v>
      </c>
      <c r="V894" s="25">
        <f>MAX(0,T894*(1+inputs!$B$33)-MAX(0,inputs!$B$31*(U894-inputs!$B$30)))</f>
        <v>40326.269003157337</v>
      </c>
      <c r="W894" s="26">
        <f t="shared" si="149"/>
        <v>66133.333333333343</v>
      </c>
      <c r="X894" s="25">
        <f>MAX(0,V894*(1+inputs!$B$33)-MAX(0,inputs!$B$31*(W894-inputs!$B$30)))</f>
        <v>36795.723038204691</v>
      </c>
      <c r="Y894" s="26">
        <f t="shared" si="150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51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6211.44</v>
      </c>
      <c r="AE894" s="3">
        <f>SUM(C894:G894)+AD894-H894</f>
        <v>37733.69</v>
      </c>
      <c r="AF894" s="1">
        <f t="shared" si="153"/>
        <v>0.51</v>
      </c>
      <c r="AG894" s="8">
        <f>A894-AE894</f>
        <v>51466.31</v>
      </c>
    </row>
    <row r="895" spans="1:33" x14ac:dyDescent="0.2">
      <c r="A895" s="11">
        <f t="shared" si="152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</v>
      </c>
      <c r="D895" s="16">
        <f>MAX(0,(MIN(A895,inputs!$C$5)-(inputs!$C$4+B895))*inputs!$B$4)</f>
        <v>15612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43"/>
        <v>20000</v>
      </c>
      <c r="L895" s="25">
        <f>MAX(0,J895*(1+inputs!$B$33)-MAX(0,inputs!$B$31*(K895-inputs!$B$30)))</f>
        <v>47184.304999999986</v>
      </c>
      <c r="M895" s="26">
        <f t="shared" si="144"/>
        <v>27700</v>
      </c>
      <c r="N895" s="25">
        <f>MAX(0,L895*(1+inputs!$B$33)-MAX(0,inputs!$B$31*(M895-inputs!$B$30)))</f>
        <v>47215.629574999977</v>
      </c>
      <c r="O895" s="26">
        <f t="shared" si="145"/>
        <v>35400</v>
      </c>
      <c r="P895" s="25">
        <f>MAX(0,N895*(1+inputs!$B$33)-MAX(0,inputs!$B$31*(O895-inputs!$B$30)))</f>
        <v>46554.424018624974</v>
      </c>
      <c r="Q895" s="26">
        <f t="shared" si="146"/>
        <v>43100</v>
      </c>
      <c r="R895" s="25">
        <f>MAX(0,P895*(1+inputs!$B$33)-MAX(0,inputs!$B$31*(Q895-inputs!$B$30)))</f>
        <v>45190.300378904343</v>
      </c>
      <c r="S895" s="26">
        <f t="shared" si="147"/>
        <v>50800</v>
      </c>
      <c r="T895" s="25">
        <f>MAX(0,R895*(1+inputs!$B$33)-MAX(0,inputs!$B$31*(S895-inputs!$B$30)))</f>
        <v>43112.714884587898</v>
      </c>
      <c r="U895" s="26">
        <f t="shared" si="148"/>
        <v>58500</v>
      </c>
      <c r="V895" s="25">
        <f>MAX(0,T895*(1+inputs!$B$33)-MAX(0,inputs!$B$31*(U895-inputs!$B$30)))</f>
        <v>40310.965607856713</v>
      </c>
      <c r="W895" s="26">
        <f t="shared" si="149"/>
        <v>66200</v>
      </c>
      <c r="X895" s="25">
        <f>MAX(0,V895*(1+inputs!$B$33)-MAX(0,inputs!$B$31*(W895-inputs!$B$30)))</f>
        <v>36774.19009197456</v>
      </c>
      <c r="Y895" s="26">
        <f t="shared" si="150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51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6220.44</v>
      </c>
      <c r="AE895" s="3">
        <f>SUM(C895:G895)+AD895-H895</f>
        <v>37784.69</v>
      </c>
      <c r="AF895" s="1">
        <f t="shared" si="153"/>
        <v>0.51</v>
      </c>
      <c r="AG895" s="8">
        <f>A895-AE895</f>
        <v>51515.31</v>
      </c>
    </row>
    <row r="896" spans="1:33" x14ac:dyDescent="0.2">
      <c r="A896" s="11">
        <f t="shared" si="152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</v>
      </c>
      <c r="D896" s="16">
        <f>MAX(0,(MIN(A896,inputs!$C$5)-(inputs!$C$4+B896))*inputs!$B$4)</f>
        <v>15652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43"/>
        <v>20000</v>
      </c>
      <c r="L896" s="25">
        <f>MAX(0,J896*(1+inputs!$B$33)-MAX(0,inputs!$B$31*(K896-inputs!$B$30)))</f>
        <v>47184.304999999986</v>
      </c>
      <c r="M896" s="26">
        <f t="shared" si="144"/>
        <v>27711.111111111109</v>
      </c>
      <c r="N896" s="25">
        <f>MAX(0,L896*(1+inputs!$B$33)-MAX(0,inputs!$B$31*(M896-inputs!$B$30)))</f>
        <v>47214.629574999977</v>
      </c>
      <c r="O896" s="26">
        <f t="shared" si="145"/>
        <v>35422.222222222219</v>
      </c>
      <c r="P896" s="25">
        <f>MAX(0,N896*(1+inputs!$B$33)-MAX(0,inputs!$B$31*(O896-inputs!$B$30)))</f>
        <v>46551.409018624967</v>
      </c>
      <c r="Q896" s="26">
        <f t="shared" si="146"/>
        <v>43133.333333333328</v>
      </c>
      <c r="R896" s="25">
        <f>MAX(0,P896*(1+inputs!$B$33)-MAX(0,inputs!$B$31*(Q896-inputs!$B$30)))</f>
        <v>45184.240153904335</v>
      </c>
      <c r="S896" s="26">
        <f t="shared" si="147"/>
        <v>50844.444444444445</v>
      </c>
      <c r="T896" s="25">
        <f>MAX(0,R896*(1+inputs!$B$33)-MAX(0,inputs!$B$31*(S896-inputs!$B$30)))</f>
        <v>43102.56375621289</v>
      </c>
      <c r="U896" s="26">
        <f t="shared" si="148"/>
        <v>58555.555555555555</v>
      </c>
      <c r="V896" s="25">
        <f>MAX(0,T896*(1+inputs!$B$33)-MAX(0,inputs!$B$31*(U896-inputs!$B$30)))</f>
        <v>40295.662212556075</v>
      </c>
      <c r="W896" s="26">
        <f t="shared" si="149"/>
        <v>66266.666666666657</v>
      </c>
      <c r="X896" s="25">
        <f>MAX(0,V896*(1+inputs!$B$33)-MAX(0,inputs!$B$31*(W896-inputs!$B$30)))</f>
        <v>36752.657145744408</v>
      </c>
      <c r="Y896" s="26">
        <f t="shared" si="150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51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6229.44</v>
      </c>
      <c r="AE896" s="3">
        <f>SUM(C896:G896)+AD896-H896</f>
        <v>37835.69</v>
      </c>
      <c r="AF896" s="1">
        <f t="shared" si="153"/>
        <v>0.51</v>
      </c>
      <c r="AG896" s="8">
        <f>A896-AE896</f>
        <v>51564.31</v>
      </c>
    </row>
    <row r="897" spans="1:33" x14ac:dyDescent="0.2">
      <c r="A897" s="11">
        <f t="shared" si="152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</v>
      </c>
      <c r="D897" s="16">
        <f>MAX(0,(MIN(A897,inputs!$C$5)-(inputs!$C$4+B897))*inputs!$B$4)</f>
        <v>15692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43"/>
        <v>20000</v>
      </c>
      <c r="L897" s="25">
        <f>MAX(0,J897*(1+inputs!$B$33)-MAX(0,inputs!$B$31*(K897-inputs!$B$30)))</f>
        <v>47184.304999999986</v>
      </c>
      <c r="M897" s="26">
        <f t="shared" si="144"/>
        <v>27722.222222222223</v>
      </c>
      <c r="N897" s="25">
        <f>MAX(0,L897*(1+inputs!$B$33)-MAX(0,inputs!$B$31*(M897-inputs!$B$30)))</f>
        <v>47213.629574999977</v>
      </c>
      <c r="O897" s="26">
        <f t="shared" si="145"/>
        <v>35444.444444444445</v>
      </c>
      <c r="P897" s="25">
        <f>MAX(0,N897*(1+inputs!$B$33)-MAX(0,inputs!$B$31*(O897-inputs!$B$30)))</f>
        <v>46548.394018624967</v>
      </c>
      <c r="Q897" s="26">
        <f t="shared" si="146"/>
        <v>43166.666666666672</v>
      </c>
      <c r="R897" s="25">
        <f>MAX(0,P897*(1+inputs!$B$33)-MAX(0,inputs!$B$31*(Q897-inputs!$B$30)))</f>
        <v>45178.179928904334</v>
      </c>
      <c r="S897" s="26">
        <f t="shared" si="147"/>
        <v>50888.888888888891</v>
      </c>
      <c r="T897" s="25">
        <f>MAX(0,R897*(1+inputs!$B$33)-MAX(0,inputs!$B$31*(S897-inputs!$B$30)))</f>
        <v>43092.41262783789</v>
      </c>
      <c r="U897" s="26">
        <f t="shared" si="148"/>
        <v>58611.111111111109</v>
      </c>
      <c r="V897" s="25">
        <f>MAX(0,T897*(1+inputs!$B$33)-MAX(0,inputs!$B$31*(U897-inputs!$B$30)))</f>
        <v>40280.358817255452</v>
      </c>
      <c r="W897" s="26">
        <f t="shared" si="149"/>
        <v>66333.333333333343</v>
      </c>
      <c r="X897" s="25">
        <f>MAX(0,V897*(1+inputs!$B$33)-MAX(0,inputs!$B$31*(W897-inputs!$B$30)))</f>
        <v>36731.124199514277</v>
      </c>
      <c r="Y897" s="26">
        <f t="shared" si="150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51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6238.44</v>
      </c>
      <c r="AE897" s="3">
        <f>SUM(C897:G897)+AD897-H897</f>
        <v>37886.69</v>
      </c>
      <c r="AF897" s="1">
        <f t="shared" si="153"/>
        <v>0.51</v>
      </c>
      <c r="AG897" s="8">
        <f>A897-AE897</f>
        <v>51613.31</v>
      </c>
    </row>
    <row r="898" spans="1:33" x14ac:dyDescent="0.2">
      <c r="A898" s="11">
        <f t="shared" si="152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</v>
      </c>
      <c r="D898" s="16">
        <f>MAX(0,(MIN(A898,inputs!$C$5)-(inputs!$C$4+B898))*inputs!$B$4)</f>
        <v>15732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54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55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56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57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58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59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60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61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62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6247.44</v>
      </c>
      <c r="AE898" s="3">
        <f>SUM(C898:G898)+AD898-H898</f>
        <v>37937.69</v>
      </c>
      <c r="AF898" s="1">
        <f t="shared" si="153"/>
        <v>0.51</v>
      </c>
      <c r="AG898" s="8">
        <f>A898-AE898</f>
        <v>51662.31</v>
      </c>
    </row>
    <row r="899" spans="1:33" x14ac:dyDescent="0.2">
      <c r="A899" s="11">
        <f t="shared" ref="A899:A962" si="16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</v>
      </c>
      <c r="D899" s="16">
        <f>MAX(0,(MIN(A899,inputs!$C$5)-(inputs!$C$4+B899))*inputs!$B$4)</f>
        <v>15772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54"/>
        <v>20000</v>
      </c>
      <c r="L899" s="25">
        <f>MAX(0,J899*(1+inputs!$B$33)-MAX(0,inputs!$B$31*(K899-inputs!$B$30)))</f>
        <v>47184.304999999986</v>
      </c>
      <c r="M899" s="26">
        <f t="shared" si="155"/>
        <v>27744.444444444445</v>
      </c>
      <c r="N899" s="25">
        <f>MAX(0,L899*(1+inputs!$B$33)-MAX(0,inputs!$B$31*(M899-inputs!$B$30)))</f>
        <v>47211.629574999977</v>
      </c>
      <c r="O899" s="26">
        <f t="shared" si="156"/>
        <v>35488.888888888891</v>
      </c>
      <c r="P899" s="25">
        <f>MAX(0,N899*(1+inputs!$B$33)-MAX(0,inputs!$B$31*(O899-inputs!$B$30)))</f>
        <v>46542.364018624969</v>
      </c>
      <c r="Q899" s="26">
        <f t="shared" si="157"/>
        <v>43233.333333333328</v>
      </c>
      <c r="R899" s="25">
        <f>MAX(0,P899*(1+inputs!$B$33)-MAX(0,inputs!$B$31*(Q899-inputs!$B$30)))</f>
        <v>45166.059478904339</v>
      </c>
      <c r="S899" s="26">
        <f t="shared" si="158"/>
        <v>50977.777777777781</v>
      </c>
      <c r="T899" s="25">
        <f>MAX(0,R899*(1+inputs!$B$33)-MAX(0,inputs!$B$31*(S899-inputs!$B$30)))</f>
        <v>43072.110371087896</v>
      </c>
      <c r="U899" s="26">
        <f t="shared" si="159"/>
        <v>58722.222222222219</v>
      </c>
      <c r="V899" s="25">
        <f>MAX(0,T899*(1+inputs!$B$33)-MAX(0,inputs!$B$31*(U899-inputs!$B$30)))</f>
        <v>40249.752026654205</v>
      </c>
      <c r="W899" s="26">
        <f t="shared" si="160"/>
        <v>66466.666666666657</v>
      </c>
      <c r="X899" s="25">
        <f>MAX(0,V899*(1+inputs!$B$33)-MAX(0,inputs!$B$31*(W899-inputs!$B$30)))</f>
        <v>36688.058307054016</v>
      </c>
      <c r="Y899" s="26">
        <f t="shared" si="161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62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6256.44</v>
      </c>
      <c r="AE899" s="3">
        <f>SUM(C899:G899)+AD899-H899</f>
        <v>37988.69</v>
      </c>
      <c r="AF899" s="1">
        <f t="shared" ref="AF899:AF962" si="164">(AE900-AE899)/100</f>
        <v>0.51</v>
      </c>
      <c r="AG899" s="8">
        <f>A899-AE899</f>
        <v>51711.31</v>
      </c>
    </row>
    <row r="900" spans="1:33" x14ac:dyDescent="0.2">
      <c r="A900" s="11">
        <f t="shared" si="16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</v>
      </c>
      <c r="D900" s="16">
        <f>MAX(0,(MIN(A900,inputs!$C$5)-(inputs!$C$4+B900))*inputs!$B$4)</f>
        <v>15812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54"/>
        <v>20000</v>
      </c>
      <c r="L900" s="25">
        <f>MAX(0,J900*(1+inputs!$B$33)-MAX(0,inputs!$B$31*(K900-inputs!$B$30)))</f>
        <v>47184.304999999986</v>
      </c>
      <c r="M900" s="26">
        <f t="shared" si="155"/>
        <v>27755.555555555555</v>
      </c>
      <c r="N900" s="25">
        <f>MAX(0,L900*(1+inputs!$B$33)-MAX(0,inputs!$B$31*(M900-inputs!$B$30)))</f>
        <v>47210.629574999977</v>
      </c>
      <c r="O900" s="26">
        <f t="shared" si="156"/>
        <v>35511.111111111109</v>
      </c>
      <c r="P900" s="25">
        <f>MAX(0,N900*(1+inputs!$B$33)-MAX(0,inputs!$B$31*(O900-inputs!$B$30)))</f>
        <v>46539.349018624969</v>
      </c>
      <c r="Q900" s="26">
        <f t="shared" si="157"/>
        <v>43266.666666666672</v>
      </c>
      <c r="R900" s="25">
        <f>MAX(0,P900*(1+inputs!$B$33)-MAX(0,inputs!$B$31*(Q900-inputs!$B$30)))</f>
        <v>45159.999253904338</v>
      </c>
      <c r="S900" s="26">
        <f t="shared" si="158"/>
        <v>51022.222222222219</v>
      </c>
      <c r="T900" s="25">
        <f>MAX(0,R900*(1+inputs!$B$33)-MAX(0,inputs!$B$31*(S900-inputs!$B$30)))</f>
        <v>43061.959242712896</v>
      </c>
      <c r="U900" s="26">
        <f t="shared" si="159"/>
        <v>58777.777777777781</v>
      </c>
      <c r="V900" s="25">
        <f>MAX(0,T900*(1+inputs!$B$33)-MAX(0,inputs!$B$31*(U900-inputs!$B$30)))</f>
        <v>40234.448631353582</v>
      </c>
      <c r="W900" s="26">
        <f t="shared" si="160"/>
        <v>66533.333333333343</v>
      </c>
      <c r="X900" s="25">
        <f>MAX(0,V900*(1+inputs!$B$33)-MAX(0,inputs!$B$31*(W900-inputs!$B$30)))</f>
        <v>36666.525360823878</v>
      </c>
      <c r="Y900" s="26">
        <f t="shared" si="161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62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6265.44</v>
      </c>
      <c r="AE900" s="3">
        <f>SUM(C900:G900)+AD900-H900</f>
        <v>38039.69</v>
      </c>
      <c r="AF900" s="1">
        <f t="shared" si="164"/>
        <v>0.51</v>
      </c>
      <c r="AG900" s="8">
        <f>A900-AE900</f>
        <v>51760.31</v>
      </c>
    </row>
    <row r="901" spans="1:33" x14ac:dyDescent="0.2">
      <c r="A901" s="11">
        <f t="shared" si="16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</v>
      </c>
      <c r="D901" s="16">
        <f>MAX(0,(MIN(A901,inputs!$C$5)-(inputs!$C$4+B901))*inputs!$B$4)</f>
        <v>15852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54"/>
        <v>20000</v>
      </c>
      <c r="L901" s="25">
        <f>MAX(0,J901*(1+inputs!$B$33)-MAX(0,inputs!$B$31*(K901-inputs!$B$30)))</f>
        <v>47184.304999999986</v>
      </c>
      <c r="M901" s="26">
        <f t="shared" si="155"/>
        <v>27766.666666666668</v>
      </c>
      <c r="N901" s="25">
        <f>MAX(0,L901*(1+inputs!$B$33)-MAX(0,inputs!$B$31*(M901-inputs!$B$30)))</f>
        <v>47209.629574999977</v>
      </c>
      <c r="O901" s="26">
        <f t="shared" si="156"/>
        <v>35533.333333333336</v>
      </c>
      <c r="P901" s="25">
        <f>MAX(0,N901*(1+inputs!$B$33)-MAX(0,inputs!$B$31*(O901-inputs!$B$30)))</f>
        <v>46536.33401862497</v>
      </c>
      <c r="Q901" s="26">
        <f t="shared" si="157"/>
        <v>43300</v>
      </c>
      <c r="R901" s="25">
        <f>MAX(0,P901*(1+inputs!$B$33)-MAX(0,inputs!$B$31*(Q901-inputs!$B$30)))</f>
        <v>45153.939028904337</v>
      </c>
      <c r="S901" s="26">
        <f t="shared" si="158"/>
        <v>51066.666666666672</v>
      </c>
      <c r="T901" s="25">
        <f>MAX(0,R901*(1+inputs!$B$33)-MAX(0,inputs!$B$31*(S901-inputs!$B$30)))</f>
        <v>43051.808114337895</v>
      </c>
      <c r="U901" s="26">
        <f t="shared" si="159"/>
        <v>58833.333333333336</v>
      </c>
      <c r="V901" s="25">
        <f>MAX(0,T901*(1+inputs!$B$33)-MAX(0,inputs!$B$31*(U901-inputs!$B$30)))</f>
        <v>40219.145236052958</v>
      </c>
      <c r="W901" s="26">
        <f t="shared" si="160"/>
        <v>66600</v>
      </c>
      <c r="X901" s="25">
        <f>MAX(0,V901*(1+inputs!$B$33)-MAX(0,inputs!$B$31*(W901-inputs!$B$30)))</f>
        <v>36644.992414593748</v>
      </c>
      <c r="Y901" s="26">
        <f t="shared" si="161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62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6274.44</v>
      </c>
      <c r="AE901" s="3">
        <f>SUM(C901:G901)+AD901-H901</f>
        <v>38090.69</v>
      </c>
      <c r="AF901" s="1">
        <f t="shared" si="164"/>
        <v>0.51</v>
      </c>
      <c r="AG901" s="8">
        <f>A901-AE901</f>
        <v>51809.31</v>
      </c>
    </row>
    <row r="902" spans="1:33" x14ac:dyDescent="0.2">
      <c r="A902" s="11">
        <f t="shared" si="16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</v>
      </c>
      <c r="D902" s="16">
        <f>MAX(0,(MIN(A902,inputs!$C$5)-(inputs!$C$4+B902))*inputs!$B$4)</f>
        <v>15892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54"/>
        <v>20000</v>
      </c>
      <c r="L902" s="25">
        <f>MAX(0,J902*(1+inputs!$B$33)-MAX(0,inputs!$B$31*(K902-inputs!$B$30)))</f>
        <v>47184.304999999986</v>
      </c>
      <c r="M902" s="26">
        <f t="shared" si="155"/>
        <v>27777.777777777777</v>
      </c>
      <c r="N902" s="25">
        <f>MAX(0,L902*(1+inputs!$B$33)-MAX(0,inputs!$B$31*(M902-inputs!$B$30)))</f>
        <v>47208.629574999977</v>
      </c>
      <c r="O902" s="26">
        <f t="shared" si="156"/>
        <v>35555.555555555555</v>
      </c>
      <c r="P902" s="25">
        <f>MAX(0,N902*(1+inputs!$B$33)-MAX(0,inputs!$B$31*(O902-inputs!$B$30)))</f>
        <v>46533.31901862497</v>
      </c>
      <c r="Q902" s="26">
        <f t="shared" si="157"/>
        <v>43333.333333333328</v>
      </c>
      <c r="R902" s="25">
        <f>MAX(0,P902*(1+inputs!$B$33)-MAX(0,inputs!$B$31*(Q902-inputs!$B$30)))</f>
        <v>45147.878803904336</v>
      </c>
      <c r="S902" s="26">
        <f t="shared" si="158"/>
        <v>51111.111111111109</v>
      </c>
      <c r="T902" s="25">
        <f>MAX(0,R902*(1+inputs!$B$33)-MAX(0,inputs!$B$31*(S902-inputs!$B$30)))</f>
        <v>43041.656985962894</v>
      </c>
      <c r="U902" s="26">
        <f t="shared" si="159"/>
        <v>58888.888888888891</v>
      </c>
      <c r="V902" s="25">
        <f>MAX(0,T902*(1+inputs!$B$33)-MAX(0,inputs!$B$31*(U902-inputs!$B$30)))</f>
        <v>40203.841840752328</v>
      </c>
      <c r="W902" s="26">
        <f t="shared" si="160"/>
        <v>66666.666666666657</v>
      </c>
      <c r="X902" s="25">
        <f>MAX(0,V902*(1+inputs!$B$33)-MAX(0,inputs!$B$31*(W902-inputs!$B$30)))</f>
        <v>36623.45946836361</v>
      </c>
      <c r="Y902" s="26">
        <f t="shared" si="161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62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6283.44</v>
      </c>
      <c r="AE902" s="3">
        <f>SUM(C902:G902)+AD902-H902</f>
        <v>38141.69</v>
      </c>
      <c r="AF902" s="1">
        <f t="shared" si="164"/>
        <v>0.51</v>
      </c>
      <c r="AG902" s="8">
        <f>A902-AE902</f>
        <v>51858.31</v>
      </c>
    </row>
    <row r="903" spans="1:33" x14ac:dyDescent="0.2">
      <c r="A903" s="11">
        <f t="shared" si="16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</v>
      </c>
      <c r="D903" s="16">
        <f>MAX(0,(MIN(A903,inputs!$C$5)-(inputs!$C$4+B903))*inputs!$B$4)</f>
        <v>15932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54"/>
        <v>20000</v>
      </c>
      <c r="L903" s="25">
        <f>MAX(0,J903*(1+inputs!$B$33)-MAX(0,inputs!$B$31*(K903-inputs!$B$30)))</f>
        <v>47184.304999999986</v>
      </c>
      <c r="M903" s="26">
        <f t="shared" si="155"/>
        <v>27788.888888888891</v>
      </c>
      <c r="N903" s="25">
        <f>MAX(0,L903*(1+inputs!$B$33)-MAX(0,inputs!$B$31*(M903-inputs!$B$30)))</f>
        <v>47207.629574999977</v>
      </c>
      <c r="O903" s="26">
        <f t="shared" si="156"/>
        <v>35577.777777777781</v>
      </c>
      <c r="P903" s="25">
        <f>MAX(0,N903*(1+inputs!$B$33)-MAX(0,inputs!$B$31*(O903-inputs!$B$30)))</f>
        <v>46530.304018624971</v>
      </c>
      <c r="Q903" s="26">
        <f t="shared" si="157"/>
        <v>43366.666666666672</v>
      </c>
      <c r="R903" s="25">
        <f>MAX(0,P903*(1+inputs!$B$33)-MAX(0,inputs!$B$31*(Q903-inputs!$B$30)))</f>
        <v>45141.818578904342</v>
      </c>
      <c r="S903" s="26">
        <f t="shared" si="158"/>
        <v>51155.555555555555</v>
      </c>
      <c r="T903" s="25">
        <f>MAX(0,R903*(1+inputs!$B$33)-MAX(0,inputs!$B$31*(S903-inputs!$B$30)))</f>
        <v>43031.505857587901</v>
      </c>
      <c r="U903" s="26">
        <f t="shared" si="159"/>
        <v>58944.444444444445</v>
      </c>
      <c r="V903" s="25">
        <f>MAX(0,T903*(1+inputs!$B$33)-MAX(0,inputs!$B$31*(U903-inputs!$B$30)))</f>
        <v>40188.538445451712</v>
      </c>
      <c r="W903" s="26">
        <f t="shared" si="160"/>
        <v>66733.333333333343</v>
      </c>
      <c r="X903" s="25">
        <f>MAX(0,V903*(1+inputs!$B$33)-MAX(0,inputs!$B$31*(W903-inputs!$B$30)))</f>
        <v>36601.926522133479</v>
      </c>
      <c r="Y903" s="26">
        <f t="shared" si="161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62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6292.44</v>
      </c>
      <c r="AE903" s="3">
        <f>SUM(C903:G903)+AD903-H903</f>
        <v>38192.69</v>
      </c>
      <c r="AF903" s="1">
        <f t="shared" si="164"/>
        <v>0.51</v>
      </c>
      <c r="AG903" s="8">
        <f>A903-AE903</f>
        <v>51907.31</v>
      </c>
    </row>
    <row r="904" spans="1:33" x14ac:dyDescent="0.2">
      <c r="A904" s="11">
        <f t="shared" si="16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</v>
      </c>
      <c r="D904" s="16">
        <f>MAX(0,(MIN(A904,inputs!$C$5)-(inputs!$C$4+B904))*inputs!$B$4)</f>
        <v>15972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54"/>
        <v>20000</v>
      </c>
      <c r="L904" s="25">
        <f>MAX(0,J904*(1+inputs!$B$33)-MAX(0,inputs!$B$31*(K904-inputs!$B$30)))</f>
        <v>47184.304999999986</v>
      </c>
      <c r="M904" s="26">
        <f t="shared" si="155"/>
        <v>27800</v>
      </c>
      <c r="N904" s="25">
        <f>MAX(0,L904*(1+inputs!$B$33)-MAX(0,inputs!$B$31*(M904-inputs!$B$30)))</f>
        <v>47206.629574999977</v>
      </c>
      <c r="O904" s="26">
        <f t="shared" si="156"/>
        <v>35600</v>
      </c>
      <c r="P904" s="25">
        <f>MAX(0,N904*(1+inputs!$B$33)-MAX(0,inputs!$B$31*(O904-inputs!$B$30)))</f>
        <v>46527.289018624972</v>
      </c>
      <c r="Q904" s="26">
        <f t="shared" si="157"/>
        <v>43400</v>
      </c>
      <c r="R904" s="25">
        <f>MAX(0,P904*(1+inputs!$B$33)-MAX(0,inputs!$B$31*(Q904-inputs!$B$30)))</f>
        <v>45135.758353904341</v>
      </c>
      <c r="S904" s="26">
        <f t="shared" si="158"/>
        <v>51200</v>
      </c>
      <c r="T904" s="25">
        <f>MAX(0,R904*(1+inputs!$B$33)-MAX(0,inputs!$B$31*(S904-inputs!$B$30)))</f>
        <v>43021.354729212901</v>
      </c>
      <c r="U904" s="26">
        <f t="shared" si="159"/>
        <v>59000</v>
      </c>
      <c r="V904" s="25">
        <f>MAX(0,T904*(1+inputs!$B$33)-MAX(0,inputs!$B$31*(U904-inputs!$B$30)))</f>
        <v>40173.235050151088</v>
      </c>
      <c r="W904" s="26">
        <f t="shared" si="160"/>
        <v>66800</v>
      </c>
      <c r="X904" s="25">
        <f>MAX(0,V904*(1+inputs!$B$33)-MAX(0,inputs!$B$31*(W904-inputs!$B$30)))</f>
        <v>36580.393575903348</v>
      </c>
      <c r="Y904" s="26">
        <f t="shared" si="161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62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6301.44</v>
      </c>
      <c r="AE904" s="3">
        <f>SUM(C904:G904)+AD904-H904</f>
        <v>38243.69</v>
      </c>
      <c r="AF904" s="1">
        <f t="shared" si="164"/>
        <v>0.51</v>
      </c>
      <c r="AG904" s="8">
        <f>A904-AE904</f>
        <v>51956.31</v>
      </c>
    </row>
    <row r="905" spans="1:33" x14ac:dyDescent="0.2">
      <c r="A905" s="11">
        <f t="shared" si="16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</v>
      </c>
      <c r="D905" s="16">
        <f>MAX(0,(MIN(A905,inputs!$C$5)-(inputs!$C$4+B905))*inputs!$B$4)</f>
        <v>16012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54"/>
        <v>20000</v>
      </c>
      <c r="L905" s="25">
        <f>MAX(0,J905*(1+inputs!$B$33)-MAX(0,inputs!$B$31*(K905-inputs!$B$30)))</f>
        <v>47184.304999999986</v>
      </c>
      <c r="M905" s="26">
        <f t="shared" si="155"/>
        <v>27811.111111111109</v>
      </c>
      <c r="N905" s="25">
        <f>MAX(0,L905*(1+inputs!$B$33)-MAX(0,inputs!$B$31*(M905-inputs!$B$30)))</f>
        <v>47205.629574999977</v>
      </c>
      <c r="O905" s="26">
        <f t="shared" si="156"/>
        <v>35622.222222222219</v>
      </c>
      <c r="P905" s="25">
        <f>MAX(0,N905*(1+inputs!$B$33)-MAX(0,inputs!$B$31*(O905-inputs!$B$30)))</f>
        <v>46524.274018624972</v>
      </c>
      <c r="Q905" s="26">
        <f t="shared" si="157"/>
        <v>43433.333333333328</v>
      </c>
      <c r="R905" s="25">
        <f>MAX(0,P905*(1+inputs!$B$33)-MAX(0,inputs!$B$31*(Q905-inputs!$B$30)))</f>
        <v>45129.69812890434</v>
      </c>
      <c r="S905" s="26">
        <f t="shared" si="158"/>
        <v>51244.444444444445</v>
      </c>
      <c r="T905" s="25">
        <f>MAX(0,R905*(1+inputs!$B$33)-MAX(0,inputs!$B$31*(S905-inputs!$B$30)))</f>
        <v>43011.2036008379</v>
      </c>
      <c r="U905" s="26">
        <f t="shared" si="159"/>
        <v>59055.555555555555</v>
      </c>
      <c r="V905" s="25">
        <f>MAX(0,T905*(1+inputs!$B$33)-MAX(0,inputs!$B$31*(U905-inputs!$B$30)))</f>
        <v>40157.931654850465</v>
      </c>
      <c r="W905" s="26">
        <f t="shared" si="160"/>
        <v>66866.666666666657</v>
      </c>
      <c r="X905" s="25">
        <f>MAX(0,V905*(1+inputs!$B$33)-MAX(0,inputs!$B$31*(W905-inputs!$B$30)))</f>
        <v>36558.860629673218</v>
      </c>
      <c r="Y905" s="26">
        <f t="shared" si="161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62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6310.44</v>
      </c>
      <c r="AE905" s="3">
        <f>SUM(C905:G905)+AD905-H905</f>
        <v>38294.69</v>
      </c>
      <c r="AF905" s="1">
        <f t="shared" si="164"/>
        <v>0.51</v>
      </c>
      <c r="AG905" s="8">
        <f>A905-AE905</f>
        <v>52005.31</v>
      </c>
    </row>
    <row r="906" spans="1:33" x14ac:dyDescent="0.2">
      <c r="A906" s="11">
        <f t="shared" si="16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</v>
      </c>
      <c r="D906" s="16">
        <f>MAX(0,(MIN(A906,inputs!$C$5)-(inputs!$C$4+B906))*inputs!$B$4)</f>
        <v>16052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54"/>
        <v>20000</v>
      </c>
      <c r="L906" s="25">
        <f>MAX(0,J906*(1+inputs!$B$33)-MAX(0,inputs!$B$31*(K906-inputs!$B$30)))</f>
        <v>47184.304999999986</v>
      </c>
      <c r="M906" s="26">
        <f t="shared" si="155"/>
        <v>27822.222222222223</v>
      </c>
      <c r="N906" s="25">
        <f>MAX(0,L906*(1+inputs!$B$33)-MAX(0,inputs!$B$31*(M906-inputs!$B$30)))</f>
        <v>47204.629574999977</v>
      </c>
      <c r="O906" s="26">
        <f t="shared" si="156"/>
        <v>35644.444444444445</v>
      </c>
      <c r="P906" s="25">
        <f>MAX(0,N906*(1+inputs!$B$33)-MAX(0,inputs!$B$31*(O906-inputs!$B$30)))</f>
        <v>46521.259018624973</v>
      </c>
      <c r="Q906" s="26">
        <f t="shared" si="157"/>
        <v>43466.666666666672</v>
      </c>
      <c r="R906" s="25">
        <f>MAX(0,P906*(1+inputs!$B$33)-MAX(0,inputs!$B$31*(Q906-inputs!$B$30)))</f>
        <v>45123.637903904339</v>
      </c>
      <c r="S906" s="26">
        <f t="shared" si="158"/>
        <v>51288.888888888891</v>
      </c>
      <c r="T906" s="25">
        <f>MAX(0,R906*(1+inputs!$B$33)-MAX(0,inputs!$B$31*(S906-inputs!$B$30)))</f>
        <v>43001.052472462899</v>
      </c>
      <c r="U906" s="26">
        <f t="shared" si="159"/>
        <v>59111.111111111109</v>
      </c>
      <c r="V906" s="25">
        <f>MAX(0,T906*(1+inputs!$B$33)-MAX(0,inputs!$B$31*(U906-inputs!$B$30)))</f>
        <v>40142.628259549834</v>
      </c>
      <c r="W906" s="26">
        <f t="shared" si="160"/>
        <v>66933.333333333343</v>
      </c>
      <c r="X906" s="25">
        <f>MAX(0,V906*(1+inputs!$B$33)-MAX(0,inputs!$B$31*(W906-inputs!$B$30)))</f>
        <v>36537.327683443073</v>
      </c>
      <c r="Y906" s="26">
        <f t="shared" si="161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62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6319.44</v>
      </c>
      <c r="AE906" s="3">
        <f>SUM(C906:G906)+AD906-H906</f>
        <v>38345.69</v>
      </c>
      <c r="AF906" s="1">
        <f t="shared" si="164"/>
        <v>0.51</v>
      </c>
      <c r="AG906" s="8">
        <f>A906-AE906</f>
        <v>52054.31</v>
      </c>
    </row>
    <row r="907" spans="1:33" x14ac:dyDescent="0.2">
      <c r="A907" s="11">
        <f t="shared" si="16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</v>
      </c>
      <c r="D907" s="16">
        <f>MAX(0,(MIN(A907,inputs!$C$5)-(inputs!$C$4+B907))*inputs!$B$4)</f>
        <v>16092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54"/>
        <v>20000</v>
      </c>
      <c r="L907" s="25">
        <f>MAX(0,J907*(1+inputs!$B$33)-MAX(0,inputs!$B$31*(K907-inputs!$B$30)))</f>
        <v>47184.304999999986</v>
      </c>
      <c r="M907" s="26">
        <f t="shared" si="155"/>
        <v>27833.333333333332</v>
      </c>
      <c r="N907" s="25">
        <f>MAX(0,L907*(1+inputs!$B$33)-MAX(0,inputs!$B$31*(M907-inputs!$B$30)))</f>
        <v>47203.629574999977</v>
      </c>
      <c r="O907" s="26">
        <f t="shared" si="156"/>
        <v>35666.666666666664</v>
      </c>
      <c r="P907" s="25">
        <f>MAX(0,N907*(1+inputs!$B$33)-MAX(0,inputs!$B$31*(O907-inputs!$B$30)))</f>
        <v>46518.244018624973</v>
      </c>
      <c r="Q907" s="26">
        <f t="shared" si="157"/>
        <v>43500</v>
      </c>
      <c r="R907" s="25">
        <f>MAX(0,P907*(1+inputs!$B$33)-MAX(0,inputs!$B$31*(Q907-inputs!$B$30)))</f>
        <v>45117.577678904338</v>
      </c>
      <c r="S907" s="26">
        <f t="shared" si="158"/>
        <v>51333.333333333328</v>
      </c>
      <c r="T907" s="25">
        <f>MAX(0,R907*(1+inputs!$B$33)-MAX(0,inputs!$B$31*(S907-inputs!$B$30)))</f>
        <v>42990.901344087899</v>
      </c>
      <c r="U907" s="26">
        <f t="shared" si="159"/>
        <v>59166.666666666664</v>
      </c>
      <c r="V907" s="25">
        <f>MAX(0,T907*(1+inputs!$B$33)-MAX(0,inputs!$B$31*(U907-inputs!$B$30)))</f>
        <v>40127.324864249211</v>
      </c>
      <c r="W907" s="26">
        <f t="shared" si="160"/>
        <v>67000</v>
      </c>
      <c r="X907" s="25">
        <f>MAX(0,V907*(1+inputs!$B$33)-MAX(0,inputs!$B$31*(W907-inputs!$B$30)))</f>
        <v>36515.794737212942</v>
      </c>
      <c r="Y907" s="26">
        <f t="shared" si="161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62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6328.44</v>
      </c>
      <c r="AE907" s="3">
        <f>SUM(C907:G907)+AD907-H907</f>
        <v>38396.69</v>
      </c>
      <c r="AF907" s="1">
        <f t="shared" si="164"/>
        <v>0.51</v>
      </c>
      <c r="AG907" s="8">
        <f>A907-AE907</f>
        <v>52103.31</v>
      </c>
    </row>
    <row r="908" spans="1:33" x14ac:dyDescent="0.2">
      <c r="A908" s="11">
        <f t="shared" si="16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</v>
      </c>
      <c r="D908" s="16">
        <f>MAX(0,(MIN(A908,inputs!$C$5)-(inputs!$C$4+B908))*inputs!$B$4)</f>
        <v>16132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54"/>
        <v>20000</v>
      </c>
      <c r="L908" s="25">
        <f>MAX(0,J908*(1+inputs!$B$33)-MAX(0,inputs!$B$31*(K908-inputs!$B$30)))</f>
        <v>47184.304999999986</v>
      </c>
      <c r="M908" s="26">
        <f t="shared" si="155"/>
        <v>27844.444444444445</v>
      </c>
      <c r="N908" s="25">
        <f>MAX(0,L908*(1+inputs!$B$33)-MAX(0,inputs!$B$31*(M908-inputs!$B$30)))</f>
        <v>47202.629574999977</v>
      </c>
      <c r="O908" s="26">
        <f t="shared" si="156"/>
        <v>35688.888888888891</v>
      </c>
      <c r="P908" s="25">
        <f>MAX(0,N908*(1+inputs!$B$33)-MAX(0,inputs!$B$31*(O908-inputs!$B$30)))</f>
        <v>46515.229018624967</v>
      </c>
      <c r="Q908" s="26">
        <f t="shared" si="157"/>
        <v>43533.333333333328</v>
      </c>
      <c r="R908" s="25">
        <f>MAX(0,P908*(1+inputs!$B$33)-MAX(0,inputs!$B$31*(Q908-inputs!$B$30)))</f>
        <v>45111.517453904336</v>
      </c>
      <c r="S908" s="26">
        <f t="shared" si="158"/>
        <v>51377.777777777781</v>
      </c>
      <c r="T908" s="25">
        <f>MAX(0,R908*(1+inputs!$B$33)-MAX(0,inputs!$B$31*(S908-inputs!$B$30)))</f>
        <v>42980.750215712898</v>
      </c>
      <c r="U908" s="26">
        <f t="shared" si="159"/>
        <v>59222.222222222219</v>
      </c>
      <c r="V908" s="25">
        <f>MAX(0,T908*(1+inputs!$B$33)-MAX(0,inputs!$B$31*(U908-inputs!$B$30)))</f>
        <v>40112.021468948587</v>
      </c>
      <c r="W908" s="26">
        <f t="shared" si="160"/>
        <v>67066.666666666657</v>
      </c>
      <c r="X908" s="25">
        <f>MAX(0,V908*(1+inputs!$B$33)-MAX(0,inputs!$B$31*(W908-inputs!$B$30)))</f>
        <v>36494.261790982811</v>
      </c>
      <c r="Y908" s="26">
        <f t="shared" si="161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62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6337.44</v>
      </c>
      <c r="AE908" s="3">
        <f>SUM(C908:G908)+AD908-H908</f>
        <v>38447.69</v>
      </c>
      <c r="AF908" s="1">
        <f t="shared" si="164"/>
        <v>0.51</v>
      </c>
      <c r="AG908" s="8">
        <f>A908-AE908</f>
        <v>52152.31</v>
      </c>
    </row>
    <row r="909" spans="1:33" x14ac:dyDescent="0.2">
      <c r="A909" s="11">
        <f t="shared" si="16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</v>
      </c>
      <c r="D909" s="16">
        <f>MAX(0,(MIN(A909,inputs!$C$5)-(inputs!$C$4+B909))*inputs!$B$4)</f>
        <v>16172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54"/>
        <v>20000</v>
      </c>
      <c r="L909" s="25">
        <f>MAX(0,J909*(1+inputs!$B$33)-MAX(0,inputs!$B$31*(K909-inputs!$B$30)))</f>
        <v>47184.304999999986</v>
      </c>
      <c r="M909" s="26">
        <f t="shared" si="155"/>
        <v>27855.555555555555</v>
      </c>
      <c r="N909" s="25">
        <f>MAX(0,L909*(1+inputs!$B$33)-MAX(0,inputs!$B$31*(M909-inputs!$B$30)))</f>
        <v>47201.629574999977</v>
      </c>
      <c r="O909" s="26">
        <f t="shared" si="156"/>
        <v>35711.111111111109</v>
      </c>
      <c r="P909" s="25">
        <f>MAX(0,N909*(1+inputs!$B$33)-MAX(0,inputs!$B$31*(O909-inputs!$B$30)))</f>
        <v>46512.214018624967</v>
      </c>
      <c r="Q909" s="26">
        <f t="shared" si="157"/>
        <v>43566.666666666672</v>
      </c>
      <c r="R909" s="25">
        <f>MAX(0,P909*(1+inputs!$B$33)-MAX(0,inputs!$B$31*(Q909-inputs!$B$30)))</f>
        <v>45105.457228904335</v>
      </c>
      <c r="S909" s="26">
        <f t="shared" si="158"/>
        <v>51422.222222222219</v>
      </c>
      <c r="T909" s="25">
        <f>MAX(0,R909*(1+inputs!$B$33)-MAX(0,inputs!$B$31*(S909-inputs!$B$30)))</f>
        <v>42970.599087337891</v>
      </c>
      <c r="U909" s="26">
        <f t="shared" si="159"/>
        <v>59277.777777777781</v>
      </c>
      <c r="V909" s="25">
        <f>MAX(0,T909*(1+inputs!$B$33)-MAX(0,inputs!$B$31*(U909-inputs!$B$30)))</f>
        <v>40096.718073647949</v>
      </c>
      <c r="W909" s="26">
        <f t="shared" si="160"/>
        <v>67133.333333333343</v>
      </c>
      <c r="X909" s="25">
        <f>MAX(0,V909*(1+inputs!$B$33)-MAX(0,inputs!$B$31*(W909-inputs!$B$30)))</f>
        <v>36472.728844752659</v>
      </c>
      <c r="Y909" s="26">
        <f t="shared" si="161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62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6346.44</v>
      </c>
      <c r="AE909" s="3">
        <f>SUM(C909:G909)+AD909-H909</f>
        <v>38498.69</v>
      </c>
      <c r="AF909" s="1">
        <f t="shared" si="164"/>
        <v>0.51</v>
      </c>
      <c r="AG909" s="8">
        <f>A909-AE909</f>
        <v>52201.31</v>
      </c>
    </row>
    <row r="910" spans="1:33" x14ac:dyDescent="0.2">
      <c r="A910" s="11">
        <f t="shared" si="16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</v>
      </c>
      <c r="D910" s="16">
        <f>MAX(0,(MIN(A910,inputs!$C$5)-(inputs!$C$4+B910))*inputs!$B$4)</f>
        <v>16212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54"/>
        <v>20000</v>
      </c>
      <c r="L910" s="25">
        <f>MAX(0,J910*(1+inputs!$B$33)-MAX(0,inputs!$B$31*(K910-inputs!$B$30)))</f>
        <v>47184.304999999986</v>
      </c>
      <c r="M910" s="26">
        <f t="shared" si="155"/>
        <v>27866.666666666668</v>
      </c>
      <c r="N910" s="25">
        <f>MAX(0,L910*(1+inputs!$B$33)-MAX(0,inputs!$B$31*(M910-inputs!$B$30)))</f>
        <v>47200.629574999977</v>
      </c>
      <c r="O910" s="26">
        <f t="shared" si="156"/>
        <v>35733.333333333336</v>
      </c>
      <c r="P910" s="25">
        <f>MAX(0,N910*(1+inputs!$B$33)-MAX(0,inputs!$B$31*(O910-inputs!$B$30)))</f>
        <v>46509.199018624968</v>
      </c>
      <c r="Q910" s="26">
        <f t="shared" si="157"/>
        <v>43600</v>
      </c>
      <c r="R910" s="25">
        <f>MAX(0,P910*(1+inputs!$B$33)-MAX(0,inputs!$B$31*(Q910-inputs!$B$30)))</f>
        <v>45099.397003904334</v>
      </c>
      <c r="S910" s="26">
        <f t="shared" si="158"/>
        <v>51466.666666666672</v>
      </c>
      <c r="T910" s="25">
        <f>MAX(0,R910*(1+inputs!$B$33)-MAX(0,inputs!$B$31*(S910-inputs!$B$30)))</f>
        <v>42960.44795896289</v>
      </c>
      <c r="U910" s="26">
        <f t="shared" si="159"/>
        <v>59333.333333333336</v>
      </c>
      <c r="V910" s="25">
        <f>MAX(0,T910*(1+inputs!$B$33)-MAX(0,inputs!$B$31*(U910-inputs!$B$30)))</f>
        <v>40081.414678347326</v>
      </c>
      <c r="W910" s="26">
        <f t="shared" si="160"/>
        <v>67200</v>
      </c>
      <c r="X910" s="25">
        <f>MAX(0,V910*(1+inputs!$B$33)-MAX(0,inputs!$B$31*(W910-inputs!$B$30)))</f>
        <v>36451.195898522528</v>
      </c>
      <c r="Y910" s="26">
        <f t="shared" si="161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62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6355.44</v>
      </c>
      <c r="AE910" s="3">
        <f>SUM(C910:G910)+AD910-H910</f>
        <v>38549.69</v>
      </c>
      <c r="AF910" s="1">
        <f t="shared" si="164"/>
        <v>0.51</v>
      </c>
      <c r="AG910" s="8">
        <f>A910-AE910</f>
        <v>52250.31</v>
      </c>
    </row>
    <row r="911" spans="1:33" x14ac:dyDescent="0.2">
      <c r="A911" s="11">
        <f t="shared" si="16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</v>
      </c>
      <c r="D911" s="16">
        <f>MAX(0,(MIN(A911,inputs!$C$5)-(inputs!$C$4+B911))*inputs!$B$4)</f>
        <v>16252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54"/>
        <v>20000</v>
      </c>
      <c r="L911" s="25">
        <f>MAX(0,J911*(1+inputs!$B$33)-MAX(0,inputs!$B$31*(K911-inputs!$B$30)))</f>
        <v>47184.304999999986</v>
      </c>
      <c r="M911" s="26">
        <f t="shared" si="155"/>
        <v>27877.777777777777</v>
      </c>
      <c r="N911" s="25">
        <f>MAX(0,L911*(1+inputs!$B$33)-MAX(0,inputs!$B$31*(M911-inputs!$B$30)))</f>
        <v>47199.629574999977</v>
      </c>
      <c r="O911" s="26">
        <f t="shared" si="156"/>
        <v>35755.555555555555</v>
      </c>
      <c r="P911" s="25">
        <f>MAX(0,N911*(1+inputs!$B$33)-MAX(0,inputs!$B$31*(O911-inputs!$B$30)))</f>
        <v>46506.184018624968</v>
      </c>
      <c r="Q911" s="26">
        <f t="shared" si="157"/>
        <v>43633.333333333328</v>
      </c>
      <c r="R911" s="25">
        <f>MAX(0,P911*(1+inputs!$B$33)-MAX(0,inputs!$B$31*(Q911-inputs!$B$30)))</f>
        <v>45093.336778904333</v>
      </c>
      <c r="S911" s="26">
        <f t="shared" si="158"/>
        <v>51511.111111111109</v>
      </c>
      <c r="T911" s="25">
        <f>MAX(0,R911*(1+inputs!$B$33)-MAX(0,inputs!$B$31*(S911-inputs!$B$30)))</f>
        <v>42950.296830587889</v>
      </c>
      <c r="U911" s="26">
        <f t="shared" si="159"/>
        <v>59388.888888888891</v>
      </c>
      <c r="V911" s="25">
        <f>MAX(0,T911*(1+inputs!$B$33)-MAX(0,inputs!$B$31*(U911-inputs!$B$30)))</f>
        <v>40066.111283046703</v>
      </c>
      <c r="W911" s="26">
        <f t="shared" si="160"/>
        <v>67266.666666666657</v>
      </c>
      <c r="X911" s="25">
        <f>MAX(0,V911*(1+inputs!$B$33)-MAX(0,inputs!$B$31*(W911-inputs!$B$30)))</f>
        <v>36429.662952292405</v>
      </c>
      <c r="Y911" s="26">
        <f t="shared" si="161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62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6364.44</v>
      </c>
      <c r="AE911" s="3">
        <f>SUM(C911:G911)+AD911-H911</f>
        <v>38600.69</v>
      </c>
      <c r="AF911" s="1">
        <f t="shared" si="164"/>
        <v>0.51</v>
      </c>
      <c r="AG911" s="8">
        <f>A911-AE911</f>
        <v>52299.31</v>
      </c>
    </row>
    <row r="912" spans="1:33" x14ac:dyDescent="0.2">
      <c r="A912" s="11">
        <f t="shared" si="16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</v>
      </c>
      <c r="D912" s="16">
        <f>MAX(0,(MIN(A912,inputs!$C$5)-(inputs!$C$4+B912))*inputs!$B$4)</f>
        <v>16292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54"/>
        <v>20000</v>
      </c>
      <c r="L912" s="25">
        <f>MAX(0,J912*(1+inputs!$B$33)-MAX(0,inputs!$B$31*(K912-inputs!$B$30)))</f>
        <v>47184.304999999986</v>
      </c>
      <c r="M912" s="26">
        <f t="shared" si="155"/>
        <v>27888.888888888891</v>
      </c>
      <c r="N912" s="25">
        <f>MAX(0,L912*(1+inputs!$B$33)-MAX(0,inputs!$B$31*(M912-inputs!$B$30)))</f>
        <v>47198.629574999977</v>
      </c>
      <c r="O912" s="26">
        <f t="shared" si="156"/>
        <v>35777.777777777781</v>
      </c>
      <c r="P912" s="25">
        <f>MAX(0,N912*(1+inputs!$B$33)-MAX(0,inputs!$B$31*(O912-inputs!$B$30)))</f>
        <v>46503.169018624969</v>
      </c>
      <c r="Q912" s="26">
        <f t="shared" si="157"/>
        <v>43666.666666666672</v>
      </c>
      <c r="R912" s="25">
        <f>MAX(0,P912*(1+inputs!$B$33)-MAX(0,inputs!$B$31*(Q912-inputs!$B$30)))</f>
        <v>45087.276553904339</v>
      </c>
      <c r="S912" s="26">
        <f t="shared" si="158"/>
        <v>51555.555555555555</v>
      </c>
      <c r="T912" s="25">
        <f>MAX(0,R912*(1+inputs!$B$33)-MAX(0,inputs!$B$31*(S912-inputs!$B$30)))</f>
        <v>42940.145702212896</v>
      </c>
      <c r="U912" s="26">
        <f t="shared" si="159"/>
        <v>59444.444444444445</v>
      </c>
      <c r="V912" s="25">
        <f>MAX(0,T912*(1+inputs!$B$33)-MAX(0,inputs!$B$31*(U912-inputs!$B$30)))</f>
        <v>40050.807887746087</v>
      </c>
      <c r="W912" s="26">
        <f t="shared" si="160"/>
        <v>67333.333333333343</v>
      </c>
      <c r="X912" s="25">
        <f>MAX(0,V912*(1+inputs!$B$33)-MAX(0,inputs!$B$31*(W912-inputs!$B$30)))</f>
        <v>36408.130006062274</v>
      </c>
      <c r="Y912" s="26">
        <f t="shared" si="161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62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6373.44</v>
      </c>
      <c r="AE912" s="3">
        <f>SUM(C912:G912)+AD912-H912</f>
        <v>38651.69</v>
      </c>
      <c r="AF912" s="1">
        <f t="shared" si="164"/>
        <v>0.51</v>
      </c>
      <c r="AG912" s="8">
        <f>A912-AE912</f>
        <v>52348.31</v>
      </c>
    </row>
    <row r="913" spans="1:33" x14ac:dyDescent="0.2">
      <c r="A913" s="11">
        <f t="shared" si="16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</v>
      </c>
      <c r="D913" s="16">
        <f>MAX(0,(MIN(A913,inputs!$C$5)-(inputs!$C$4+B913))*inputs!$B$4)</f>
        <v>16332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54"/>
        <v>20000</v>
      </c>
      <c r="L913" s="25">
        <f>MAX(0,J913*(1+inputs!$B$33)-MAX(0,inputs!$B$31*(K913-inputs!$B$30)))</f>
        <v>47184.304999999986</v>
      </c>
      <c r="M913" s="26">
        <f t="shared" si="155"/>
        <v>27900</v>
      </c>
      <c r="N913" s="25">
        <f>MAX(0,L913*(1+inputs!$B$33)-MAX(0,inputs!$B$31*(M913-inputs!$B$30)))</f>
        <v>47197.629574999977</v>
      </c>
      <c r="O913" s="26">
        <f t="shared" si="156"/>
        <v>35800</v>
      </c>
      <c r="P913" s="25">
        <f>MAX(0,N913*(1+inputs!$B$33)-MAX(0,inputs!$B$31*(O913-inputs!$B$30)))</f>
        <v>46500.154018624969</v>
      </c>
      <c r="Q913" s="26">
        <f t="shared" si="157"/>
        <v>43700</v>
      </c>
      <c r="R913" s="25">
        <f>MAX(0,P913*(1+inputs!$B$33)-MAX(0,inputs!$B$31*(Q913-inputs!$B$30)))</f>
        <v>45081.216328904338</v>
      </c>
      <c r="S913" s="26">
        <f t="shared" si="158"/>
        <v>51600</v>
      </c>
      <c r="T913" s="25">
        <f>MAX(0,R913*(1+inputs!$B$33)-MAX(0,inputs!$B$31*(S913-inputs!$B$30)))</f>
        <v>42929.994573837896</v>
      </c>
      <c r="U913" s="26">
        <f t="shared" si="159"/>
        <v>59500</v>
      </c>
      <c r="V913" s="25">
        <f>MAX(0,T913*(1+inputs!$B$33)-MAX(0,inputs!$B$31*(U913-inputs!$B$30)))</f>
        <v>40035.504492445456</v>
      </c>
      <c r="W913" s="26">
        <f t="shared" si="160"/>
        <v>67400</v>
      </c>
      <c r="X913" s="25">
        <f>MAX(0,V913*(1+inputs!$B$33)-MAX(0,inputs!$B$31*(W913-inputs!$B$30)))</f>
        <v>36386.597059832129</v>
      </c>
      <c r="Y913" s="26">
        <f t="shared" si="161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62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6382.44</v>
      </c>
      <c r="AE913" s="3">
        <f>SUM(C913:G913)+AD913-H913</f>
        <v>38702.69</v>
      </c>
      <c r="AF913" s="1">
        <f t="shared" si="164"/>
        <v>0.51</v>
      </c>
      <c r="AG913" s="8">
        <f>A913-AE913</f>
        <v>52397.31</v>
      </c>
    </row>
    <row r="914" spans="1:33" x14ac:dyDescent="0.2">
      <c r="A914" s="11">
        <f t="shared" si="16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</v>
      </c>
      <c r="D914" s="16">
        <f>MAX(0,(MIN(A914,inputs!$C$5)-(inputs!$C$4+B914))*inputs!$B$4)</f>
        <v>16372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54"/>
        <v>20000</v>
      </c>
      <c r="L914" s="25">
        <f>MAX(0,J914*(1+inputs!$B$33)-MAX(0,inputs!$B$31*(K914-inputs!$B$30)))</f>
        <v>47184.304999999986</v>
      </c>
      <c r="M914" s="26">
        <f t="shared" si="155"/>
        <v>27911.111111111109</v>
      </c>
      <c r="N914" s="25">
        <f>MAX(0,L914*(1+inputs!$B$33)-MAX(0,inputs!$B$31*(M914-inputs!$B$30)))</f>
        <v>47196.629574999977</v>
      </c>
      <c r="O914" s="26">
        <f t="shared" si="156"/>
        <v>35822.222222222219</v>
      </c>
      <c r="P914" s="25">
        <f>MAX(0,N914*(1+inputs!$B$33)-MAX(0,inputs!$B$31*(O914-inputs!$B$30)))</f>
        <v>46497.13901862497</v>
      </c>
      <c r="Q914" s="26">
        <f t="shared" si="157"/>
        <v>43733.333333333328</v>
      </c>
      <c r="R914" s="25">
        <f>MAX(0,P914*(1+inputs!$B$33)-MAX(0,inputs!$B$31*(Q914-inputs!$B$30)))</f>
        <v>45075.156103904337</v>
      </c>
      <c r="S914" s="26">
        <f t="shared" si="158"/>
        <v>51644.444444444445</v>
      </c>
      <c r="T914" s="25">
        <f>MAX(0,R914*(1+inputs!$B$33)-MAX(0,inputs!$B$31*(S914-inputs!$B$30)))</f>
        <v>42919.843445462895</v>
      </c>
      <c r="U914" s="26">
        <f t="shared" si="159"/>
        <v>59555.555555555555</v>
      </c>
      <c r="V914" s="25">
        <f>MAX(0,T914*(1+inputs!$B$33)-MAX(0,inputs!$B$31*(U914-inputs!$B$30)))</f>
        <v>40020.201097144833</v>
      </c>
      <c r="W914" s="26">
        <f t="shared" si="160"/>
        <v>67466.666666666657</v>
      </c>
      <c r="X914" s="25">
        <f>MAX(0,V914*(1+inputs!$B$33)-MAX(0,inputs!$B$31*(W914-inputs!$B$30)))</f>
        <v>36365.064113601999</v>
      </c>
      <c r="Y914" s="26">
        <f t="shared" si="161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62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6391.44</v>
      </c>
      <c r="AE914" s="3">
        <f>SUM(C914:G914)+AD914-H914</f>
        <v>38753.69</v>
      </c>
      <c r="AF914" s="1">
        <f t="shared" si="164"/>
        <v>0.51</v>
      </c>
      <c r="AG914" s="8">
        <f>A914-AE914</f>
        <v>52446.31</v>
      </c>
    </row>
    <row r="915" spans="1:33" x14ac:dyDescent="0.2">
      <c r="A915" s="11">
        <f t="shared" si="16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</v>
      </c>
      <c r="D915" s="16">
        <f>MAX(0,(MIN(A915,inputs!$C$5)-(inputs!$C$4+B915))*inputs!$B$4)</f>
        <v>16412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54"/>
        <v>20000</v>
      </c>
      <c r="L915" s="25">
        <f>MAX(0,J915*(1+inputs!$B$33)-MAX(0,inputs!$B$31*(K915-inputs!$B$30)))</f>
        <v>47184.304999999986</v>
      </c>
      <c r="M915" s="26">
        <f t="shared" si="155"/>
        <v>27922.222222222223</v>
      </c>
      <c r="N915" s="25">
        <f>MAX(0,L915*(1+inputs!$B$33)-MAX(0,inputs!$B$31*(M915-inputs!$B$30)))</f>
        <v>47195.629574999977</v>
      </c>
      <c r="O915" s="26">
        <f t="shared" si="156"/>
        <v>35844.444444444445</v>
      </c>
      <c r="P915" s="25">
        <f>MAX(0,N915*(1+inputs!$B$33)-MAX(0,inputs!$B$31*(O915-inputs!$B$30)))</f>
        <v>46494.124018624971</v>
      </c>
      <c r="Q915" s="26">
        <f t="shared" si="157"/>
        <v>43766.666666666672</v>
      </c>
      <c r="R915" s="25">
        <f>MAX(0,P915*(1+inputs!$B$33)-MAX(0,inputs!$B$31*(Q915-inputs!$B$30)))</f>
        <v>45069.095878904336</v>
      </c>
      <c r="S915" s="26">
        <f t="shared" si="158"/>
        <v>51688.888888888891</v>
      </c>
      <c r="T915" s="25">
        <f>MAX(0,R915*(1+inputs!$B$33)-MAX(0,inputs!$B$31*(S915-inputs!$B$30)))</f>
        <v>42909.692317087894</v>
      </c>
      <c r="U915" s="26">
        <f t="shared" si="159"/>
        <v>59611.111111111109</v>
      </c>
      <c r="V915" s="25">
        <f>MAX(0,T915*(1+inputs!$B$33)-MAX(0,inputs!$B$31*(U915-inputs!$B$30)))</f>
        <v>40004.897701844209</v>
      </c>
      <c r="W915" s="26">
        <f t="shared" si="160"/>
        <v>67533.333333333343</v>
      </c>
      <c r="X915" s="25">
        <f>MAX(0,V915*(1+inputs!$B$33)-MAX(0,inputs!$B$31*(W915-inputs!$B$30)))</f>
        <v>36343.531167371868</v>
      </c>
      <c r="Y915" s="26">
        <f t="shared" si="161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62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6400.44</v>
      </c>
      <c r="AE915" s="3">
        <f>SUM(C915:G915)+AD915-H915</f>
        <v>38804.69</v>
      </c>
      <c r="AF915" s="1">
        <f t="shared" si="164"/>
        <v>0.51</v>
      </c>
      <c r="AG915" s="8">
        <f>A915-AE915</f>
        <v>52495.31</v>
      </c>
    </row>
    <row r="916" spans="1:33" x14ac:dyDescent="0.2">
      <c r="A916" s="11">
        <f t="shared" si="16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</v>
      </c>
      <c r="D916" s="16">
        <f>MAX(0,(MIN(A916,inputs!$C$5)-(inputs!$C$4+B916))*inputs!$B$4)</f>
        <v>16452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54"/>
        <v>20000</v>
      </c>
      <c r="L916" s="25">
        <f>MAX(0,J916*(1+inputs!$B$33)-MAX(0,inputs!$B$31*(K916-inputs!$B$30)))</f>
        <v>47184.304999999986</v>
      </c>
      <c r="M916" s="26">
        <f t="shared" si="155"/>
        <v>27933.333333333332</v>
      </c>
      <c r="N916" s="25">
        <f>MAX(0,L916*(1+inputs!$B$33)-MAX(0,inputs!$B$31*(M916-inputs!$B$30)))</f>
        <v>47194.629574999977</v>
      </c>
      <c r="O916" s="26">
        <f t="shared" si="156"/>
        <v>35866.666666666664</v>
      </c>
      <c r="P916" s="25">
        <f>MAX(0,N916*(1+inputs!$B$33)-MAX(0,inputs!$B$31*(O916-inputs!$B$30)))</f>
        <v>46491.109018624971</v>
      </c>
      <c r="Q916" s="26">
        <f t="shared" si="157"/>
        <v>43800</v>
      </c>
      <c r="R916" s="25">
        <f>MAX(0,P916*(1+inputs!$B$33)-MAX(0,inputs!$B$31*(Q916-inputs!$B$30)))</f>
        <v>45063.035653904342</v>
      </c>
      <c r="S916" s="26">
        <f t="shared" si="158"/>
        <v>51733.333333333328</v>
      </c>
      <c r="T916" s="25">
        <f>MAX(0,R916*(1+inputs!$B$33)-MAX(0,inputs!$B$31*(S916-inputs!$B$30)))</f>
        <v>42899.541188712901</v>
      </c>
      <c r="U916" s="26">
        <f t="shared" si="159"/>
        <v>59666.666666666664</v>
      </c>
      <c r="V916" s="25">
        <f>MAX(0,T916*(1+inputs!$B$33)-MAX(0,inputs!$B$31*(U916-inputs!$B$30)))</f>
        <v>39989.594306543586</v>
      </c>
      <c r="W916" s="26">
        <f t="shared" si="160"/>
        <v>67600</v>
      </c>
      <c r="X916" s="25">
        <f>MAX(0,V916*(1+inputs!$B$33)-MAX(0,inputs!$B$31*(W916-inputs!$B$30)))</f>
        <v>36321.99822114173</v>
      </c>
      <c r="Y916" s="26">
        <f t="shared" si="161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62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6409.44</v>
      </c>
      <c r="AE916" s="3">
        <f>SUM(C916:G916)+AD916-H916</f>
        <v>38855.69</v>
      </c>
      <c r="AF916" s="1">
        <f t="shared" si="164"/>
        <v>0.51</v>
      </c>
      <c r="AG916" s="8">
        <f>A916-AE916</f>
        <v>52544.31</v>
      </c>
    </row>
    <row r="917" spans="1:33" x14ac:dyDescent="0.2">
      <c r="A917" s="11">
        <f t="shared" si="16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</v>
      </c>
      <c r="D917" s="16">
        <f>MAX(0,(MIN(A917,inputs!$C$5)-(inputs!$C$4+B917))*inputs!$B$4)</f>
        <v>16492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54"/>
        <v>20000</v>
      </c>
      <c r="L917" s="25">
        <f>MAX(0,J917*(1+inputs!$B$33)-MAX(0,inputs!$B$31*(K917-inputs!$B$30)))</f>
        <v>47184.304999999986</v>
      </c>
      <c r="M917" s="26">
        <f t="shared" si="155"/>
        <v>27944.444444444445</v>
      </c>
      <c r="N917" s="25">
        <f>MAX(0,L917*(1+inputs!$B$33)-MAX(0,inputs!$B$31*(M917-inputs!$B$30)))</f>
        <v>47193.629574999977</v>
      </c>
      <c r="O917" s="26">
        <f t="shared" si="156"/>
        <v>35888.888888888891</v>
      </c>
      <c r="P917" s="25">
        <f>MAX(0,N917*(1+inputs!$B$33)-MAX(0,inputs!$B$31*(O917-inputs!$B$30)))</f>
        <v>46488.094018624972</v>
      </c>
      <c r="Q917" s="26">
        <f t="shared" si="157"/>
        <v>43833.333333333328</v>
      </c>
      <c r="R917" s="25">
        <f>MAX(0,P917*(1+inputs!$B$33)-MAX(0,inputs!$B$31*(Q917-inputs!$B$30)))</f>
        <v>45056.975428904341</v>
      </c>
      <c r="S917" s="26">
        <f t="shared" si="158"/>
        <v>51777.777777777781</v>
      </c>
      <c r="T917" s="25">
        <f>MAX(0,R917*(1+inputs!$B$33)-MAX(0,inputs!$B$31*(S917-inputs!$B$30)))</f>
        <v>42889.390060337901</v>
      </c>
      <c r="U917" s="26">
        <f t="shared" si="159"/>
        <v>59722.222222222219</v>
      </c>
      <c r="V917" s="25">
        <f>MAX(0,T917*(1+inputs!$B$33)-MAX(0,inputs!$B$31*(U917-inputs!$B$30)))</f>
        <v>39974.290911242962</v>
      </c>
      <c r="W917" s="26">
        <f t="shared" si="160"/>
        <v>67666.666666666657</v>
      </c>
      <c r="X917" s="25">
        <f>MAX(0,V917*(1+inputs!$B$33)-MAX(0,inputs!$B$31*(W917-inputs!$B$30)))</f>
        <v>36300.465274911607</v>
      </c>
      <c r="Y917" s="26">
        <f t="shared" si="161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62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6418.44</v>
      </c>
      <c r="AE917" s="3">
        <f>SUM(C917:G917)+AD917-H917</f>
        <v>38906.69</v>
      </c>
      <c r="AF917" s="1">
        <f t="shared" si="164"/>
        <v>0.51</v>
      </c>
      <c r="AG917" s="8">
        <f>A917-AE917</f>
        <v>52593.31</v>
      </c>
    </row>
    <row r="918" spans="1:33" x14ac:dyDescent="0.2">
      <c r="A918" s="11">
        <f t="shared" si="16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</v>
      </c>
      <c r="D918" s="16">
        <f>MAX(0,(MIN(A918,inputs!$C$5)-(inputs!$C$4+B918))*inputs!$B$4)</f>
        <v>16532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54"/>
        <v>20000</v>
      </c>
      <c r="L918" s="25">
        <f>MAX(0,J918*(1+inputs!$B$33)-MAX(0,inputs!$B$31*(K918-inputs!$B$30)))</f>
        <v>47184.304999999986</v>
      </c>
      <c r="M918" s="26">
        <f t="shared" si="155"/>
        <v>27955.555555555555</v>
      </c>
      <c r="N918" s="25">
        <f>MAX(0,L918*(1+inputs!$B$33)-MAX(0,inputs!$B$31*(M918-inputs!$B$30)))</f>
        <v>47192.629574999977</v>
      </c>
      <c r="O918" s="26">
        <f t="shared" si="156"/>
        <v>35911.111111111109</v>
      </c>
      <c r="P918" s="25">
        <f>MAX(0,N918*(1+inputs!$B$33)-MAX(0,inputs!$B$31*(O918-inputs!$B$30)))</f>
        <v>46485.079018624972</v>
      </c>
      <c r="Q918" s="26">
        <f t="shared" si="157"/>
        <v>43866.666666666672</v>
      </c>
      <c r="R918" s="25">
        <f>MAX(0,P918*(1+inputs!$B$33)-MAX(0,inputs!$B$31*(Q918-inputs!$B$30)))</f>
        <v>45050.91520390434</v>
      </c>
      <c r="S918" s="26">
        <f t="shared" si="158"/>
        <v>51822.222222222219</v>
      </c>
      <c r="T918" s="25">
        <f>MAX(0,R918*(1+inputs!$B$33)-MAX(0,inputs!$B$31*(S918-inputs!$B$30)))</f>
        <v>42879.2389319629</v>
      </c>
      <c r="U918" s="26">
        <f t="shared" si="159"/>
        <v>59777.777777777781</v>
      </c>
      <c r="V918" s="25">
        <f>MAX(0,T918*(1+inputs!$B$33)-MAX(0,inputs!$B$31*(U918-inputs!$B$30)))</f>
        <v>39958.987515942339</v>
      </c>
      <c r="W918" s="26">
        <f t="shared" si="160"/>
        <v>67733.333333333343</v>
      </c>
      <c r="X918" s="25">
        <f>MAX(0,V918*(1+inputs!$B$33)-MAX(0,inputs!$B$31*(W918-inputs!$B$30)))</f>
        <v>36278.932328681469</v>
      </c>
      <c r="Y918" s="26">
        <f t="shared" si="161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62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6427.44</v>
      </c>
      <c r="AE918" s="3">
        <f>SUM(C918:G918)+AD918-H918</f>
        <v>38957.69</v>
      </c>
      <c r="AF918" s="1">
        <f t="shared" si="164"/>
        <v>0.51</v>
      </c>
      <c r="AG918" s="8">
        <f>A918-AE918</f>
        <v>52642.31</v>
      </c>
    </row>
    <row r="919" spans="1:33" x14ac:dyDescent="0.2">
      <c r="A919" s="11">
        <f t="shared" si="16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</v>
      </c>
      <c r="D919" s="16">
        <f>MAX(0,(MIN(A919,inputs!$C$5)-(inputs!$C$4+B919))*inputs!$B$4)</f>
        <v>16572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54"/>
        <v>20000</v>
      </c>
      <c r="L919" s="25">
        <f>MAX(0,J919*(1+inputs!$B$33)-MAX(0,inputs!$B$31*(K919-inputs!$B$30)))</f>
        <v>47184.304999999986</v>
      </c>
      <c r="M919" s="26">
        <f t="shared" si="155"/>
        <v>27966.666666666668</v>
      </c>
      <c r="N919" s="25">
        <f>MAX(0,L919*(1+inputs!$B$33)-MAX(0,inputs!$B$31*(M919-inputs!$B$30)))</f>
        <v>47191.629574999977</v>
      </c>
      <c r="O919" s="26">
        <f t="shared" si="156"/>
        <v>35933.333333333336</v>
      </c>
      <c r="P919" s="25">
        <f>MAX(0,N919*(1+inputs!$B$33)-MAX(0,inputs!$B$31*(O919-inputs!$B$30)))</f>
        <v>46482.064018624973</v>
      </c>
      <c r="Q919" s="26">
        <f t="shared" si="157"/>
        <v>43900</v>
      </c>
      <c r="R919" s="25">
        <f>MAX(0,P919*(1+inputs!$B$33)-MAX(0,inputs!$B$31*(Q919-inputs!$B$30)))</f>
        <v>45044.854978904339</v>
      </c>
      <c r="S919" s="26">
        <f t="shared" si="158"/>
        <v>51866.666666666672</v>
      </c>
      <c r="T919" s="25">
        <f>MAX(0,R919*(1+inputs!$B$33)-MAX(0,inputs!$B$31*(S919-inputs!$B$30)))</f>
        <v>42869.0878035879</v>
      </c>
      <c r="U919" s="26">
        <f t="shared" si="159"/>
        <v>59833.333333333336</v>
      </c>
      <c r="V919" s="25">
        <f>MAX(0,T919*(1+inputs!$B$33)-MAX(0,inputs!$B$31*(U919-inputs!$B$30)))</f>
        <v>39943.684120641708</v>
      </c>
      <c r="W919" s="26">
        <f t="shared" si="160"/>
        <v>67800</v>
      </c>
      <c r="X919" s="25">
        <f>MAX(0,V919*(1+inputs!$B$33)-MAX(0,inputs!$B$31*(W919-inputs!$B$30)))</f>
        <v>36257.399382451331</v>
      </c>
      <c r="Y919" s="26">
        <f t="shared" si="161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62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6436.44</v>
      </c>
      <c r="AE919" s="3">
        <f>SUM(C919:G919)+AD919-H919</f>
        <v>39008.69</v>
      </c>
      <c r="AF919" s="1">
        <f t="shared" si="164"/>
        <v>0.51</v>
      </c>
      <c r="AG919" s="8">
        <f>A919-AE919</f>
        <v>52691.31</v>
      </c>
    </row>
    <row r="920" spans="1:33" x14ac:dyDescent="0.2">
      <c r="A920" s="11">
        <f t="shared" si="16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</v>
      </c>
      <c r="D920" s="16">
        <f>MAX(0,(MIN(A920,inputs!$C$5)-(inputs!$C$4+B920))*inputs!$B$4)</f>
        <v>16612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54"/>
        <v>20000</v>
      </c>
      <c r="L920" s="25">
        <f>MAX(0,J920*(1+inputs!$B$33)-MAX(0,inputs!$B$31*(K920-inputs!$B$30)))</f>
        <v>47184.304999999986</v>
      </c>
      <c r="M920" s="26">
        <f t="shared" si="155"/>
        <v>27977.777777777777</v>
      </c>
      <c r="N920" s="25">
        <f>MAX(0,L920*(1+inputs!$B$33)-MAX(0,inputs!$B$31*(M920-inputs!$B$30)))</f>
        <v>47190.629574999977</v>
      </c>
      <c r="O920" s="26">
        <f t="shared" si="156"/>
        <v>35955.555555555555</v>
      </c>
      <c r="P920" s="25">
        <f>MAX(0,N920*(1+inputs!$B$33)-MAX(0,inputs!$B$31*(O920-inputs!$B$30)))</f>
        <v>46479.049018624974</v>
      </c>
      <c r="Q920" s="26">
        <f t="shared" si="157"/>
        <v>43933.333333333328</v>
      </c>
      <c r="R920" s="25">
        <f>MAX(0,P920*(1+inputs!$B$33)-MAX(0,inputs!$B$31*(Q920-inputs!$B$30)))</f>
        <v>45038.794753904338</v>
      </c>
      <c r="S920" s="26">
        <f t="shared" si="158"/>
        <v>51911.111111111109</v>
      </c>
      <c r="T920" s="25">
        <f>MAX(0,R920*(1+inputs!$B$33)-MAX(0,inputs!$B$31*(S920-inputs!$B$30)))</f>
        <v>42858.936675212899</v>
      </c>
      <c r="U920" s="26">
        <f t="shared" si="159"/>
        <v>59888.888888888891</v>
      </c>
      <c r="V920" s="25">
        <f>MAX(0,T920*(1+inputs!$B$33)-MAX(0,inputs!$B$31*(U920-inputs!$B$30)))</f>
        <v>39928.380725341085</v>
      </c>
      <c r="W920" s="26">
        <f t="shared" si="160"/>
        <v>67866.666666666657</v>
      </c>
      <c r="X920" s="25">
        <f>MAX(0,V920*(1+inputs!$B$33)-MAX(0,inputs!$B$31*(W920-inputs!$B$30)))</f>
        <v>36235.8664362212</v>
      </c>
      <c r="Y920" s="26">
        <f t="shared" si="161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62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6445.44</v>
      </c>
      <c r="AE920" s="3">
        <f>SUM(C920:G920)+AD920-H920</f>
        <v>39059.69</v>
      </c>
      <c r="AF920" s="1">
        <f t="shared" si="164"/>
        <v>0.51</v>
      </c>
      <c r="AG920" s="8">
        <f>A920-AE920</f>
        <v>52740.31</v>
      </c>
    </row>
    <row r="921" spans="1:33" x14ac:dyDescent="0.2">
      <c r="A921" s="11">
        <f t="shared" si="16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</v>
      </c>
      <c r="D921" s="16">
        <f>MAX(0,(MIN(A921,inputs!$C$5)-(inputs!$C$4+B921))*inputs!$B$4)</f>
        <v>16652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54"/>
        <v>20000</v>
      </c>
      <c r="L921" s="25">
        <f>MAX(0,J921*(1+inputs!$B$33)-MAX(0,inputs!$B$31*(K921-inputs!$B$30)))</f>
        <v>47184.304999999986</v>
      </c>
      <c r="M921" s="26">
        <f t="shared" si="155"/>
        <v>27988.888888888891</v>
      </c>
      <c r="N921" s="25">
        <f>MAX(0,L921*(1+inputs!$B$33)-MAX(0,inputs!$B$31*(M921-inputs!$B$30)))</f>
        <v>47189.629574999977</v>
      </c>
      <c r="O921" s="26">
        <f t="shared" si="156"/>
        <v>35977.777777777781</v>
      </c>
      <c r="P921" s="25">
        <f>MAX(0,N921*(1+inputs!$B$33)-MAX(0,inputs!$B$31*(O921-inputs!$B$30)))</f>
        <v>46476.034018624967</v>
      </c>
      <c r="Q921" s="26">
        <f t="shared" si="157"/>
        <v>43966.666666666672</v>
      </c>
      <c r="R921" s="25">
        <f>MAX(0,P921*(1+inputs!$B$33)-MAX(0,inputs!$B$31*(Q921-inputs!$B$30)))</f>
        <v>45032.734528904337</v>
      </c>
      <c r="S921" s="26">
        <f t="shared" si="158"/>
        <v>51955.555555555555</v>
      </c>
      <c r="T921" s="25">
        <f>MAX(0,R921*(1+inputs!$B$33)-MAX(0,inputs!$B$31*(S921-inputs!$B$30)))</f>
        <v>42848.785546837898</v>
      </c>
      <c r="U921" s="26">
        <f t="shared" si="159"/>
        <v>59944.444444444445</v>
      </c>
      <c r="V921" s="25">
        <f>MAX(0,T921*(1+inputs!$B$33)-MAX(0,inputs!$B$31*(U921-inputs!$B$30)))</f>
        <v>39913.077330040462</v>
      </c>
      <c r="W921" s="26">
        <f t="shared" si="160"/>
        <v>67933.333333333343</v>
      </c>
      <c r="X921" s="25">
        <f>MAX(0,V921*(1+inputs!$B$33)-MAX(0,inputs!$B$31*(W921-inputs!$B$30)))</f>
        <v>36214.333489991062</v>
      </c>
      <c r="Y921" s="26">
        <f t="shared" si="161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62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6454.44</v>
      </c>
      <c r="AE921" s="3">
        <f>SUM(C921:G921)+AD921-H921</f>
        <v>39110.69</v>
      </c>
      <c r="AF921" s="1">
        <f t="shared" si="164"/>
        <v>0.51</v>
      </c>
      <c r="AG921" s="8">
        <f>A921-AE921</f>
        <v>52789.31</v>
      </c>
    </row>
    <row r="922" spans="1:33" x14ac:dyDescent="0.2">
      <c r="A922" s="11">
        <f t="shared" si="16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</v>
      </c>
      <c r="D922" s="16">
        <f>MAX(0,(MIN(A922,inputs!$C$5)-(inputs!$C$4+B922))*inputs!$B$4)</f>
        <v>16692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54"/>
        <v>20000</v>
      </c>
      <c r="L922" s="25">
        <f>MAX(0,J922*(1+inputs!$B$33)-MAX(0,inputs!$B$31*(K922-inputs!$B$30)))</f>
        <v>47184.304999999986</v>
      </c>
      <c r="M922" s="26">
        <f t="shared" si="155"/>
        <v>28000</v>
      </c>
      <c r="N922" s="25">
        <f>MAX(0,L922*(1+inputs!$B$33)-MAX(0,inputs!$B$31*(M922-inputs!$B$30)))</f>
        <v>47188.629574999977</v>
      </c>
      <c r="O922" s="26">
        <f t="shared" si="156"/>
        <v>36000</v>
      </c>
      <c r="P922" s="25">
        <f>MAX(0,N922*(1+inputs!$B$33)-MAX(0,inputs!$B$31*(O922-inputs!$B$30)))</f>
        <v>46473.019018624967</v>
      </c>
      <c r="Q922" s="26">
        <f t="shared" si="157"/>
        <v>44000</v>
      </c>
      <c r="R922" s="25">
        <f>MAX(0,P922*(1+inputs!$B$33)-MAX(0,inputs!$B$31*(Q922-inputs!$B$30)))</f>
        <v>45026.674303904336</v>
      </c>
      <c r="S922" s="26">
        <f t="shared" si="158"/>
        <v>52000</v>
      </c>
      <c r="T922" s="25">
        <f>MAX(0,R922*(1+inputs!$B$33)-MAX(0,inputs!$B$31*(S922-inputs!$B$30)))</f>
        <v>42838.634418462891</v>
      </c>
      <c r="U922" s="26">
        <f t="shared" si="159"/>
        <v>60000</v>
      </c>
      <c r="V922" s="25">
        <f>MAX(0,T922*(1+inputs!$B$33)-MAX(0,inputs!$B$31*(U922-inputs!$B$30)))</f>
        <v>39897.773934739831</v>
      </c>
      <c r="W922" s="26">
        <f t="shared" si="160"/>
        <v>68000</v>
      </c>
      <c r="X922" s="25">
        <f>MAX(0,V922*(1+inputs!$B$33)-MAX(0,inputs!$B$31*(W922-inputs!$B$30)))</f>
        <v>36192.800543760924</v>
      </c>
      <c r="Y922" s="26">
        <f t="shared" si="161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62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6463.44</v>
      </c>
      <c r="AE922" s="3">
        <f>SUM(C922:G922)+AD922-H922</f>
        <v>39161.69</v>
      </c>
      <c r="AF922" s="1">
        <f t="shared" si="164"/>
        <v>0.51</v>
      </c>
      <c r="AG922" s="8">
        <f>A922-AE922</f>
        <v>52838.31</v>
      </c>
    </row>
    <row r="923" spans="1:33" x14ac:dyDescent="0.2">
      <c r="A923" s="11">
        <f t="shared" si="16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</v>
      </c>
      <c r="D923" s="16">
        <f>MAX(0,(MIN(A923,inputs!$C$5)-(inputs!$C$4+B923))*inputs!$B$4)</f>
        <v>16732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54"/>
        <v>20000</v>
      </c>
      <c r="L923" s="25">
        <f>MAX(0,J923*(1+inputs!$B$33)-MAX(0,inputs!$B$31*(K923-inputs!$B$30)))</f>
        <v>47184.304999999986</v>
      </c>
      <c r="M923" s="26">
        <f t="shared" si="155"/>
        <v>28011.111111111109</v>
      </c>
      <c r="N923" s="25">
        <f>MAX(0,L923*(1+inputs!$B$33)-MAX(0,inputs!$B$31*(M923-inputs!$B$30)))</f>
        <v>47187.629574999977</v>
      </c>
      <c r="O923" s="26">
        <f t="shared" si="156"/>
        <v>36022.222222222219</v>
      </c>
      <c r="P923" s="25">
        <f>MAX(0,N923*(1+inputs!$B$33)-MAX(0,inputs!$B$31*(O923-inputs!$B$30)))</f>
        <v>46470.004018624968</v>
      </c>
      <c r="Q923" s="26">
        <f t="shared" si="157"/>
        <v>44033.333333333328</v>
      </c>
      <c r="R923" s="25">
        <f>MAX(0,P923*(1+inputs!$B$33)-MAX(0,inputs!$B$31*(Q923-inputs!$B$30)))</f>
        <v>45020.614078904335</v>
      </c>
      <c r="S923" s="26">
        <f t="shared" si="158"/>
        <v>52044.444444444445</v>
      </c>
      <c r="T923" s="25">
        <f>MAX(0,R923*(1+inputs!$B$33)-MAX(0,inputs!$B$31*(S923-inputs!$B$30)))</f>
        <v>42828.48329008789</v>
      </c>
      <c r="U923" s="26">
        <f t="shared" si="159"/>
        <v>60055.555555555555</v>
      </c>
      <c r="V923" s="25">
        <f>MAX(0,T923*(1+inputs!$B$33)-MAX(0,inputs!$B$31*(U923-inputs!$B$30)))</f>
        <v>39882.4705394392</v>
      </c>
      <c r="W923" s="26">
        <f t="shared" si="160"/>
        <v>68066.666666666657</v>
      </c>
      <c r="X923" s="25">
        <f>MAX(0,V923*(1+inputs!$B$33)-MAX(0,inputs!$B$31*(W923-inputs!$B$30)))</f>
        <v>36171.267597530779</v>
      </c>
      <c r="Y923" s="26">
        <f t="shared" si="161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62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6472.44</v>
      </c>
      <c r="AE923" s="3">
        <f>SUM(C923:G923)+AD923-H923</f>
        <v>39212.69</v>
      </c>
      <c r="AF923" s="1">
        <f t="shared" si="164"/>
        <v>0.51</v>
      </c>
      <c r="AG923" s="8">
        <f>A923-AE923</f>
        <v>52887.31</v>
      </c>
    </row>
    <row r="924" spans="1:33" x14ac:dyDescent="0.2">
      <c r="A924" s="11">
        <f t="shared" si="16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</v>
      </c>
      <c r="D924" s="16">
        <f>MAX(0,(MIN(A924,inputs!$C$5)-(inputs!$C$4+B924))*inputs!$B$4)</f>
        <v>16772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54"/>
        <v>20000</v>
      </c>
      <c r="L924" s="25">
        <f>MAX(0,J924*(1+inputs!$B$33)-MAX(0,inputs!$B$31*(K924-inputs!$B$30)))</f>
        <v>47184.304999999986</v>
      </c>
      <c r="M924" s="26">
        <f t="shared" si="155"/>
        <v>28022.222222222223</v>
      </c>
      <c r="N924" s="25">
        <f>MAX(0,L924*(1+inputs!$B$33)-MAX(0,inputs!$B$31*(M924-inputs!$B$30)))</f>
        <v>47186.629574999977</v>
      </c>
      <c r="O924" s="26">
        <f t="shared" si="156"/>
        <v>36044.444444444445</v>
      </c>
      <c r="P924" s="25">
        <f>MAX(0,N924*(1+inputs!$B$33)-MAX(0,inputs!$B$31*(O924-inputs!$B$30)))</f>
        <v>46466.989018624969</v>
      </c>
      <c r="Q924" s="26">
        <f t="shared" si="157"/>
        <v>44066.666666666672</v>
      </c>
      <c r="R924" s="25">
        <f>MAX(0,P924*(1+inputs!$B$33)-MAX(0,inputs!$B$31*(Q924-inputs!$B$30)))</f>
        <v>45014.553853904334</v>
      </c>
      <c r="S924" s="26">
        <f t="shared" si="158"/>
        <v>52088.888888888891</v>
      </c>
      <c r="T924" s="25">
        <f>MAX(0,R924*(1+inputs!$B$33)-MAX(0,inputs!$B$31*(S924-inputs!$B$30)))</f>
        <v>42818.33216171289</v>
      </c>
      <c r="U924" s="26">
        <f t="shared" si="159"/>
        <v>60111.111111111109</v>
      </c>
      <c r="V924" s="25">
        <f>MAX(0,T924*(1+inputs!$B$33)-MAX(0,inputs!$B$31*(U924-inputs!$B$30)))</f>
        <v>39867.167144138577</v>
      </c>
      <c r="W924" s="26">
        <f t="shared" si="160"/>
        <v>68133.333333333343</v>
      </c>
      <c r="X924" s="25">
        <f>MAX(0,V924*(1+inputs!$B$33)-MAX(0,inputs!$B$31*(W924-inputs!$B$30)))</f>
        <v>36149.734651300649</v>
      </c>
      <c r="Y924" s="26">
        <f t="shared" si="161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62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6481.44</v>
      </c>
      <c r="AE924" s="3">
        <f>SUM(C924:G924)+AD924-H924</f>
        <v>39263.69</v>
      </c>
      <c r="AF924" s="1">
        <f t="shared" si="164"/>
        <v>0.51</v>
      </c>
      <c r="AG924" s="8">
        <f>A924-AE924</f>
        <v>52936.31</v>
      </c>
    </row>
    <row r="925" spans="1:33" x14ac:dyDescent="0.2">
      <c r="A925" s="11">
        <f t="shared" si="16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</v>
      </c>
      <c r="D925" s="16">
        <f>MAX(0,(MIN(A925,inputs!$C$5)-(inputs!$C$4+B925))*inputs!$B$4)</f>
        <v>16812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54"/>
        <v>20000</v>
      </c>
      <c r="L925" s="25">
        <f>MAX(0,J925*(1+inputs!$B$33)-MAX(0,inputs!$B$31*(K925-inputs!$B$30)))</f>
        <v>47184.304999999986</v>
      </c>
      <c r="M925" s="26">
        <f t="shared" si="155"/>
        <v>28033.333333333332</v>
      </c>
      <c r="N925" s="25">
        <f>MAX(0,L925*(1+inputs!$B$33)-MAX(0,inputs!$B$31*(M925-inputs!$B$30)))</f>
        <v>47185.629574999977</v>
      </c>
      <c r="O925" s="26">
        <f t="shared" si="156"/>
        <v>36066.666666666664</v>
      </c>
      <c r="P925" s="25">
        <f>MAX(0,N925*(1+inputs!$B$33)-MAX(0,inputs!$B$31*(O925-inputs!$B$30)))</f>
        <v>46463.974018624969</v>
      </c>
      <c r="Q925" s="26">
        <f t="shared" si="157"/>
        <v>44100</v>
      </c>
      <c r="R925" s="25">
        <f>MAX(0,P925*(1+inputs!$B$33)-MAX(0,inputs!$B$31*(Q925-inputs!$B$30)))</f>
        <v>45008.49362890434</v>
      </c>
      <c r="S925" s="26">
        <f t="shared" si="158"/>
        <v>52133.333333333328</v>
      </c>
      <c r="T925" s="25">
        <f>MAX(0,R925*(1+inputs!$B$33)-MAX(0,inputs!$B$31*(S925-inputs!$B$30)))</f>
        <v>42808.181033337896</v>
      </c>
      <c r="U925" s="26">
        <f t="shared" si="159"/>
        <v>60166.666666666664</v>
      </c>
      <c r="V925" s="25">
        <f>MAX(0,T925*(1+inputs!$B$33)-MAX(0,inputs!$B$31*(U925-inputs!$B$30)))</f>
        <v>39851.863748837961</v>
      </c>
      <c r="W925" s="26">
        <f t="shared" si="160"/>
        <v>68200</v>
      </c>
      <c r="X925" s="25">
        <f>MAX(0,V925*(1+inputs!$B$33)-MAX(0,inputs!$B$31*(W925-inputs!$B$30)))</f>
        <v>36128.201705070525</v>
      </c>
      <c r="Y925" s="26">
        <f t="shared" si="161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62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6490.44</v>
      </c>
      <c r="AE925" s="3">
        <f>SUM(C925:G925)+AD925-H925</f>
        <v>39314.69</v>
      </c>
      <c r="AF925" s="1">
        <f t="shared" si="164"/>
        <v>0.51</v>
      </c>
      <c r="AG925" s="8">
        <f>A925-AE925</f>
        <v>52985.31</v>
      </c>
    </row>
    <row r="926" spans="1:33" x14ac:dyDescent="0.2">
      <c r="A926" s="11">
        <f t="shared" si="16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</v>
      </c>
      <c r="D926" s="16">
        <f>MAX(0,(MIN(A926,inputs!$C$5)-(inputs!$C$4+B926))*inputs!$B$4)</f>
        <v>16852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54"/>
        <v>20000</v>
      </c>
      <c r="L926" s="25">
        <f>MAX(0,J926*(1+inputs!$B$33)-MAX(0,inputs!$B$31*(K926-inputs!$B$30)))</f>
        <v>47184.304999999986</v>
      </c>
      <c r="M926" s="26">
        <f t="shared" si="155"/>
        <v>28044.444444444445</v>
      </c>
      <c r="N926" s="25">
        <f>MAX(0,L926*(1+inputs!$B$33)-MAX(0,inputs!$B$31*(M926-inputs!$B$30)))</f>
        <v>47184.629574999977</v>
      </c>
      <c r="O926" s="26">
        <f t="shared" si="156"/>
        <v>36088.888888888891</v>
      </c>
      <c r="P926" s="25">
        <f>MAX(0,N926*(1+inputs!$B$33)-MAX(0,inputs!$B$31*(O926-inputs!$B$30)))</f>
        <v>46460.95901862497</v>
      </c>
      <c r="Q926" s="26">
        <f t="shared" si="157"/>
        <v>44133.333333333328</v>
      </c>
      <c r="R926" s="25">
        <f>MAX(0,P926*(1+inputs!$B$33)-MAX(0,inputs!$B$31*(Q926-inputs!$B$30)))</f>
        <v>45002.433403904339</v>
      </c>
      <c r="S926" s="26">
        <f t="shared" si="158"/>
        <v>52177.777777777781</v>
      </c>
      <c r="T926" s="25">
        <f>MAX(0,R926*(1+inputs!$B$33)-MAX(0,inputs!$B$31*(S926-inputs!$B$30)))</f>
        <v>42798.029904962896</v>
      </c>
      <c r="U926" s="26">
        <f t="shared" si="159"/>
        <v>60222.222222222219</v>
      </c>
      <c r="V926" s="25">
        <f>MAX(0,T926*(1+inputs!$B$33)-MAX(0,inputs!$B$31*(U926-inputs!$B$30)))</f>
        <v>39836.56035353733</v>
      </c>
      <c r="W926" s="26">
        <f t="shared" si="160"/>
        <v>68266.666666666657</v>
      </c>
      <c r="X926" s="25">
        <f>MAX(0,V926*(1+inputs!$B$33)-MAX(0,inputs!$B$31*(W926-inputs!$B$30)))</f>
        <v>36106.668758840387</v>
      </c>
      <c r="Y926" s="26">
        <f t="shared" si="161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62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6499.44</v>
      </c>
      <c r="AE926" s="3">
        <f>SUM(C926:G926)+AD926-H926</f>
        <v>39365.69</v>
      </c>
      <c r="AF926" s="1">
        <f t="shared" si="164"/>
        <v>0.51</v>
      </c>
      <c r="AG926" s="8">
        <f>A926-AE926</f>
        <v>53034.31</v>
      </c>
    </row>
    <row r="927" spans="1:33" x14ac:dyDescent="0.2">
      <c r="A927" s="11">
        <f t="shared" si="16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</v>
      </c>
      <c r="D927" s="16">
        <f>MAX(0,(MIN(A927,inputs!$C$5)-(inputs!$C$4+B927))*inputs!$B$4)</f>
        <v>16892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54"/>
        <v>20000</v>
      </c>
      <c r="L927" s="25">
        <f>MAX(0,J927*(1+inputs!$B$33)-MAX(0,inputs!$B$31*(K927-inputs!$B$30)))</f>
        <v>47184.304999999986</v>
      </c>
      <c r="M927" s="26">
        <f t="shared" si="155"/>
        <v>28055.555555555555</v>
      </c>
      <c r="N927" s="25">
        <f>MAX(0,L927*(1+inputs!$B$33)-MAX(0,inputs!$B$31*(M927-inputs!$B$30)))</f>
        <v>47183.629574999977</v>
      </c>
      <c r="O927" s="26">
        <f t="shared" si="156"/>
        <v>36111.111111111109</v>
      </c>
      <c r="P927" s="25">
        <f>MAX(0,N927*(1+inputs!$B$33)-MAX(0,inputs!$B$31*(O927-inputs!$B$30)))</f>
        <v>46457.94401862497</v>
      </c>
      <c r="Q927" s="26">
        <f t="shared" si="157"/>
        <v>44166.666666666672</v>
      </c>
      <c r="R927" s="25">
        <f>MAX(0,P927*(1+inputs!$B$33)-MAX(0,inputs!$B$31*(Q927-inputs!$B$30)))</f>
        <v>44996.373178904338</v>
      </c>
      <c r="S927" s="26">
        <f t="shared" si="158"/>
        <v>52222.222222222219</v>
      </c>
      <c r="T927" s="25">
        <f>MAX(0,R927*(1+inputs!$B$33)-MAX(0,inputs!$B$31*(S927-inputs!$B$30)))</f>
        <v>42787.878776587895</v>
      </c>
      <c r="U927" s="26">
        <f t="shared" si="159"/>
        <v>60277.777777777781</v>
      </c>
      <c r="V927" s="25">
        <f>MAX(0,T927*(1+inputs!$B$33)-MAX(0,inputs!$B$31*(U927-inputs!$B$30)))</f>
        <v>39821.256958236707</v>
      </c>
      <c r="W927" s="26">
        <f t="shared" si="160"/>
        <v>68333.333333333343</v>
      </c>
      <c r="X927" s="25">
        <f>MAX(0,V927*(1+inputs!$B$33)-MAX(0,inputs!$B$31*(W927-inputs!$B$30)))</f>
        <v>36085.13581261025</v>
      </c>
      <c r="Y927" s="26">
        <f t="shared" si="161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62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6508.44</v>
      </c>
      <c r="AE927" s="3">
        <f>SUM(C927:G927)+AD927-H927</f>
        <v>39416.69</v>
      </c>
      <c r="AF927" s="1">
        <f t="shared" si="164"/>
        <v>0.51</v>
      </c>
      <c r="AG927" s="8">
        <f>A927-AE927</f>
        <v>53083.31</v>
      </c>
    </row>
    <row r="928" spans="1:33" x14ac:dyDescent="0.2">
      <c r="A928" s="11">
        <f t="shared" si="16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</v>
      </c>
      <c r="D928" s="16">
        <f>MAX(0,(MIN(A928,inputs!$C$5)-(inputs!$C$4+B928))*inputs!$B$4)</f>
        <v>16932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54"/>
        <v>20000</v>
      </c>
      <c r="L928" s="25">
        <f>MAX(0,J928*(1+inputs!$B$33)-MAX(0,inputs!$B$31*(K928-inputs!$B$30)))</f>
        <v>47184.304999999986</v>
      </c>
      <c r="M928" s="26">
        <f t="shared" si="155"/>
        <v>28066.666666666668</v>
      </c>
      <c r="N928" s="25">
        <f>MAX(0,L928*(1+inputs!$B$33)-MAX(0,inputs!$B$31*(M928-inputs!$B$30)))</f>
        <v>47182.629574999977</v>
      </c>
      <c r="O928" s="26">
        <f t="shared" si="156"/>
        <v>36133.333333333336</v>
      </c>
      <c r="P928" s="25">
        <f>MAX(0,N928*(1+inputs!$B$33)-MAX(0,inputs!$B$31*(O928-inputs!$B$30)))</f>
        <v>46454.929018624971</v>
      </c>
      <c r="Q928" s="26">
        <f t="shared" si="157"/>
        <v>44200</v>
      </c>
      <c r="R928" s="25">
        <f>MAX(0,P928*(1+inputs!$B$33)-MAX(0,inputs!$B$31*(Q928-inputs!$B$30)))</f>
        <v>44990.312953904337</v>
      </c>
      <c r="S928" s="26">
        <f t="shared" si="158"/>
        <v>52266.666666666672</v>
      </c>
      <c r="T928" s="25">
        <f>MAX(0,R928*(1+inputs!$B$33)-MAX(0,inputs!$B$31*(S928-inputs!$B$30)))</f>
        <v>42777.727648212895</v>
      </c>
      <c r="U928" s="26">
        <f t="shared" si="159"/>
        <v>60333.333333333336</v>
      </c>
      <c r="V928" s="25">
        <f>MAX(0,T928*(1+inputs!$B$33)-MAX(0,inputs!$B$31*(U928-inputs!$B$30)))</f>
        <v>39805.953562936083</v>
      </c>
      <c r="W928" s="26">
        <f t="shared" si="160"/>
        <v>68400</v>
      </c>
      <c r="X928" s="25">
        <f>MAX(0,V928*(1+inputs!$B$33)-MAX(0,inputs!$B$31*(W928-inputs!$B$30)))</f>
        <v>36063.602866380119</v>
      </c>
      <c r="Y928" s="26">
        <f t="shared" si="161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62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6517.44</v>
      </c>
      <c r="AE928" s="3">
        <f>SUM(C928:G928)+AD928-H928</f>
        <v>39467.69</v>
      </c>
      <c r="AF928" s="1">
        <f t="shared" si="164"/>
        <v>0.51</v>
      </c>
      <c r="AG928" s="8">
        <f>A928-AE928</f>
        <v>53132.31</v>
      </c>
    </row>
    <row r="929" spans="1:33" x14ac:dyDescent="0.2">
      <c r="A929" s="11">
        <f t="shared" si="16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</v>
      </c>
      <c r="D929" s="16">
        <f>MAX(0,(MIN(A929,inputs!$C$5)-(inputs!$C$4+B929))*inputs!$B$4)</f>
        <v>16972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54"/>
        <v>20000</v>
      </c>
      <c r="L929" s="25">
        <f>MAX(0,J929*(1+inputs!$B$33)-MAX(0,inputs!$B$31*(K929-inputs!$B$30)))</f>
        <v>47184.304999999986</v>
      </c>
      <c r="M929" s="26">
        <f t="shared" si="155"/>
        <v>28077.777777777777</v>
      </c>
      <c r="N929" s="25">
        <f>MAX(0,L929*(1+inputs!$B$33)-MAX(0,inputs!$B$31*(M929-inputs!$B$30)))</f>
        <v>47181.629574999977</v>
      </c>
      <c r="O929" s="26">
        <f t="shared" si="156"/>
        <v>36155.555555555555</v>
      </c>
      <c r="P929" s="25">
        <f>MAX(0,N929*(1+inputs!$B$33)-MAX(0,inputs!$B$31*(O929-inputs!$B$30)))</f>
        <v>46451.914018624972</v>
      </c>
      <c r="Q929" s="26">
        <f t="shared" si="157"/>
        <v>44233.333333333328</v>
      </c>
      <c r="R929" s="25">
        <f>MAX(0,P929*(1+inputs!$B$33)-MAX(0,inputs!$B$31*(Q929-inputs!$B$30)))</f>
        <v>44984.252728904343</v>
      </c>
      <c r="S929" s="26">
        <f t="shared" si="158"/>
        <v>52311.111111111109</v>
      </c>
      <c r="T929" s="25">
        <f>MAX(0,R929*(1+inputs!$B$33)-MAX(0,inputs!$B$31*(S929-inputs!$B$30)))</f>
        <v>42767.576519837901</v>
      </c>
      <c r="U929" s="26">
        <f t="shared" si="159"/>
        <v>60388.888888888891</v>
      </c>
      <c r="V929" s="25">
        <f>MAX(0,T929*(1+inputs!$B$33)-MAX(0,inputs!$B$31*(U929-inputs!$B$30)))</f>
        <v>39790.65016763546</v>
      </c>
      <c r="W929" s="26">
        <f t="shared" si="160"/>
        <v>68466.666666666657</v>
      </c>
      <c r="X929" s="25">
        <f>MAX(0,V929*(1+inputs!$B$33)-MAX(0,inputs!$B$31*(W929-inputs!$B$30)))</f>
        <v>36042.069920149996</v>
      </c>
      <c r="Y929" s="26">
        <f t="shared" si="161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62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6526.44</v>
      </c>
      <c r="AE929" s="3">
        <f>SUM(C929:G929)+AD929-H929</f>
        <v>39518.69</v>
      </c>
      <c r="AF929" s="1">
        <f t="shared" si="164"/>
        <v>0.51</v>
      </c>
      <c r="AG929" s="8">
        <f>A929-AE929</f>
        <v>53181.31</v>
      </c>
    </row>
    <row r="930" spans="1:33" x14ac:dyDescent="0.2">
      <c r="A930" s="11">
        <f t="shared" si="16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</v>
      </c>
      <c r="D930" s="16">
        <f>MAX(0,(MIN(A930,inputs!$C$5)-(inputs!$C$4+B930))*inputs!$B$4)</f>
        <v>17012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54"/>
        <v>20000</v>
      </c>
      <c r="L930" s="25">
        <f>MAX(0,J930*(1+inputs!$B$33)-MAX(0,inputs!$B$31*(K930-inputs!$B$30)))</f>
        <v>47184.304999999986</v>
      </c>
      <c r="M930" s="26">
        <f t="shared" si="155"/>
        <v>28088.888888888891</v>
      </c>
      <c r="N930" s="25">
        <f>MAX(0,L930*(1+inputs!$B$33)-MAX(0,inputs!$B$31*(M930-inputs!$B$30)))</f>
        <v>47180.629574999977</v>
      </c>
      <c r="O930" s="26">
        <f t="shared" si="156"/>
        <v>36177.777777777781</v>
      </c>
      <c r="P930" s="25">
        <f>MAX(0,N930*(1+inputs!$B$33)-MAX(0,inputs!$B$31*(O930-inputs!$B$30)))</f>
        <v>46448.899018624972</v>
      </c>
      <c r="Q930" s="26">
        <f t="shared" si="157"/>
        <v>44266.666666666672</v>
      </c>
      <c r="R930" s="25">
        <f>MAX(0,P930*(1+inputs!$B$33)-MAX(0,inputs!$B$31*(Q930-inputs!$B$30)))</f>
        <v>44978.192503904342</v>
      </c>
      <c r="S930" s="26">
        <f t="shared" si="158"/>
        <v>52355.555555555555</v>
      </c>
      <c r="T930" s="25">
        <f>MAX(0,R930*(1+inputs!$B$33)-MAX(0,inputs!$B$31*(S930-inputs!$B$30)))</f>
        <v>42757.425391462901</v>
      </c>
      <c r="U930" s="26">
        <f t="shared" si="159"/>
        <v>60444.444444444445</v>
      </c>
      <c r="V930" s="25">
        <f>MAX(0,T930*(1+inputs!$B$33)-MAX(0,inputs!$B$31*(U930-inputs!$B$30)))</f>
        <v>39775.346772334837</v>
      </c>
      <c r="W930" s="26">
        <f t="shared" si="160"/>
        <v>68533.333333333343</v>
      </c>
      <c r="X930" s="25">
        <f>MAX(0,V930*(1+inputs!$B$33)-MAX(0,inputs!$B$31*(W930-inputs!$B$30)))</f>
        <v>36020.53697391985</v>
      </c>
      <c r="Y930" s="26">
        <f t="shared" si="161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62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6535.44</v>
      </c>
      <c r="AE930" s="3">
        <f>SUM(C930:G930)+AD930-H930</f>
        <v>39569.69</v>
      </c>
      <c r="AF930" s="1">
        <f t="shared" si="164"/>
        <v>0.51</v>
      </c>
      <c r="AG930" s="8">
        <f>A930-AE930</f>
        <v>53230.31</v>
      </c>
    </row>
    <row r="931" spans="1:33" x14ac:dyDescent="0.2">
      <c r="A931" s="11">
        <f t="shared" si="16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</v>
      </c>
      <c r="D931" s="16">
        <f>MAX(0,(MIN(A931,inputs!$C$5)-(inputs!$C$4+B931))*inputs!$B$4)</f>
        <v>17052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54"/>
        <v>20000</v>
      </c>
      <c r="L931" s="25">
        <f>MAX(0,J931*(1+inputs!$B$33)-MAX(0,inputs!$B$31*(K931-inputs!$B$30)))</f>
        <v>47184.304999999986</v>
      </c>
      <c r="M931" s="26">
        <f t="shared" si="155"/>
        <v>28100</v>
      </c>
      <c r="N931" s="25">
        <f>MAX(0,L931*(1+inputs!$B$33)-MAX(0,inputs!$B$31*(M931-inputs!$B$30)))</f>
        <v>47179.629574999977</v>
      </c>
      <c r="O931" s="26">
        <f t="shared" si="156"/>
        <v>36200</v>
      </c>
      <c r="P931" s="25">
        <f>MAX(0,N931*(1+inputs!$B$33)-MAX(0,inputs!$B$31*(O931-inputs!$B$30)))</f>
        <v>46445.884018624973</v>
      </c>
      <c r="Q931" s="26">
        <f t="shared" si="157"/>
        <v>44300</v>
      </c>
      <c r="R931" s="25">
        <f>MAX(0,P931*(1+inputs!$B$33)-MAX(0,inputs!$B$31*(Q931-inputs!$B$30)))</f>
        <v>44972.132278904341</v>
      </c>
      <c r="S931" s="26">
        <f t="shared" si="158"/>
        <v>52400</v>
      </c>
      <c r="T931" s="25">
        <f>MAX(0,R931*(1+inputs!$B$33)-MAX(0,inputs!$B$31*(S931-inputs!$B$30)))</f>
        <v>42747.2742630879</v>
      </c>
      <c r="U931" s="26">
        <f t="shared" si="159"/>
        <v>60500</v>
      </c>
      <c r="V931" s="25">
        <f>MAX(0,T931*(1+inputs!$B$33)-MAX(0,inputs!$B$31*(U931-inputs!$B$30)))</f>
        <v>39760.043377034213</v>
      </c>
      <c r="W931" s="26">
        <f t="shared" si="160"/>
        <v>68600</v>
      </c>
      <c r="X931" s="25">
        <f>MAX(0,V931*(1+inputs!$B$33)-MAX(0,inputs!$B$31*(W931-inputs!$B$30)))</f>
        <v>35999.00402768972</v>
      </c>
      <c r="Y931" s="26">
        <f t="shared" si="161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62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6544.44</v>
      </c>
      <c r="AE931" s="3">
        <f>SUM(C931:G931)+AD931-H931</f>
        <v>39620.69</v>
      </c>
      <c r="AF931" s="1">
        <f t="shared" si="164"/>
        <v>0.51</v>
      </c>
      <c r="AG931" s="8">
        <f>A931-AE931</f>
        <v>53279.31</v>
      </c>
    </row>
    <row r="932" spans="1:33" x14ac:dyDescent="0.2">
      <c r="A932" s="11">
        <f t="shared" si="16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</v>
      </c>
      <c r="D932" s="16">
        <f>MAX(0,(MIN(A932,inputs!$C$5)-(inputs!$C$4+B932))*inputs!$B$4)</f>
        <v>17092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54"/>
        <v>20000</v>
      </c>
      <c r="L932" s="25">
        <f>MAX(0,J932*(1+inputs!$B$33)-MAX(0,inputs!$B$31*(K932-inputs!$B$30)))</f>
        <v>47184.304999999986</v>
      </c>
      <c r="M932" s="26">
        <f t="shared" si="155"/>
        <v>28111.111111111109</v>
      </c>
      <c r="N932" s="25">
        <f>MAX(0,L932*(1+inputs!$B$33)-MAX(0,inputs!$B$31*(M932-inputs!$B$30)))</f>
        <v>47178.629574999977</v>
      </c>
      <c r="O932" s="26">
        <f t="shared" si="156"/>
        <v>36222.222222222219</v>
      </c>
      <c r="P932" s="25">
        <f>MAX(0,N932*(1+inputs!$B$33)-MAX(0,inputs!$B$31*(O932-inputs!$B$30)))</f>
        <v>46442.869018624973</v>
      </c>
      <c r="Q932" s="26">
        <f t="shared" si="157"/>
        <v>44333.333333333328</v>
      </c>
      <c r="R932" s="25">
        <f>MAX(0,P932*(1+inputs!$B$33)-MAX(0,inputs!$B$31*(Q932-inputs!$B$30)))</f>
        <v>44966.07205390434</v>
      </c>
      <c r="S932" s="26">
        <f t="shared" si="158"/>
        <v>52444.444444444445</v>
      </c>
      <c r="T932" s="25">
        <f>MAX(0,R932*(1+inputs!$B$33)-MAX(0,inputs!$B$31*(S932-inputs!$B$30)))</f>
        <v>42737.1231347129</v>
      </c>
      <c r="U932" s="26">
        <f t="shared" si="159"/>
        <v>60555.555555555555</v>
      </c>
      <c r="V932" s="25">
        <f>MAX(0,T932*(1+inputs!$B$33)-MAX(0,inputs!$B$31*(U932-inputs!$B$30)))</f>
        <v>39744.73998173359</v>
      </c>
      <c r="W932" s="26">
        <f t="shared" si="160"/>
        <v>68666.666666666657</v>
      </c>
      <c r="X932" s="25">
        <f>MAX(0,V932*(1+inputs!$B$33)-MAX(0,inputs!$B$31*(W932-inputs!$B$30)))</f>
        <v>35977.471081459589</v>
      </c>
      <c r="Y932" s="26">
        <f t="shared" si="161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62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6553.44</v>
      </c>
      <c r="AE932" s="3">
        <f>SUM(C932:G932)+AD932-H932</f>
        <v>39671.69</v>
      </c>
      <c r="AF932" s="1">
        <f t="shared" si="164"/>
        <v>0.51</v>
      </c>
      <c r="AG932" s="8">
        <f>A932-AE932</f>
        <v>53328.31</v>
      </c>
    </row>
    <row r="933" spans="1:33" x14ac:dyDescent="0.2">
      <c r="A933" s="11">
        <f t="shared" si="16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</v>
      </c>
      <c r="D933" s="16">
        <f>MAX(0,(MIN(A933,inputs!$C$5)-(inputs!$C$4+B933))*inputs!$B$4)</f>
        <v>17132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54"/>
        <v>20000</v>
      </c>
      <c r="L933" s="25">
        <f>MAX(0,J933*(1+inputs!$B$33)-MAX(0,inputs!$B$31*(K933-inputs!$B$30)))</f>
        <v>47184.304999999986</v>
      </c>
      <c r="M933" s="26">
        <f t="shared" si="155"/>
        <v>28122.222222222223</v>
      </c>
      <c r="N933" s="25">
        <f>MAX(0,L933*(1+inputs!$B$33)-MAX(0,inputs!$B$31*(M933-inputs!$B$30)))</f>
        <v>47177.629574999977</v>
      </c>
      <c r="O933" s="26">
        <f t="shared" si="156"/>
        <v>36244.444444444445</v>
      </c>
      <c r="P933" s="25">
        <f>MAX(0,N933*(1+inputs!$B$33)-MAX(0,inputs!$B$31*(O933-inputs!$B$30)))</f>
        <v>46439.854018624967</v>
      </c>
      <c r="Q933" s="26">
        <f t="shared" si="157"/>
        <v>44366.666666666672</v>
      </c>
      <c r="R933" s="25">
        <f>MAX(0,P933*(1+inputs!$B$33)-MAX(0,inputs!$B$31*(Q933-inputs!$B$30)))</f>
        <v>44960.011828904331</v>
      </c>
      <c r="S933" s="26">
        <f t="shared" si="158"/>
        <v>52488.888888888891</v>
      </c>
      <c r="T933" s="25">
        <f>MAX(0,R933*(1+inputs!$B$33)-MAX(0,inputs!$B$31*(S933-inputs!$B$30)))</f>
        <v>42726.972006337892</v>
      </c>
      <c r="U933" s="26">
        <f t="shared" si="159"/>
        <v>60611.111111111109</v>
      </c>
      <c r="V933" s="25">
        <f>MAX(0,T933*(1+inputs!$B$33)-MAX(0,inputs!$B$31*(U933-inputs!$B$30)))</f>
        <v>39729.436586432952</v>
      </c>
      <c r="W933" s="26">
        <f t="shared" si="160"/>
        <v>68733.333333333343</v>
      </c>
      <c r="X933" s="25">
        <f>MAX(0,V933*(1+inputs!$B$33)-MAX(0,inputs!$B$31*(W933-inputs!$B$30)))</f>
        <v>35955.938135229437</v>
      </c>
      <c r="Y933" s="26">
        <f t="shared" si="161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62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6562.44</v>
      </c>
      <c r="AE933" s="3">
        <f>SUM(C933:G933)+AD933-H933</f>
        <v>39722.69</v>
      </c>
      <c r="AF933" s="1">
        <f t="shared" si="164"/>
        <v>0.51</v>
      </c>
      <c r="AG933" s="8">
        <f>A933-AE933</f>
        <v>53377.31</v>
      </c>
    </row>
    <row r="934" spans="1:33" x14ac:dyDescent="0.2">
      <c r="A934" s="11">
        <f t="shared" si="16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</v>
      </c>
      <c r="D934" s="16">
        <f>MAX(0,(MIN(A934,inputs!$C$5)-(inputs!$C$4+B934))*inputs!$B$4)</f>
        <v>17172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54"/>
        <v>20000</v>
      </c>
      <c r="L934" s="25">
        <f>MAX(0,J934*(1+inputs!$B$33)-MAX(0,inputs!$B$31*(K934-inputs!$B$30)))</f>
        <v>47184.304999999986</v>
      </c>
      <c r="M934" s="26">
        <f t="shared" si="155"/>
        <v>28133.333333333332</v>
      </c>
      <c r="N934" s="25">
        <f>MAX(0,L934*(1+inputs!$B$33)-MAX(0,inputs!$B$31*(M934-inputs!$B$30)))</f>
        <v>47176.629574999977</v>
      </c>
      <c r="O934" s="26">
        <f t="shared" si="156"/>
        <v>36266.666666666664</v>
      </c>
      <c r="P934" s="25">
        <f>MAX(0,N934*(1+inputs!$B$33)-MAX(0,inputs!$B$31*(O934-inputs!$B$30)))</f>
        <v>46436.839018624967</v>
      </c>
      <c r="Q934" s="26">
        <f t="shared" si="157"/>
        <v>44400</v>
      </c>
      <c r="R934" s="25">
        <f>MAX(0,P934*(1+inputs!$B$33)-MAX(0,inputs!$B$31*(Q934-inputs!$B$30)))</f>
        <v>44953.951603904337</v>
      </c>
      <c r="S934" s="26">
        <f t="shared" si="158"/>
        <v>52533.333333333328</v>
      </c>
      <c r="T934" s="25">
        <f>MAX(0,R934*(1+inputs!$B$33)-MAX(0,inputs!$B$31*(S934-inputs!$B$30)))</f>
        <v>42716.820877962899</v>
      </c>
      <c r="U934" s="26">
        <f t="shared" si="159"/>
        <v>60666.666666666664</v>
      </c>
      <c r="V934" s="25">
        <f>MAX(0,T934*(1+inputs!$B$33)-MAX(0,inputs!$B$31*(U934-inputs!$B$30)))</f>
        <v>39714.133191132336</v>
      </c>
      <c r="W934" s="26">
        <f t="shared" si="160"/>
        <v>68800</v>
      </c>
      <c r="X934" s="25">
        <f>MAX(0,V934*(1+inputs!$B$33)-MAX(0,inputs!$B$31*(W934-inputs!$B$30)))</f>
        <v>35934.405188999313</v>
      </c>
      <c r="Y934" s="26">
        <f t="shared" si="161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62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6571.44</v>
      </c>
      <c r="AE934" s="3">
        <f>SUM(C934:G934)+AD934-H934</f>
        <v>39773.69</v>
      </c>
      <c r="AF934" s="1">
        <f t="shared" si="164"/>
        <v>0.51</v>
      </c>
      <c r="AG934" s="8">
        <f>A934-AE934</f>
        <v>53426.31</v>
      </c>
    </row>
    <row r="935" spans="1:33" x14ac:dyDescent="0.2">
      <c r="A935" s="11">
        <f t="shared" si="16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</v>
      </c>
      <c r="D935" s="16">
        <f>MAX(0,(MIN(A935,inputs!$C$5)-(inputs!$C$4+B935))*inputs!$B$4)</f>
        <v>17212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54"/>
        <v>20000</v>
      </c>
      <c r="L935" s="25">
        <f>MAX(0,J935*(1+inputs!$B$33)-MAX(0,inputs!$B$31*(K935-inputs!$B$30)))</f>
        <v>47184.304999999986</v>
      </c>
      <c r="M935" s="26">
        <f t="shared" si="155"/>
        <v>28144.444444444445</v>
      </c>
      <c r="N935" s="25">
        <f>MAX(0,L935*(1+inputs!$B$33)-MAX(0,inputs!$B$31*(M935-inputs!$B$30)))</f>
        <v>47175.629574999977</v>
      </c>
      <c r="O935" s="26">
        <f t="shared" si="156"/>
        <v>36288.888888888891</v>
      </c>
      <c r="P935" s="25">
        <f>MAX(0,N935*(1+inputs!$B$33)-MAX(0,inputs!$B$31*(O935-inputs!$B$30)))</f>
        <v>46433.824018624968</v>
      </c>
      <c r="Q935" s="26">
        <f t="shared" si="157"/>
        <v>44433.333333333328</v>
      </c>
      <c r="R935" s="25">
        <f>MAX(0,P935*(1+inputs!$B$33)-MAX(0,inputs!$B$31*(Q935-inputs!$B$30)))</f>
        <v>44947.891378904336</v>
      </c>
      <c r="S935" s="26">
        <f t="shared" si="158"/>
        <v>52577.777777777781</v>
      </c>
      <c r="T935" s="25">
        <f>MAX(0,R935*(1+inputs!$B$33)-MAX(0,inputs!$B$31*(S935-inputs!$B$30)))</f>
        <v>42706.669749587898</v>
      </c>
      <c r="U935" s="26">
        <f t="shared" si="159"/>
        <v>60722.222222222219</v>
      </c>
      <c r="V935" s="25">
        <f>MAX(0,T935*(1+inputs!$B$33)-MAX(0,inputs!$B$31*(U935-inputs!$B$30)))</f>
        <v>39698.829795831713</v>
      </c>
      <c r="W935" s="26">
        <f t="shared" si="160"/>
        <v>68866.666666666657</v>
      </c>
      <c r="X935" s="25">
        <f>MAX(0,V935*(1+inputs!$B$33)-MAX(0,inputs!$B$31*(W935-inputs!$B$30)))</f>
        <v>35912.872242769183</v>
      </c>
      <c r="Y935" s="26">
        <f t="shared" si="161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62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6580.44</v>
      </c>
      <c r="AE935" s="3">
        <f>SUM(C935:G935)+AD935-H935</f>
        <v>39824.69</v>
      </c>
      <c r="AF935" s="1">
        <f t="shared" si="164"/>
        <v>0.51</v>
      </c>
      <c r="AG935" s="8">
        <f>A935-AE935</f>
        <v>53475.31</v>
      </c>
    </row>
    <row r="936" spans="1:33" x14ac:dyDescent="0.2">
      <c r="A936" s="11">
        <f t="shared" si="16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</v>
      </c>
      <c r="D936" s="16">
        <f>MAX(0,(MIN(A936,inputs!$C$5)-(inputs!$C$4+B936))*inputs!$B$4)</f>
        <v>17252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54"/>
        <v>20000</v>
      </c>
      <c r="L936" s="25">
        <f>MAX(0,J936*(1+inputs!$B$33)-MAX(0,inputs!$B$31*(K936-inputs!$B$30)))</f>
        <v>47184.304999999986</v>
      </c>
      <c r="M936" s="26">
        <f t="shared" si="155"/>
        <v>28155.555555555555</v>
      </c>
      <c r="N936" s="25">
        <f>MAX(0,L936*(1+inputs!$B$33)-MAX(0,inputs!$B$31*(M936-inputs!$B$30)))</f>
        <v>47174.629574999977</v>
      </c>
      <c r="O936" s="26">
        <f t="shared" si="156"/>
        <v>36311.111111111109</v>
      </c>
      <c r="P936" s="25">
        <f>MAX(0,N936*(1+inputs!$B$33)-MAX(0,inputs!$B$31*(O936-inputs!$B$30)))</f>
        <v>46430.809018624968</v>
      </c>
      <c r="Q936" s="26">
        <f t="shared" si="157"/>
        <v>44466.666666666672</v>
      </c>
      <c r="R936" s="25">
        <f>MAX(0,P936*(1+inputs!$B$33)-MAX(0,inputs!$B$31*(Q936-inputs!$B$30)))</f>
        <v>44941.831153904335</v>
      </c>
      <c r="S936" s="26">
        <f t="shared" si="158"/>
        <v>52622.222222222219</v>
      </c>
      <c r="T936" s="25">
        <f>MAX(0,R936*(1+inputs!$B$33)-MAX(0,inputs!$B$31*(S936-inputs!$B$30)))</f>
        <v>42696.51862121289</v>
      </c>
      <c r="U936" s="26">
        <f t="shared" si="159"/>
        <v>60777.777777777781</v>
      </c>
      <c r="V936" s="25">
        <f>MAX(0,T936*(1+inputs!$B$33)-MAX(0,inputs!$B$31*(U936-inputs!$B$30)))</f>
        <v>39683.526400531075</v>
      </c>
      <c r="W936" s="26">
        <f t="shared" si="160"/>
        <v>68933.333333333343</v>
      </c>
      <c r="X936" s="25">
        <f>MAX(0,V936*(1+inputs!$B$33)-MAX(0,inputs!$B$31*(W936-inputs!$B$30)))</f>
        <v>35891.339296539038</v>
      </c>
      <c r="Y936" s="26">
        <f t="shared" si="161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62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6589.44</v>
      </c>
      <c r="AE936" s="3">
        <f>SUM(C936:G936)+AD936-H936</f>
        <v>39875.69</v>
      </c>
      <c r="AF936" s="1">
        <f t="shared" si="164"/>
        <v>0.51</v>
      </c>
      <c r="AG936" s="8">
        <f>A936-AE936</f>
        <v>53524.31</v>
      </c>
    </row>
    <row r="937" spans="1:33" x14ac:dyDescent="0.2">
      <c r="A937" s="11">
        <f t="shared" si="16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</v>
      </c>
      <c r="D937" s="16">
        <f>MAX(0,(MIN(A937,inputs!$C$5)-(inputs!$C$4+B937))*inputs!$B$4)</f>
        <v>17292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54"/>
        <v>20000</v>
      </c>
      <c r="L937" s="25">
        <f>MAX(0,J937*(1+inputs!$B$33)-MAX(0,inputs!$B$31*(K937-inputs!$B$30)))</f>
        <v>47184.304999999986</v>
      </c>
      <c r="M937" s="26">
        <f t="shared" si="155"/>
        <v>28166.666666666668</v>
      </c>
      <c r="N937" s="25">
        <f>MAX(0,L937*(1+inputs!$B$33)-MAX(0,inputs!$B$31*(M937-inputs!$B$30)))</f>
        <v>47173.629574999977</v>
      </c>
      <c r="O937" s="26">
        <f t="shared" si="156"/>
        <v>36333.333333333336</v>
      </c>
      <c r="P937" s="25">
        <f>MAX(0,N937*(1+inputs!$B$33)-MAX(0,inputs!$B$31*(O937-inputs!$B$30)))</f>
        <v>46427.794018624969</v>
      </c>
      <c r="Q937" s="26">
        <f t="shared" si="157"/>
        <v>44500</v>
      </c>
      <c r="R937" s="25">
        <f>MAX(0,P937*(1+inputs!$B$33)-MAX(0,inputs!$B$31*(Q937-inputs!$B$30)))</f>
        <v>44935.770928904334</v>
      </c>
      <c r="S937" s="26">
        <f t="shared" si="158"/>
        <v>52666.666666666672</v>
      </c>
      <c r="T937" s="25">
        <f>MAX(0,R937*(1+inputs!$B$33)-MAX(0,inputs!$B$31*(S937-inputs!$B$30)))</f>
        <v>42686.36749283789</v>
      </c>
      <c r="U937" s="26">
        <f t="shared" si="159"/>
        <v>60833.333333333336</v>
      </c>
      <c r="V937" s="25">
        <f>MAX(0,T937*(1+inputs!$B$33)-MAX(0,inputs!$B$31*(U937-inputs!$B$30)))</f>
        <v>39668.223005230451</v>
      </c>
      <c r="W937" s="26">
        <f t="shared" si="160"/>
        <v>69000</v>
      </c>
      <c r="X937" s="25">
        <f>MAX(0,V937*(1+inputs!$B$33)-MAX(0,inputs!$B$31*(W937-inputs!$B$30)))</f>
        <v>35869.8063503089</v>
      </c>
      <c r="Y937" s="26">
        <f t="shared" si="161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62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6598.44</v>
      </c>
      <c r="AE937" s="3">
        <f>SUM(C937:G937)+AD937-H937</f>
        <v>39926.69</v>
      </c>
      <c r="AF937" s="1">
        <f t="shared" si="164"/>
        <v>0.51</v>
      </c>
      <c r="AG937" s="8">
        <f>A937-AE937</f>
        <v>53573.31</v>
      </c>
    </row>
    <row r="938" spans="1:33" x14ac:dyDescent="0.2">
      <c r="A938" s="11">
        <f t="shared" si="16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</v>
      </c>
      <c r="D938" s="16">
        <f>MAX(0,(MIN(A938,inputs!$C$5)-(inputs!$C$4+B938))*inputs!$B$4)</f>
        <v>17332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54"/>
        <v>20000</v>
      </c>
      <c r="L938" s="25">
        <f>MAX(0,J938*(1+inputs!$B$33)-MAX(0,inputs!$B$31*(K938-inputs!$B$30)))</f>
        <v>47184.304999999986</v>
      </c>
      <c r="M938" s="26">
        <f t="shared" si="155"/>
        <v>28177.777777777777</v>
      </c>
      <c r="N938" s="25">
        <f>MAX(0,L938*(1+inputs!$B$33)-MAX(0,inputs!$B$31*(M938-inputs!$B$30)))</f>
        <v>47172.629574999977</v>
      </c>
      <c r="O938" s="26">
        <f t="shared" si="156"/>
        <v>36355.555555555555</v>
      </c>
      <c r="P938" s="25">
        <f>MAX(0,N938*(1+inputs!$B$33)-MAX(0,inputs!$B$31*(O938-inputs!$B$30)))</f>
        <v>46424.779018624969</v>
      </c>
      <c r="Q938" s="26">
        <f t="shared" si="157"/>
        <v>44533.333333333328</v>
      </c>
      <c r="R938" s="25">
        <f>MAX(0,P938*(1+inputs!$B$33)-MAX(0,inputs!$B$31*(Q938-inputs!$B$30)))</f>
        <v>44929.71070390434</v>
      </c>
      <c r="S938" s="26">
        <f t="shared" si="158"/>
        <v>52711.111111111109</v>
      </c>
      <c r="T938" s="25">
        <f>MAX(0,R938*(1+inputs!$B$33)-MAX(0,inputs!$B$31*(S938-inputs!$B$30)))</f>
        <v>42676.216364462896</v>
      </c>
      <c r="U938" s="26">
        <f t="shared" si="159"/>
        <v>60888.888888888891</v>
      </c>
      <c r="V938" s="25">
        <f>MAX(0,T938*(1+inputs!$B$33)-MAX(0,inputs!$B$31*(U938-inputs!$B$30)))</f>
        <v>39652.919609929835</v>
      </c>
      <c r="W938" s="26">
        <f t="shared" si="160"/>
        <v>69066.666666666657</v>
      </c>
      <c r="X938" s="25">
        <f>MAX(0,V938*(1+inputs!$B$33)-MAX(0,inputs!$B$31*(W938-inputs!$B$30)))</f>
        <v>35848.273404078776</v>
      </c>
      <c r="Y938" s="26">
        <f t="shared" si="161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62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6607.44</v>
      </c>
      <c r="AE938" s="3">
        <f>SUM(C938:G938)+AD938-H938</f>
        <v>39977.69</v>
      </c>
      <c r="AF938" s="1">
        <f t="shared" si="164"/>
        <v>0.51</v>
      </c>
      <c r="AG938" s="8">
        <f>A938-AE938</f>
        <v>53622.31</v>
      </c>
    </row>
    <row r="939" spans="1:33" x14ac:dyDescent="0.2">
      <c r="A939" s="11">
        <f t="shared" si="16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</v>
      </c>
      <c r="D939" s="16">
        <f>MAX(0,(MIN(A939,inputs!$C$5)-(inputs!$C$4+B939))*inputs!$B$4)</f>
        <v>17372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54"/>
        <v>20000</v>
      </c>
      <c r="L939" s="25">
        <f>MAX(0,J939*(1+inputs!$B$33)-MAX(0,inputs!$B$31*(K939-inputs!$B$30)))</f>
        <v>47184.304999999986</v>
      </c>
      <c r="M939" s="26">
        <f t="shared" si="155"/>
        <v>28188.888888888891</v>
      </c>
      <c r="N939" s="25">
        <f>MAX(0,L939*(1+inputs!$B$33)-MAX(0,inputs!$B$31*(M939-inputs!$B$30)))</f>
        <v>47171.629574999977</v>
      </c>
      <c r="O939" s="26">
        <f t="shared" si="156"/>
        <v>36377.777777777781</v>
      </c>
      <c r="P939" s="25">
        <f>MAX(0,N939*(1+inputs!$B$33)-MAX(0,inputs!$B$31*(O939-inputs!$B$30)))</f>
        <v>46421.76401862497</v>
      </c>
      <c r="Q939" s="26">
        <f t="shared" si="157"/>
        <v>44566.666666666672</v>
      </c>
      <c r="R939" s="25">
        <f>MAX(0,P939*(1+inputs!$B$33)-MAX(0,inputs!$B$31*(Q939-inputs!$B$30)))</f>
        <v>44923.650478904339</v>
      </c>
      <c r="S939" s="26">
        <f t="shared" si="158"/>
        <v>52755.555555555555</v>
      </c>
      <c r="T939" s="25">
        <f>MAX(0,R939*(1+inputs!$B$33)-MAX(0,inputs!$B$31*(S939-inputs!$B$30)))</f>
        <v>42666.065236087896</v>
      </c>
      <c r="U939" s="26">
        <f t="shared" si="159"/>
        <v>60944.444444444445</v>
      </c>
      <c r="V939" s="25">
        <f>MAX(0,T939*(1+inputs!$B$33)-MAX(0,inputs!$B$31*(U939-inputs!$B$30)))</f>
        <v>39637.616214629204</v>
      </c>
      <c r="W939" s="26">
        <f t="shared" si="160"/>
        <v>69133.333333333343</v>
      </c>
      <c r="X939" s="25">
        <f>MAX(0,V939*(1+inputs!$B$33)-MAX(0,inputs!$B$31*(W939-inputs!$B$30)))</f>
        <v>35826.740457848638</v>
      </c>
      <c r="Y939" s="26">
        <f t="shared" si="161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62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6616.44</v>
      </c>
      <c r="AE939" s="3">
        <f>SUM(C939:G939)+AD939-H939</f>
        <v>40028.69</v>
      </c>
      <c r="AF939" s="1">
        <f t="shared" si="164"/>
        <v>0.51</v>
      </c>
      <c r="AG939" s="8">
        <f>A939-AE939</f>
        <v>53671.31</v>
      </c>
    </row>
    <row r="940" spans="1:33" x14ac:dyDescent="0.2">
      <c r="A940" s="11">
        <f t="shared" si="16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</v>
      </c>
      <c r="D940" s="16">
        <f>MAX(0,(MIN(A940,inputs!$C$5)-(inputs!$C$4+B940))*inputs!$B$4)</f>
        <v>17412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54"/>
        <v>20000</v>
      </c>
      <c r="L940" s="25">
        <f>MAX(0,J940*(1+inputs!$B$33)-MAX(0,inputs!$B$31*(K940-inputs!$B$30)))</f>
        <v>47184.304999999986</v>
      </c>
      <c r="M940" s="26">
        <f t="shared" si="155"/>
        <v>28200</v>
      </c>
      <c r="N940" s="25">
        <f>MAX(0,L940*(1+inputs!$B$33)-MAX(0,inputs!$B$31*(M940-inputs!$B$30)))</f>
        <v>47170.629574999977</v>
      </c>
      <c r="O940" s="26">
        <f t="shared" si="156"/>
        <v>36400</v>
      </c>
      <c r="P940" s="25">
        <f>MAX(0,N940*(1+inputs!$B$33)-MAX(0,inputs!$B$31*(O940-inputs!$B$30)))</f>
        <v>46418.749018624971</v>
      </c>
      <c r="Q940" s="26">
        <f t="shared" si="157"/>
        <v>44600</v>
      </c>
      <c r="R940" s="25">
        <f>MAX(0,P940*(1+inputs!$B$33)-MAX(0,inputs!$B$31*(Q940-inputs!$B$30)))</f>
        <v>44917.590253904338</v>
      </c>
      <c r="S940" s="26">
        <f t="shared" si="158"/>
        <v>52800</v>
      </c>
      <c r="T940" s="25">
        <f>MAX(0,R940*(1+inputs!$B$33)-MAX(0,inputs!$B$31*(S940-inputs!$B$30)))</f>
        <v>42655.914107712895</v>
      </c>
      <c r="U940" s="26">
        <f t="shared" si="159"/>
        <v>61000</v>
      </c>
      <c r="V940" s="25">
        <f>MAX(0,T940*(1+inputs!$B$33)-MAX(0,inputs!$B$31*(U940-inputs!$B$30)))</f>
        <v>39622.312819328581</v>
      </c>
      <c r="W940" s="26">
        <f t="shared" si="160"/>
        <v>69200</v>
      </c>
      <c r="X940" s="25">
        <f>MAX(0,V940*(1+inputs!$B$33)-MAX(0,inputs!$B$31*(W940-inputs!$B$30)))</f>
        <v>35805.207511618501</v>
      </c>
      <c r="Y940" s="26">
        <f t="shared" si="161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62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6625.44</v>
      </c>
      <c r="AE940" s="3">
        <f>SUM(C940:G940)+AD940-H940</f>
        <v>40079.69</v>
      </c>
      <c r="AF940" s="1">
        <f t="shared" si="164"/>
        <v>0.51</v>
      </c>
      <c r="AG940" s="8">
        <f>A940-AE940</f>
        <v>53720.31</v>
      </c>
    </row>
    <row r="941" spans="1:33" x14ac:dyDescent="0.2">
      <c r="A941" s="11">
        <f t="shared" si="16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</v>
      </c>
      <c r="D941" s="16">
        <f>MAX(0,(MIN(A941,inputs!$C$5)-(inputs!$C$4+B941))*inputs!$B$4)</f>
        <v>17452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54"/>
        <v>20000</v>
      </c>
      <c r="L941" s="25">
        <f>MAX(0,J941*(1+inputs!$B$33)-MAX(0,inputs!$B$31*(K941-inputs!$B$30)))</f>
        <v>47184.304999999986</v>
      </c>
      <c r="M941" s="26">
        <f t="shared" si="155"/>
        <v>28211.111111111109</v>
      </c>
      <c r="N941" s="25">
        <f>MAX(0,L941*(1+inputs!$B$33)-MAX(0,inputs!$B$31*(M941-inputs!$B$30)))</f>
        <v>47169.629574999977</v>
      </c>
      <c r="O941" s="26">
        <f t="shared" si="156"/>
        <v>36422.222222222219</v>
      </c>
      <c r="P941" s="25">
        <f>MAX(0,N941*(1+inputs!$B$33)-MAX(0,inputs!$B$31*(O941-inputs!$B$30)))</f>
        <v>46415.734018624971</v>
      </c>
      <c r="Q941" s="26">
        <f t="shared" si="157"/>
        <v>44633.333333333328</v>
      </c>
      <c r="R941" s="25">
        <f>MAX(0,P941*(1+inputs!$B$33)-MAX(0,inputs!$B$31*(Q941-inputs!$B$30)))</f>
        <v>44911.530028904337</v>
      </c>
      <c r="S941" s="26">
        <f t="shared" si="158"/>
        <v>52844.444444444445</v>
      </c>
      <c r="T941" s="25">
        <f>MAX(0,R941*(1+inputs!$B$33)-MAX(0,inputs!$B$31*(S941-inputs!$B$30)))</f>
        <v>42645.762979337895</v>
      </c>
      <c r="U941" s="26">
        <f t="shared" si="159"/>
        <v>61055.555555555555</v>
      </c>
      <c r="V941" s="25">
        <f>MAX(0,T941*(1+inputs!$B$33)-MAX(0,inputs!$B$31*(U941-inputs!$B$30)))</f>
        <v>39607.009424027958</v>
      </c>
      <c r="W941" s="26">
        <f t="shared" si="160"/>
        <v>69266.666666666657</v>
      </c>
      <c r="X941" s="25">
        <f>MAX(0,V941*(1+inputs!$B$33)-MAX(0,inputs!$B$31*(W941-inputs!$B$30)))</f>
        <v>35783.67456538837</v>
      </c>
      <c r="Y941" s="26">
        <f t="shared" si="161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62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6634.44</v>
      </c>
      <c r="AE941" s="3">
        <f>SUM(C941:G941)+AD941-H941</f>
        <v>40130.69</v>
      </c>
      <c r="AF941" s="1">
        <f t="shared" si="164"/>
        <v>0.51</v>
      </c>
      <c r="AG941" s="8">
        <f>A941-AE941</f>
        <v>53769.31</v>
      </c>
    </row>
    <row r="942" spans="1:33" x14ac:dyDescent="0.2">
      <c r="A942" s="11">
        <f t="shared" si="16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</v>
      </c>
      <c r="D942" s="16">
        <f>MAX(0,(MIN(A942,inputs!$C$5)-(inputs!$C$4+B942))*inputs!$B$4)</f>
        <v>17492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54"/>
        <v>20000</v>
      </c>
      <c r="L942" s="25">
        <f>MAX(0,J942*(1+inputs!$B$33)-MAX(0,inputs!$B$31*(K942-inputs!$B$30)))</f>
        <v>47184.304999999986</v>
      </c>
      <c r="M942" s="26">
        <f t="shared" si="155"/>
        <v>28222.222222222223</v>
      </c>
      <c r="N942" s="25">
        <f>MAX(0,L942*(1+inputs!$B$33)-MAX(0,inputs!$B$31*(M942-inputs!$B$30)))</f>
        <v>47168.629574999977</v>
      </c>
      <c r="O942" s="26">
        <f t="shared" si="156"/>
        <v>36444.444444444445</v>
      </c>
      <c r="P942" s="25">
        <f>MAX(0,N942*(1+inputs!$B$33)-MAX(0,inputs!$B$31*(O942-inputs!$B$30)))</f>
        <v>46412.719018624972</v>
      </c>
      <c r="Q942" s="26">
        <f t="shared" si="157"/>
        <v>44666.666666666672</v>
      </c>
      <c r="R942" s="25">
        <f>MAX(0,P942*(1+inputs!$B$33)-MAX(0,inputs!$B$31*(Q942-inputs!$B$30)))</f>
        <v>44905.469803904336</v>
      </c>
      <c r="S942" s="26">
        <f t="shared" si="158"/>
        <v>52888.888888888891</v>
      </c>
      <c r="T942" s="25">
        <f>MAX(0,R942*(1+inputs!$B$33)-MAX(0,inputs!$B$31*(S942-inputs!$B$30)))</f>
        <v>42635.611850962894</v>
      </c>
      <c r="U942" s="26">
        <f t="shared" si="159"/>
        <v>61111.111111111109</v>
      </c>
      <c r="V942" s="25">
        <f>MAX(0,T942*(1+inputs!$B$33)-MAX(0,inputs!$B$31*(U942-inputs!$B$30)))</f>
        <v>39591.706028727334</v>
      </c>
      <c r="W942" s="26">
        <f t="shared" si="160"/>
        <v>69333.333333333343</v>
      </c>
      <c r="X942" s="25">
        <f>MAX(0,V942*(1+inputs!$B$33)-MAX(0,inputs!$B$31*(W942-inputs!$B$30)))</f>
        <v>35762.141619158239</v>
      </c>
      <c r="Y942" s="26">
        <f t="shared" si="161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62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6643.44</v>
      </c>
      <c r="AE942" s="3">
        <f>SUM(C942:G942)+AD942-H942</f>
        <v>40181.69</v>
      </c>
      <c r="AF942" s="1">
        <f t="shared" si="164"/>
        <v>0.51</v>
      </c>
      <c r="AG942" s="8">
        <f>A942-AE942</f>
        <v>53818.31</v>
      </c>
    </row>
    <row r="943" spans="1:33" x14ac:dyDescent="0.2">
      <c r="A943" s="11">
        <f t="shared" si="16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</v>
      </c>
      <c r="D943" s="16">
        <f>MAX(0,(MIN(A943,inputs!$C$5)-(inputs!$C$4+B943))*inputs!$B$4)</f>
        <v>17532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54"/>
        <v>20000</v>
      </c>
      <c r="L943" s="25">
        <f>MAX(0,J943*(1+inputs!$B$33)-MAX(0,inputs!$B$31*(K943-inputs!$B$30)))</f>
        <v>47184.304999999986</v>
      </c>
      <c r="M943" s="26">
        <f t="shared" si="155"/>
        <v>28233.333333333336</v>
      </c>
      <c r="N943" s="25">
        <f>MAX(0,L943*(1+inputs!$B$33)-MAX(0,inputs!$B$31*(M943-inputs!$B$30)))</f>
        <v>47167.629574999977</v>
      </c>
      <c r="O943" s="26">
        <f t="shared" si="156"/>
        <v>36466.666666666672</v>
      </c>
      <c r="P943" s="25">
        <f>MAX(0,N943*(1+inputs!$B$33)-MAX(0,inputs!$B$31*(O943-inputs!$B$30)))</f>
        <v>46409.704018624972</v>
      </c>
      <c r="Q943" s="26">
        <f t="shared" si="157"/>
        <v>44700</v>
      </c>
      <c r="R943" s="25">
        <f>MAX(0,P943*(1+inputs!$B$33)-MAX(0,inputs!$B$31*(Q943-inputs!$B$30)))</f>
        <v>44899.409578904342</v>
      </c>
      <c r="S943" s="26">
        <f t="shared" si="158"/>
        <v>52933.333333333336</v>
      </c>
      <c r="T943" s="25">
        <f>MAX(0,R943*(1+inputs!$B$33)-MAX(0,inputs!$B$31*(S943-inputs!$B$30)))</f>
        <v>42625.460722587901</v>
      </c>
      <c r="U943" s="26">
        <f t="shared" si="159"/>
        <v>61166.666666666664</v>
      </c>
      <c r="V943" s="25">
        <f>MAX(0,T943*(1+inputs!$B$33)-MAX(0,inputs!$B$31*(U943-inputs!$B$30)))</f>
        <v>39576.402633426711</v>
      </c>
      <c r="W943" s="26">
        <f t="shared" si="160"/>
        <v>69400</v>
      </c>
      <c r="X943" s="25">
        <f>MAX(0,V943*(1+inputs!$B$33)-MAX(0,inputs!$B$31*(W943-inputs!$B$30)))</f>
        <v>35740.608672928109</v>
      </c>
      <c r="Y943" s="26">
        <f t="shared" si="161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62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6652.44</v>
      </c>
      <c r="AE943" s="3">
        <f>SUM(C943:G943)+AD943-H943</f>
        <v>40232.69</v>
      </c>
      <c r="AF943" s="1">
        <f t="shared" si="164"/>
        <v>0.51</v>
      </c>
      <c r="AG943" s="8">
        <f>A943-AE943</f>
        <v>53867.31</v>
      </c>
    </row>
    <row r="944" spans="1:33" x14ac:dyDescent="0.2">
      <c r="A944" s="11">
        <f t="shared" si="16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</v>
      </c>
      <c r="D944" s="16">
        <f>MAX(0,(MIN(A944,inputs!$C$5)-(inputs!$C$4+B944))*inputs!$B$4)</f>
        <v>17572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54"/>
        <v>20000</v>
      </c>
      <c r="L944" s="25">
        <f>MAX(0,J944*(1+inputs!$B$33)-MAX(0,inputs!$B$31*(K944-inputs!$B$30)))</f>
        <v>47184.304999999986</v>
      </c>
      <c r="M944" s="26">
        <f t="shared" si="155"/>
        <v>28244.444444444445</v>
      </c>
      <c r="N944" s="25">
        <f>MAX(0,L944*(1+inputs!$B$33)-MAX(0,inputs!$B$31*(M944-inputs!$B$30)))</f>
        <v>47166.629574999977</v>
      </c>
      <c r="O944" s="26">
        <f t="shared" si="156"/>
        <v>36488.888888888891</v>
      </c>
      <c r="P944" s="25">
        <f>MAX(0,N944*(1+inputs!$B$33)-MAX(0,inputs!$B$31*(O944-inputs!$B$30)))</f>
        <v>46406.689018624973</v>
      </c>
      <c r="Q944" s="26">
        <f t="shared" si="157"/>
        <v>44733.333333333328</v>
      </c>
      <c r="R944" s="25">
        <f>MAX(0,P944*(1+inputs!$B$33)-MAX(0,inputs!$B$31*(Q944-inputs!$B$30)))</f>
        <v>44893.349353904341</v>
      </c>
      <c r="S944" s="26">
        <f t="shared" si="158"/>
        <v>52977.777777777781</v>
      </c>
      <c r="T944" s="25">
        <f>MAX(0,R944*(1+inputs!$B$33)-MAX(0,inputs!$B$31*(S944-inputs!$B$30)))</f>
        <v>42615.3095942129</v>
      </c>
      <c r="U944" s="26">
        <f t="shared" si="159"/>
        <v>61222.222222222219</v>
      </c>
      <c r="V944" s="25">
        <f>MAX(0,T944*(1+inputs!$B$33)-MAX(0,inputs!$B$31*(U944-inputs!$B$30)))</f>
        <v>39561.099238126088</v>
      </c>
      <c r="W944" s="26">
        <f t="shared" si="160"/>
        <v>69466.666666666657</v>
      </c>
      <c r="X944" s="25">
        <f>MAX(0,V944*(1+inputs!$B$33)-MAX(0,inputs!$B$31*(W944-inputs!$B$30)))</f>
        <v>35719.075726697978</v>
      </c>
      <c r="Y944" s="26">
        <f t="shared" si="161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62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6661.44</v>
      </c>
      <c r="AE944" s="3">
        <f>SUM(C944:G944)+AD944-H944</f>
        <v>40283.69</v>
      </c>
      <c r="AF944" s="1">
        <f t="shared" si="164"/>
        <v>0.51</v>
      </c>
      <c r="AG944" s="8">
        <f>A944-AE944</f>
        <v>53916.31</v>
      </c>
    </row>
    <row r="945" spans="1:33" x14ac:dyDescent="0.2">
      <c r="A945" s="11">
        <f t="shared" si="16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</v>
      </c>
      <c r="D945" s="16">
        <f>MAX(0,(MIN(A945,inputs!$C$5)-(inputs!$C$4+B945))*inputs!$B$4)</f>
        <v>17612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54"/>
        <v>20000</v>
      </c>
      <c r="L945" s="25">
        <f>MAX(0,J945*(1+inputs!$B$33)-MAX(0,inputs!$B$31*(K945-inputs!$B$30)))</f>
        <v>47184.304999999986</v>
      </c>
      <c r="M945" s="26">
        <f t="shared" si="155"/>
        <v>28255.555555555555</v>
      </c>
      <c r="N945" s="25">
        <f>MAX(0,L945*(1+inputs!$B$33)-MAX(0,inputs!$B$31*(M945-inputs!$B$30)))</f>
        <v>47165.629574999977</v>
      </c>
      <c r="O945" s="26">
        <f t="shared" si="156"/>
        <v>36511.111111111109</v>
      </c>
      <c r="P945" s="25">
        <f>MAX(0,N945*(1+inputs!$B$33)-MAX(0,inputs!$B$31*(O945-inputs!$B$30)))</f>
        <v>46403.674018624974</v>
      </c>
      <c r="Q945" s="26">
        <f t="shared" si="157"/>
        <v>44766.666666666672</v>
      </c>
      <c r="R945" s="25">
        <f>MAX(0,P945*(1+inputs!$B$33)-MAX(0,inputs!$B$31*(Q945-inputs!$B$30)))</f>
        <v>44887.28912890434</v>
      </c>
      <c r="S945" s="26">
        <f t="shared" si="158"/>
        <v>53022.222222222219</v>
      </c>
      <c r="T945" s="25">
        <f>MAX(0,R945*(1+inputs!$B$33)-MAX(0,inputs!$B$31*(S945-inputs!$B$30)))</f>
        <v>42605.1584658379</v>
      </c>
      <c r="U945" s="26">
        <f t="shared" si="159"/>
        <v>61277.777777777781</v>
      </c>
      <c r="V945" s="25">
        <f>MAX(0,T945*(1+inputs!$B$33)-MAX(0,inputs!$B$31*(U945-inputs!$B$30)))</f>
        <v>39545.795842825464</v>
      </c>
      <c r="W945" s="26">
        <f t="shared" si="160"/>
        <v>69533.333333333343</v>
      </c>
      <c r="X945" s="25">
        <f>MAX(0,V945*(1+inputs!$B$33)-MAX(0,inputs!$B$31*(W945-inputs!$B$30)))</f>
        <v>35697.54278046784</v>
      </c>
      <c r="Y945" s="26">
        <f t="shared" si="161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62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6670.44</v>
      </c>
      <c r="AE945" s="3">
        <f>SUM(C945:G945)+AD945-H945</f>
        <v>40334.69</v>
      </c>
      <c r="AF945" s="1">
        <f t="shared" si="164"/>
        <v>0.51</v>
      </c>
      <c r="AG945" s="8">
        <f>A945-AE945</f>
        <v>53965.31</v>
      </c>
    </row>
    <row r="946" spans="1:33" x14ac:dyDescent="0.2">
      <c r="A946" s="11">
        <f t="shared" si="16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</v>
      </c>
      <c r="D946" s="16">
        <f>MAX(0,(MIN(A946,inputs!$C$5)-(inputs!$C$4+B946))*inputs!$B$4)</f>
        <v>17652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54"/>
        <v>20000</v>
      </c>
      <c r="L946" s="25">
        <f>MAX(0,J946*(1+inputs!$B$33)-MAX(0,inputs!$B$31*(K946-inputs!$B$30)))</f>
        <v>47184.304999999986</v>
      </c>
      <c r="M946" s="26">
        <f t="shared" si="155"/>
        <v>28266.666666666664</v>
      </c>
      <c r="N946" s="25">
        <f>MAX(0,L946*(1+inputs!$B$33)-MAX(0,inputs!$B$31*(M946-inputs!$B$30)))</f>
        <v>47164.629574999977</v>
      </c>
      <c r="O946" s="26">
        <f t="shared" si="156"/>
        <v>36533.333333333328</v>
      </c>
      <c r="P946" s="25">
        <f>MAX(0,N946*(1+inputs!$B$33)-MAX(0,inputs!$B$31*(O946-inputs!$B$30)))</f>
        <v>46400.659018624967</v>
      </c>
      <c r="Q946" s="26">
        <f t="shared" si="157"/>
        <v>44800</v>
      </c>
      <c r="R946" s="25">
        <f>MAX(0,P946*(1+inputs!$B$33)-MAX(0,inputs!$B$31*(Q946-inputs!$B$30)))</f>
        <v>44881.228903904332</v>
      </c>
      <c r="S946" s="26">
        <f t="shared" si="158"/>
        <v>53066.666666666664</v>
      </c>
      <c r="T946" s="25">
        <f>MAX(0,R946*(1+inputs!$B$33)-MAX(0,inputs!$B$31*(S946-inputs!$B$30)))</f>
        <v>42595.007337462892</v>
      </c>
      <c r="U946" s="26">
        <f t="shared" si="159"/>
        <v>61333.333333333336</v>
      </c>
      <c r="V946" s="25">
        <f>MAX(0,T946*(1+inputs!$B$33)-MAX(0,inputs!$B$31*(U946-inputs!$B$30)))</f>
        <v>39530.492447524826</v>
      </c>
      <c r="W946" s="26">
        <f t="shared" si="160"/>
        <v>69600</v>
      </c>
      <c r="X946" s="25">
        <f>MAX(0,V946*(1+inputs!$B$33)-MAX(0,inputs!$B$31*(W946-inputs!$B$30)))</f>
        <v>35676.009834237695</v>
      </c>
      <c r="Y946" s="26">
        <f t="shared" si="161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62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6679.44</v>
      </c>
      <c r="AE946" s="3">
        <f>SUM(C946:G946)+AD946-H946</f>
        <v>40385.69</v>
      </c>
      <c r="AF946" s="1">
        <f t="shared" si="164"/>
        <v>0.51</v>
      </c>
      <c r="AG946" s="8">
        <f>A946-AE946</f>
        <v>54014.31</v>
      </c>
    </row>
    <row r="947" spans="1:33" x14ac:dyDescent="0.2">
      <c r="A947" s="11">
        <f t="shared" si="16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</v>
      </c>
      <c r="D947" s="16">
        <f>MAX(0,(MIN(A947,inputs!$C$5)-(inputs!$C$4+B947))*inputs!$B$4)</f>
        <v>17692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54"/>
        <v>20000</v>
      </c>
      <c r="L947" s="25">
        <f>MAX(0,J947*(1+inputs!$B$33)-MAX(0,inputs!$B$31*(K947-inputs!$B$30)))</f>
        <v>47184.304999999986</v>
      </c>
      <c r="M947" s="26">
        <f t="shared" si="155"/>
        <v>28277.777777777777</v>
      </c>
      <c r="N947" s="25">
        <f>MAX(0,L947*(1+inputs!$B$33)-MAX(0,inputs!$B$31*(M947-inputs!$B$30)))</f>
        <v>47163.629574999977</v>
      </c>
      <c r="O947" s="26">
        <f t="shared" si="156"/>
        <v>36555.555555555555</v>
      </c>
      <c r="P947" s="25">
        <f>MAX(0,N947*(1+inputs!$B$33)-MAX(0,inputs!$B$31*(O947-inputs!$B$30)))</f>
        <v>46397.644018624967</v>
      </c>
      <c r="Q947" s="26">
        <f t="shared" si="157"/>
        <v>44833.333333333328</v>
      </c>
      <c r="R947" s="25">
        <f>MAX(0,P947*(1+inputs!$B$33)-MAX(0,inputs!$B$31*(Q947-inputs!$B$30)))</f>
        <v>44875.168678904338</v>
      </c>
      <c r="S947" s="26">
        <f t="shared" si="158"/>
        <v>53111.111111111109</v>
      </c>
      <c r="T947" s="25">
        <f>MAX(0,R947*(1+inputs!$B$33)-MAX(0,inputs!$B$31*(S947-inputs!$B$30)))</f>
        <v>42584.856209087899</v>
      </c>
      <c r="U947" s="26">
        <f t="shared" si="159"/>
        <v>61388.888888888891</v>
      </c>
      <c r="V947" s="25">
        <f>MAX(0,T947*(1+inputs!$B$33)-MAX(0,inputs!$B$31*(U947-inputs!$B$30)))</f>
        <v>39515.18905222421</v>
      </c>
      <c r="W947" s="26">
        <f t="shared" si="160"/>
        <v>69666.666666666657</v>
      </c>
      <c r="X947" s="25">
        <f>MAX(0,V947*(1+inputs!$B$33)-MAX(0,inputs!$B$31*(W947-inputs!$B$30)))</f>
        <v>35654.476888007572</v>
      </c>
      <c r="Y947" s="26">
        <f t="shared" si="161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62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6688.44</v>
      </c>
      <c r="AE947" s="3">
        <f>SUM(C947:G947)+AD947-H947</f>
        <v>40436.69</v>
      </c>
      <c r="AF947" s="1">
        <f t="shared" si="164"/>
        <v>0.51</v>
      </c>
      <c r="AG947" s="8">
        <f>A947-AE947</f>
        <v>54063.31</v>
      </c>
    </row>
    <row r="948" spans="1:33" x14ac:dyDescent="0.2">
      <c r="A948" s="11">
        <f t="shared" si="16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</v>
      </c>
      <c r="D948" s="16">
        <f>MAX(0,(MIN(A948,inputs!$C$5)-(inputs!$C$4+B948))*inputs!$B$4)</f>
        <v>17732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54"/>
        <v>20000</v>
      </c>
      <c r="L948" s="25">
        <f>MAX(0,J948*(1+inputs!$B$33)-MAX(0,inputs!$B$31*(K948-inputs!$B$30)))</f>
        <v>47184.304999999986</v>
      </c>
      <c r="M948" s="26">
        <f t="shared" si="155"/>
        <v>28288.888888888891</v>
      </c>
      <c r="N948" s="25">
        <f>MAX(0,L948*(1+inputs!$B$33)-MAX(0,inputs!$B$31*(M948-inputs!$B$30)))</f>
        <v>47162.629574999977</v>
      </c>
      <c r="O948" s="26">
        <f t="shared" si="156"/>
        <v>36577.777777777781</v>
      </c>
      <c r="P948" s="25">
        <f>MAX(0,N948*(1+inputs!$B$33)-MAX(0,inputs!$B$31*(O948-inputs!$B$30)))</f>
        <v>46394.629018624968</v>
      </c>
      <c r="Q948" s="26">
        <f t="shared" si="157"/>
        <v>44866.666666666672</v>
      </c>
      <c r="R948" s="25">
        <f>MAX(0,P948*(1+inputs!$B$33)-MAX(0,inputs!$B$31*(Q948-inputs!$B$30)))</f>
        <v>44869.108453904337</v>
      </c>
      <c r="S948" s="26">
        <f t="shared" si="158"/>
        <v>53155.555555555555</v>
      </c>
      <c r="T948" s="25">
        <f>MAX(0,R948*(1+inputs!$B$33)-MAX(0,inputs!$B$31*(S948-inputs!$B$30)))</f>
        <v>42574.705080712898</v>
      </c>
      <c r="U948" s="26">
        <f t="shared" si="159"/>
        <v>61444.444444444445</v>
      </c>
      <c r="V948" s="25">
        <f>MAX(0,T948*(1+inputs!$B$33)-MAX(0,inputs!$B$31*(U948-inputs!$B$30)))</f>
        <v>39499.885656923587</v>
      </c>
      <c r="W948" s="26">
        <f t="shared" si="160"/>
        <v>69733.333333333343</v>
      </c>
      <c r="X948" s="25">
        <f>MAX(0,V948*(1+inputs!$B$33)-MAX(0,inputs!$B$31*(W948-inputs!$B$30)))</f>
        <v>35632.943941777434</v>
      </c>
      <c r="Y948" s="26">
        <f t="shared" si="161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62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6697.44</v>
      </c>
      <c r="AE948" s="3">
        <f>SUM(C948:G948)+AD948-H948</f>
        <v>40487.69</v>
      </c>
      <c r="AF948" s="1">
        <f t="shared" si="164"/>
        <v>0.51</v>
      </c>
      <c r="AG948" s="8">
        <f>A948-AE948</f>
        <v>54112.31</v>
      </c>
    </row>
    <row r="949" spans="1:33" x14ac:dyDescent="0.2">
      <c r="A949" s="11">
        <f t="shared" si="16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</v>
      </c>
      <c r="D949" s="16">
        <f>MAX(0,(MIN(A949,inputs!$C$5)-(inputs!$C$4+B949))*inputs!$B$4)</f>
        <v>17772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54"/>
        <v>20000</v>
      </c>
      <c r="L949" s="25">
        <f>MAX(0,J949*(1+inputs!$B$33)-MAX(0,inputs!$B$31*(K949-inputs!$B$30)))</f>
        <v>47184.304999999986</v>
      </c>
      <c r="M949" s="26">
        <f t="shared" si="155"/>
        <v>28300</v>
      </c>
      <c r="N949" s="25">
        <f>MAX(0,L949*(1+inputs!$B$33)-MAX(0,inputs!$B$31*(M949-inputs!$B$30)))</f>
        <v>47161.629574999977</v>
      </c>
      <c r="O949" s="26">
        <f t="shared" si="156"/>
        <v>36600</v>
      </c>
      <c r="P949" s="25">
        <f>MAX(0,N949*(1+inputs!$B$33)-MAX(0,inputs!$B$31*(O949-inputs!$B$30)))</f>
        <v>46391.614018624969</v>
      </c>
      <c r="Q949" s="26">
        <f t="shared" si="157"/>
        <v>44900</v>
      </c>
      <c r="R949" s="25">
        <f>MAX(0,P949*(1+inputs!$B$33)-MAX(0,inputs!$B$31*(Q949-inputs!$B$30)))</f>
        <v>44863.048228904336</v>
      </c>
      <c r="S949" s="26">
        <f t="shared" si="158"/>
        <v>53200</v>
      </c>
      <c r="T949" s="25">
        <f>MAX(0,R949*(1+inputs!$B$33)-MAX(0,inputs!$B$31*(S949-inputs!$B$30)))</f>
        <v>42564.553952337897</v>
      </c>
      <c r="U949" s="26">
        <f t="shared" si="159"/>
        <v>61500</v>
      </c>
      <c r="V949" s="25">
        <f>MAX(0,T949*(1+inputs!$B$33)-MAX(0,inputs!$B$31*(U949-inputs!$B$30)))</f>
        <v>39484.582261622956</v>
      </c>
      <c r="W949" s="26">
        <f t="shared" si="160"/>
        <v>69800</v>
      </c>
      <c r="X949" s="25">
        <f>MAX(0,V949*(1+inputs!$B$33)-MAX(0,inputs!$B$31*(W949-inputs!$B$30)))</f>
        <v>35611.410995547296</v>
      </c>
      <c r="Y949" s="26">
        <f t="shared" si="161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62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6706.44</v>
      </c>
      <c r="AE949" s="3">
        <f>SUM(C949:G949)+AD949-H949</f>
        <v>40538.69</v>
      </c>
      <c r="AF949" s="1">
        <f t="shared" si="164"/>
        <v>0.51</v>
      </c>
      <c r="AG949" s="8">
        <f>A949-AE949</f>
        <v>54161.31</v>
      </c>
    </row>
    <row r="950" spans="1:33" x14ac:dyDescent="0.2">
      <c r="A950" s="11">
        <f t="shared" si="16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</v>
      </c>
      <c r="D950" s="16">
        <f>MAX(0,(MIN(A950,inputs!$C$5)-(inputs!$C$4+B950))*inputs!$B$4)</f>
        <v>17812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54"/>
        <v>20000</v>
      </c>
      <c r="L950" s="25">
        <f>MAX(0,J950*(1+inputs!$B$33)-MAX(0,inputs!$B$31*(K950-inputs!$B$30)))</f>
        <v>47184.304999999986</v>
      </c>
      <c r="M950" s="26">
        <f t="shared" si="155"/>
        <v>28311.111111111109</v>
      </c>
      <c r="N950" s="25">
        <f>MAX(0,L950*(1+inputs!$B$33)-MAX(0,inputs!$B$31*(M950-inputs!$B$30)))</f>
        <v>47160.629574999977</v>
      </c>
      <c r="O950" s="26">
        <f t="shared" si="156"/>
        <v>36622.222222222219</v>
      </c>
      <c r="P950" s="25">
        <f>MAX(0,N950*(1+inputs!$B$33)-MAX(0,inputs!$B$31*(O950-inputs!$B$30)))</f>
        <v>46388.599018624969</v>
      </c>
      <c r="Q950" s="26">
        <f t="shared" si="157"/>
        <v>44933.333333333328</v>
      </c>
      <c r="R950" s="25">
        <f>MAX(0,P950*(1+inputs!$B$33)-MAX(0,inputs!$B$31*(Q950-inputs!$B$30)))</f>
        <v>44856.988003904335</v>
      </c>
      <c r="S950" s="26">
        <f t="shared" si="158"/>
        <v>53244.444444444445</v>
      </c>
      <c r="T950" s="25">
        <f>MAX(0,R950*(1+inputs!$B$33)-MAX(0,inputs!$B$31*(S950-inputs!$B$30)))</f>
        <v>42554.40282396289</v>
      </c>
      <c r="U950" s="26">
        <f t="shared" si="159"/>
        <v>61555.555555555555</v>
      </c>
      <c r="V950" s="25">
        <f>MAX(0,T950*(1+inputs!$B$33)-MAX(0,inputs!$B$31*(U950-inputs!$B$30)))</f>
        <v>39469.278866322325</v>
      </c>
      <c r="W950" s="26">
        <f t="shared" si="160"/>
        <v>69866.666666666657</v>
      </c>
      <c r="X950" s="25">
        <f>MAX(0,V950*(1+inputs!$B$33)-MAX(0,inputs!$B$31*(W950-inputs!$B$30)))</f>
        <v>35589.878049317151</v>
      </c>
      <c r="Y950" s="26">
        <f t="shared" si="161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62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6715.44</v>
      </c>
      <c r="AE950" s="3">
        <f>SUM(C950:G950)+AD950-H950</f>
        <v>40589.69</v>
      </c>
      <c r="AF950" s="1">
        <f t="shared" si="164"/>
        <v>0.51</v>
      </c>
      <c r="AG950" s="8">
        <f>A950-AE950</f>
        <v>54210.31</v>
      </c>
    </row>
    <row r="951" spans="1:33" x14ac:dyDescent="0.2">
      <c r="A951" s="11">
        <f t="shared" si="16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</v>
      </c>
      <c r="D951" s="16">
        <f>MAX(0,(MIN(A951,inputs!$C$5)-(inputs!$C$4+B951))*inputs!$B$4)</f>
        <v>17852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54"/>
        <v>20000</v>
      </c>
      <c r="L951" s="25">
        <f>MAX(0,J951*(1+inputs!$B$33)-MAX(0,inputs!$B$31*(K951-inputs!$B$30)))</f>
        <v>47184.304999999986</v>
      </c>
      <c r="M951" s="26">
        <f t="shared" si="155"/>
        <v>28322.222222222223</v>
      </c>
      <c r="N951" s="25">
        <f>MAX(0,L951*(1+inputs!$B$33)-MAX(0,inputs!$B$31*(M951-inputs!$B$30)))</f>
        <v>47159.629574999977</v>
      </c>
      <c r="O951" s="26">
        <f t="shared" si="156"/>
        <v>36644.444444444445</v>
      </c>
      <c r="P951" s="25">
        <f>MAX(0,N951*(1+inputs!$B$33)-MAX(0,inputs!$B$31*(O951-inputs!$B$30)))</f>
        <v>46385.58401862497</v>
      </c>
      <c r="Q951" s="26">
        <f t="shared" si="157"/>
        <v>44966.666666666672</v>
      </c>
      <c r="R951" s="25">
        <f>MAX(0,P951*(1+inputs!$B$33)-MAX(0,inputs!$B$31*(Q951-inputs!$B$30)))</f>
        <v>44850.927778904341</v>
      </c>
      <c r="S951" s="26">
        <f t="shared" si="158"/>
        <v>53288.888888888891</v>
      </c>
      <c r="T951" s="25">
        <f>MAX(0,R951*(1+inputs!$B$33)-MAX(0,inputs!$B$31*(S951-inputs!$B$30)))</f>
        <v>42544.251695587896</v>
      </c>
      <c r="U951" s="26">
        <f t="shared" si="159"/>
        <v>61611.111111111109</v>
      </c>
      <c r="V951" s="25">
        <f>MAX(0,T951*(1+inputs!$B$33)-MAX(0,inputs!$B$31*(U951-inputs!$B$30)))</f>
        <v>39453.975471021709</v>
      </c>
      <c r="W951" s="26">
        <f t="shared" si="160"/>
        <v>69933.333333333343</v>
      </c>
      <c r="X951" s="25">
        <f>MAX(0,V951*(1+inputs!$B$33)-MAX(0,inputs!$B$31*(W951-inputs!$B$30)))</f>
        <v>35568.345103087027</v>
      </c>
      <c r="Y951" s="26">
        <f t="shared" si="161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62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6724.44</v>
      </c>
      <c r="AE951" s="3">
        <f>SUM(C951:G951)+AD951-H951</f>
        <v>40640.69</v>
      </c>
      <c r="AF951" s="1">
        <f t="shared" si="164"/>
        <v>0.51</v>
      </c>
      <c r="AG951" s="8">
        <f>A951-AE951</f>
        <v>54259.31</v>
      </c>
    </row>
    <row r="952" spans="1:33" x14ac:dyDescent="0.2">
      <c r="A952" s="11">
        <f t="shared" si="16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</v>
      </c>
      <c r="D952" s="16">
        <f>MAX(0,(MIN(A952,inputs!$C$5)-(inputs!$C$4+B952))*inputs!$B$4)</f>
        <v>17892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54"/>
        <v>20000</v>
      </c>
      <c r="L952" s="25">
        <f>MAX(0,J952*(1+inputs!$B$33)-MAX(0,inputs!$B$31*(K952-inputs!$B$30)))</f>
        <v>47184.304999999986</v>
      </c>
      <c r="M952" s="26">
        <f t="shared" si="155"/>
        <v>28333.333333333336</v>
      </c>
      <c r="N952" s="25">
        <f>MAX(0,L952*(1+inputs!$B$33)-MAX(0,inputs!$B$31*(M952-inputs!$B$30)))</f>
        <v>47158.629574999977</v>
      </c>
      <c r="O952" s="26">
        <f t="shared" si="156"/>
        <v>36666.666666666672</v>
      </c>
      <c r="P952" s="25">
        <f>MAX(0,N952*(1+inputs!$B$33)-MAX(0,inputs!$B$31*(O952-inputs!$B$30)))</f>
        <v>46382.56901862497</v>
      </c>
      <c r="Q952" s="26">
        <f t="shared" si="157"/>
        <v>45000</v>
      </c>
      <c r="R952" s="25">
        <f>MAX(0,P952*(1+inputs!$B$33)-MAX(0,inputs!$B$31*(Q952-inputs!$B$30)))</f>
        <v>44844.86755390434</v>
      </c>
      <c r="S952" s="26">
        <f t="shared" si="158"/>
        <v>53333.333333333336</v>
      </c>
      <c r="T952" s="25">
        <f>MAX(0,R952*(1+inputs!$B$33)-MAX(0,inputs!$B$31*(S952-inputs!$B$30)))</f>
        <v>42534.100567212896</v>
      </c>
      <c r="U952" s="26">
        <f t="shared" si="159"/>
        <v>61666.666666666664</v>
      </c>
      <c r="V952" s="25">
        <f>MAX(0,T952*(1+inputs!$B$33)-MAX(0,inputs!$B$31*(U952-inputs!$B$30)))</f>
        <v>39438.672075721086</v>
      </c>
      <c r="W952" s="26">
        <f t="shared" si="160"/>
        <v>70000</v>
      </c>
      <c r="X952" s="25">
        <f>MAX(0,V952*(1+inputs!$B$33)-MAX(0,inputs!$B$31*(W952-inputs!$B$30)))</f>
        <v>35546.812156856897</v>
      </c>
      <c r="Y952" s="26">
        <f t="shared" si="161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62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6733.44</v>
      </c>
      <c r="AE952" s="3">
        <f>SUM(C952:G952)+AD952-H952</f>
        <v>40691.69</v>
      </c>
      <c r="AF952" s="1">
        <f t="shared" si="164"/>
        <v>0.51</v>
      </c>
      <c r="AG952" s="8">
        <f>A952-AE952</f>
        <v>54308.31</v>
      </c>
    </row>
    <row r="953" spans="1:33" x14ac:dyDescent="0.2">
      <c r="A953" s="11">
        <f t="shared" si="16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</v>
      </c>
      <c r="D953" s="16">
        <f>MAX(0,(MIN(A953,inputs!$C$5)-(inputs!$C$4+B953))*inputs!$B$4)</f>
        <v>17932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54"/>
        <v>20000</v>
      </c>
      <c r="L953" s="25">
        <f>MAX(0,J953*(1+inputs!$B$33)-MAX(0,inputs!$B$31*(K953-inputs!$B$30)))</f>
        <v>47184.304999999986</v>
      </c>
      <c r="M953" s="26">
        <f t="shared" si="155"/>
        <v>28344.444444444445</v>
      </c>
      <c r="N953" s="25">
        <f>MAX(0,L953*(1+inputs!$B$33)-MAX(0,inputs!$B$31*(M953-inputs!$B$30)))</f>
        <v>47157.629574999977</v>
      </c>
      <c r="O953" s="26">
        <f t="shared" si="156"/>
        <v>36688.888888888891</v>
      </c>
      <c r="P953" s="25">
        <f>MAX(0,N953*(1+inputs!$B$33)-MAX(0,inputs!$B$31*(O953-inputs!$B$30)))</f>
        <v>46379.554018624971</v>
      </c>
      <c r="Q953" s="26">
        <f t="shared" si="157"/>
        <v>45033.333333333328</v>
      </c>
      <c r="R953" s="25">
        <f>MAX(0,P953*(1+inputs!$B$33)-MAX(0,inputs!$B$31*(Q953-inputs!$B$30)))</f>
        <v>44838.807328904339</v>
      </c>
      <c r="S953" s="26">
        <f t="shared" si="158"/>
        <v>53377.777777777781</v>
      </c>
      <c r="T953" s="25">
        <f>MAX(0,R953*(1+inputs!$B$33)-MAX(0,inputs!$B$31*(S953-inputs!$B$30)))</f>
        <v>42523.949438837895</v>
      </c>
      <c r="U953" s="26">
        <f t="shared" si="159"/>
        <v>61722.222222222219</v>
      </c>
      <c r="V953" s="25">
        <f>MAX(0,T953*(1+inputs!$B$33)-MAX(0,inputs!$B$31*(U953-inputs!$B$30)))</f>
        <v>39423.368680420455</v>
      </c>
      <c r="W953" s="26">
        <f t="shared" si="160"/>
        <v>70066.666666666657</v>
      </c>
      <c r="X953" s="25">
        <f>MAX(0,V953*(1+inputs!$B$33)-MAX(0,inputs!$B$31*(W953-inputs!$B$30)))</f>
        <v>35525.279210626759</v>
      </c>
      <c r="Y953" s="26">
        <f t="shared" si="161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62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6742.44</v>
      </c>
      <c r="AE953" s="3">
        <f>SUM(C953:G953)+AD953-H953</f>
        <v>40742.69</v>
      </c>
      <c r="AF953" s="1">
        <f t="shared" si="164"/>
        <v>0.51</v>
      </c>
      <c r="AG953" s="8">
        <f>A953-AE953</f>
        <v>54357.31</v>
      </c>
    </row>
    <row r="954" spans="1:33" x14ac:dyDescent="0.2">
      <c r="A954" s="11">
        <f t="shared" si="16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</v>
      </c>
      <c r="D954" s="16">
        <f>MAX(0,(MIN(A954,inputs!$C$5)-(inputs!$C$4+B954))*inputs!$B$4)</f>
        <v>17972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54"/>
        <v>20000</v>
      </c>
      <c r="L954" s="25">
        <f>MAX(0,J954*(1+inputs!$B$33)-MAX(0,inputs!$B$31*(K954-inputs!$B$30)))</f>
        <v>47184.304999999986</v>
      </c>
      <c r="M954" s="26">
        <f t="shared" si="155"/>
        <v>28355.555555555555</v>
      </c>
      <c r="N954" s="25">
        <f>MAX(0,L954*(1+inputs!$B$33)-MAX(0,inputs!$B$31*(M954-inputs!$B$30)))</f>
        <v>47156.629574999977</v>
      </c>
      <c r="O954" s="26">
        <f t="shared" si="156"/>
        <v>36711.111111111109</v>
      </c>
      <c r="P954" s="25">
        <f>MAX(0,N954*(1+inputs!$B$33)-MAX(0,inputs!$B$31*(O954-inputs!$B$30)))</f>
        <v>46376.539018624972</v>
      </c>
      <c r="Q954" s="26">
        <f t="shared" si="157"/>
        <v>45066.666666666672</v>
      </c>
      <c r="R954" s="25">
        <f>MAX(0,P954*(1+inputs!$B$33)-MAX(0,inputs!$B$31*(Q954-inputs!$B$30)))</f>
        <v>44832.747103904338</v>
      </c>
      <c r="S954" s="26">
        <f t="shared" si="158"/>
        <v>53422.222222222219</v>
      </c>
      <c r="T954" s="25">
        <f>MAX(0,R954*(1+inputs!$B$33)-MAX(0,inputs!$B$31*(S954-inputs!$B$30)))</f>
        <v>42513.798310462895</v>
      </c>
      <c r="U954" s="26">
        <f t="shared" si="159"/>
        <v>61777.777777777781</v>
      </c>
      <c r="V954" s="25">
        <f>MAX(0,T954*(1+inputs!$B$33)-MAX(0,inputs!$B$31*(U954-inputs!$B$30)))</f>
        <v>39408.065285119832</v>
      </c>
      <c r="W954" s="26">
        <f t="shared" si="160"/>
        <v>70133.333333333343</v>
      </c>
      <c r="X954" s="25">
        <f>MAX(0,V954*(1+inputs!$B$33)-MAX(0,inputs!$B$31*(W954-inputs!$B$30)))</f>
        <v>35503.746264396621</v>
      </c>
      <c r="Y954" s="26">
        <f t="shared" si="161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62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6751.44</v>
      </c>
      <c r="AE954" s="3">
        <f>SUM(C954:G954)+AD954-H954</f>
        <v>40793.69</v>
      </c>
      <c r="AF954" s="1">
        <f t="shared" si="164"/>
        <v>0.51</v>
      </c>
      <c r="AG954" s="8">
        <f>A954-AE954</f>
        <v>54406.31</v>
      </c>
    </row>
    <row r="955" spans="1:33" x14ac:dyDescent="0.2">
      <c r="A955" s="11">
        <f t="shared" si="16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</v>
      </c>
      <c r="D955" s="16">
        <f>MAX(0,(MIN(A955,inputs!$C$5)-(inputs!$C$4+B955))*inputs!$B$4)</f>
        <v>18012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54"/>
        <v>20000</v>
      </c>
      <c r="L955" s="25">
        <f>MAX(0,J955*(1+inputs!$B$33)-MAX(0,inputs!$B$31*(K955-inputs!$B$30)))</f>
        <v>47184.304999999986</v>
      </c>
      <c r="M955" s="26">
        <f t="shared" si="155"/>
        <v>28366.666666666664</v>
      </c>
      <c r="N955" s="25">
        <f>MAX(0,L955*(1+inputs!$B$33)-MAX(0,inputs!$B$31*(M955-inputs!$B$30)))</f>
        <v>47155.629574999977</v>
      </c>
      <c r="O955" s="26">
        <f t="shared" si="156"/>
        <v>36733.333333333328</v>
      </c>
      <c r="P955" s="25">
        <f>MAX(0,N955*(1+inputs!$B$33)-MAX(0,inputs!$B$31*(O955-inputs!$B$30)))</f>
        <v>46373.524018624972</v>
      </c>
      <c r="Q955" s="26">
        <f t="shared" si="157"/>
        <v>45100</v>
      </c>
      <c r="R955" s="25">
        <f>MAX(0,P955*(1+inputs!$B$33)-MAX(0,inputs!$B$31*(Q955-inputs!$B$30)))</f>
        <v>44826.686878904336</v>
      </c>
      <c r="S955" s="26">
        <f t="shared" si="158"/>
        <v>53466.666666666664</v>
      </c>
      <c r="T955" s="25">
        <f>MAX(0,R955*(1+inputs!$B$33)-MAX(0,inputs!$B$31*(S955-inputs!$B$30)))</f>
        <v>42503.647182087894</v>
      </c>
      <c r="U955" s="26">
        <f t="shared" si="159"/>
        <v>61833.333333333336</v>
      </c>
      <c r="V955" s="25">
        <f>MAX(0,T955*(1+inputs!$B$33)-MAX(0,inputs!$B$31*(U955-inputs!$B$30)))</f>
        <v>39392.761889819209</v>
      </c>
      <c r="W955" s="26">
        <f t="shared" si="160"/>
        <v>70200</v>
      </c>
      <c r="X955" s="25">
        <f>MAX(0,V955*(1+inputs!$B$33)-MAX(0,inputs!$B$31*(W955-inputs!$B$30)))</f>
        <v>35482.21331816649</v>
      </c>
      <c r="Y955" s="26">
        <f t="shared" si="161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62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6760.44</v>
      </c>
      <c r="AE955" s="3">
        <f>SUM(C955:G955)+AD955-H955</f>
        <v>40844.69</v>
      </c>
      <c r="AF955" s="1">
        <f t="shared" si="164"/>
        <v>0.51</v>
      </c>
      <c r="AG955" s="8">
        <f>A955-AE955</f>
        <v>54455.31</v>
      </c>
    </row>
    <row r="956" spans="1:33" x14ac:dyDescent="0.2">
      <c r="A956" s="11">
        <f t="shared" si="16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</v>
      </c>
      <c r="D956" s="16">
        <f>MAX(0,(MIN(A956,inputs!$C$5)-(inputs!$C$4+B956))*inputs!$B$4)</f>
        <v>18052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54"/>
        <v>20000</v>
      </c>
      <c r="L956" s="25">
        <f>MAX(0,J956*(1+inputs!$B$33)-MAX(0,inputs!$B$31*(K956-inputs!$B$30)))</f>
        <v>47184.304999999986</v>
      </c>
      <c r="M956" s="26">
        <f t="shared" si="155"/>
        <v>28377.777777777777</v>
      </c>
      <c r="N956" s="25">
        <f>MAX(0,L956*(1+inputs!$B$33)-MAX(0,inputs!$B$31*(M956-inputs!$B$30)))</f>
        <v>47154.629574999977</v>
      </c>
      <c r="O956" s="26">
        <f t="shared" si="156"/>
        <v>36755.555555555555</v>
      </c>
      <c r="P956" s="25">
        <f>MAX(0,N956*(1+inputs!$B$33)-MAX(0,inputs!$B$31*(O956-inputs!$B$30)))</f>
        <v>46370.509018624973</v>
      </c>
      <c r="Q956" s="26">
        <f t="shared" si="157"/>
        <v>45133.333333333328</v>
      </c>
      <c r="R956" s="25">
        <f>MAX(0,P956*(1+inputs!$B$33)-MAX(0,inputs!$B$31*(Q956-inputs!$B$30)))</f>
        <v>44820.626653904343</v>
      </c>
      <c r="S956" s="26">
        <f t="shared" si="158"/>
        <v>53511.111111111109</v>
      </c>
      <c r="T956" s="25">
        <f>MAX(0,R956*(1+inputs!$B$33)-MAX(0,inputs!$B$31*(S956-inputs!$B$30)))</f>
        <v>42493.496053712901</v>
      </c>
      <c r="U956" s="26">
        <f t="shared" si="159"/>
        <v>61888.888888888891</v>
      </c>
      <c r="V956" s="25">
        <f>MAX(0,T956*(1+inputs!$B$33)-MAX(0,inputs!$B$31*(U956-inputs!$B$30)))</f>
        <v>39377.458494518585</v>
      </c>
      <c r="W956" s="26">
        <f t="shared" si="160"/>
        <v>70266.666666666657</v>
      </c>
      <c r="X956" s="25">
        <f>MAX(0,V956*(1+inputs!$B$33)-MAX(0,inputs!$B$31*(W956-inputs!$B$30)))</f>
        <v>35460.680371936367</v>
      </c>
      <c r="Y956" s="26">
        <f t="shared" si="161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62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6769.44</v>
      </c>
      <c r="AE956" s="3">
        <f>SUM(C956:G956)+AD956-H956</f>
        <v>40895.69</v>
      </c>
      <c r="AF956" s="1">
        <f t="shared" si="164"/>
        <v>0.51</v>
      </c>
      <c r="AG956" s="8">
        <f>A956-AE956</f>
        <v>54504.31</v>
      </c>
    </row>
    <row r="957" spans="1:33" x14ac:dyDescent="0.2">
      <c r="A957" s="11">
        <f t="shared" si="16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</v>
      </c>
      <c r="D957" s="16">
        <f>MAX(0,(MIN(A957,inputs!$C$5)-(inputs!$C$4+B957))*inputs!$B$4)</f>
        <v>18092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54"/>
        <v>20000</v>
      </c>
      <c r="L957" s="25">
        <f>MAX(0,J957*(1+inputs!$B$33)-MAX(0,inputs!$B$31*(K957-inputs!$B$30)))</f>
        <v>47184.304999999986</v>
      </c>
      <c r="M957" s="26">
        <f t="shared" si="155"/>
        <v>28388.888888888891</v>
      </c>
      <c r="N957" s="25">
        <f>MAX(0,L957*(1+inputs!$B$33)-MAX(0,inputs!$B$31*(M957-inputs!$B$30)))</f>
        <v>47153.629574999977</v>
      </c>
      <c r="O957" s="26">
        <f t="shared" si="156"/>
        <v>36777.777777777781</v>
      </c>
      <c r="P957" s="25">
        <f>MAX(0,N957*(1+inputs!$B$33)-MAX(0,inputs!$B$31*(O957-inputs!$B$30)))</f>
        <v>46367.494018624973</v>
      </c>
      <c r="Q957" s="26">
        <f t="shared" si="157"/>
        <v>45166.666666666672</v>
      </c>
      <c r="R957" s="25">
        <f>MAX(0,P957*(1+inputs!$B$33)-MAX(0,inputs!$B$31*(Q957-inputs!$B$30)))</f>
        <v>44814.566428904342</v>
      </c>
      <c r="S957" s="26">
        <f t="shared" si="158"/>
        <v>53555.555555555555</v>
      </c>
      <c r="T957" s="25">
        <f>MAX(0,R957*(1+inputs!$B$33)-MAX(0,inputs!$B$31*(S957-inputs!$B$30)))</f>
        <v>42483.3449253379</v>
      </c>
      <c r="U957" s="26">
        <f t="shared" si="159"/>
        <v>61944.444444444445</v>
      </c>
      <c r="V957" s="25">
        <f>MAX(0,T957*(1+inputs!$B$33)-MAX(0,inputs!$B$31*(U957-inputs!$B$30)))</f>
        <v>39362.155099217962</v>
      </c>
      <c r="W957" s="26">
        <f t="shared" si="160"/>
        <v>70333.333333333343</v>
      </c>
      <c r="X957" s="25">
        <f>MAX(0,V957*(1+inputs!$B$33)-MAX(0,inputs!$B$31*(W957-inputs!$B$30)))</f>
        <v>35439.147425706222</v>
      </c>
      <c r="Y957" s="26">
        <f t="shared" si="161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62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6778.44</v>
      </c>
      <c r="AE957" s="3">
        <f>SUM(C957:G957)+AD957-H957</f>
        <v>40946.69</v>
      </c>
      <c r="AF957" s="1">
        <f t="shared" si="164"/>
        <v>0.51</v>
      </c>
      <c r="AG957" s="8">
        <f>A957-AE957</f>
        <v>54553.31</v>
      </c>
    </row>
    <row r="958" spans="1:33" x14ac:dyDescent="0.2">
      <c r="A958" s="11">
        <f t="shared" si="16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</v>
      </c>
      <c r="D958" s="16">
        <f>MAX(0,(MIN(A958,inputs!$C$5)-(inputs!$C$4+B958))*inputs!$B$4)</f>
        <v>18132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54"/>
        <v>20000</v>
      </c>
      <c r="L958" s="25">
        <f>MAX(0,J958*(1+inputs!$B$33)-MAX(0,inputs!$B$31*(K958-inputs!$B$30)))</f>
        <v>47184.304999999986</v>
      </c>
      <c r="M958" s="26">
        <f t="shared" si="155"/>
        <v>28400</v>
      </c>
      <c r="N958" s="25">
        <f>MAX(0,L958*(1+inputs!$B$33)-MAX(0,inputs!$B$31*(M958-inputs!$B$30)))</f>
        <v>47152.629574999977</v>
      </c>
      <c r="O958" s="26">
        <f t="shared" si="156"/>
        <v>36800</v>
      </c>
      <c r="P958" s="25">
        <f>MAX(0,N958*(1+inputs!$B$33)-MAX(0,inputs!$B$31*(O958-inputs!$B$30)))</f>
        <v>46364.479018624967</v>
      </c>
      <c r="Q958" s="26">
        <f t="shared" si="157"/>
        <v>45200</v>
      </c>
      <c r="R958" s="25">
        <f>MAX(0,P958*(1+inputs!$B$33)-MAX(0,inputs!$B$31*(Q958-inputs!$B$30)))</f>
        <v>44808.506203904333</v>
      </c>
      <c r="S958" s="26">
        <f t="shared" si="158"/>
        <v>53600</v>
      </c>
      <c r="T958" s="25">
        <f>MAX(0,R958*(1+inputs!$B$33)-MAX(0,inputs!$B$31*(S958-inputs!$B$30)))</f>
        <v>42473.193796962893</v>
      </c>
      <c r="U958" s="26">
        <f t="shared" si="159"/>
        <v>62000</v>
      </c>
      <c r="V958" s="25">
        <f>MAX(0,T958*(1+inputs!$B$33)-MAX(0,inputs!$B$31*(U958-inputs!$B$30)))</f>
        <v>39346.851703917331</v>
      </c>
      <c r="W958" s="26">
        <f t="shared" si="160"/>
        <v>70400</v>
      </c>
      <c r="X958" s="25">
        <f>MAX(0,V958*(1+inputs!$B$33)-MAX(0,inputs!$B$31*(W958-inputs!$B$30)))</f>
        <v>35417.614479476084</v>
      </c>
      <c r="Y958" s="26">
        <f t="shared" si="161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62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6787.44</v>
      </c>
      <c r="AE958" s="3">
        <f>SUM(C958:G958)+AD958-H958</f>
        <v>40997.69</v>
      </c>
      <c r="AF958" s="1">
        <f t="shared" si="164"/>
        <v>0.51</v>
      </c>
      <c r="AG958" s="8">
        <f>A958-AE958</f>
        <v>54602.31</v>
      </c>
    </row>
    <row r="959" spans="1:33" x14ac:dyDescent="0.2">
      <c r="A959" s="11">
        <f t="shared" si="16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</v>
      </c>
      <c r="D959" s="16">
        <f>MAX(0,(MIN(A959,inputs!$C$5)-(inputs!$C$4+B959))*inputs!$B$4)</f>
        <v>18172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54"/>
        <v>20000</v>
      </c>
      <c r="L959" s="25">
        <f>MAX(0,J959*(1+inputs!$B$33)-MAX(0,inputs!$B$31*(K959-inputs!$B$30)))</f>
        <v>47184.304999999986</v>
      </c>
      <c r="M959" s="26">
        <f t="shared" si="155"/>
        <v>28411.111111111109</v>
      </c>
      <c r="N959" s="25">
        <f>MAX(0,L959*(1+inputs!$B$33)-MAX(0,inputs!$B$31*(M959-inputs!$B$30)))</f>
        <v>47151.629574999977</v>
      </c>
      <c r="O959" s="26">
        <f t="shared" si="156"/>
        <v>36822.222222222219</v>
      </c>
      <c r="P959" s="25">
        <f>MAX(0,N959*(1+inputs!$B$33)-MAX(0,inputs!$B$31*(O959-inputs!$B$30)))</f>
        <v>46361.464018624967</v>
      </c>
      <c r="Q959" s="26">
        <f t="shared" si="157"/>
        <v>45233.333333333328</v>
      </c>
      <c r="R959" s="25">
        <f>MAX(0,P959*(1+inputs!$B$33)-MAX(0,inputs!$B$31*(Q959-inputs!$B$30)))</f>
        <v>44802.445978904332</v>
      </c>
      <c r="S959" s="26">
        <f t="shared" si="158"/>
        <v>53644.444444444445</v>
      </c>
      <c r="T959" s="25">
        <f>MAX(0,R959*(1+inputs!$B$33)-MAX(0,inputs!$B$31*(S959-inputs!$B$30)))</f>
        <v>42463.042668587892</v>
      </c>
      <c r="U959" s="26">
        <f t="shared" si="159"/>
        <v>62055.555555555555</v>
      </c>
      <c r="V959" s="25">
        <f>MAX(0,T959*(1+inputs!$B$33)-MAX(0,inputs!$B$31*(U959-inputs!$B$30)))</f>
        <v>39331.548308616701</v>
      </c>
      <c r="W959" s="26">
        <f t="shared" si="160"/>
        <v>70466.666666666657</v>
      </c>
      <c r="X959" s="25">
        <f>MAX(0,V959*(1+inputs!$B$33)-MAX(0,inputs!$B$31*(W959-inputs!$B$30)))</f>
        <v>35396.081533245946</v>
      </c>
      <c r="Y959" s="26">
        <f t="shared" si="161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62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6796.44</v>
      </c>
      <c r="AE959" s="3">
        <f>SUM(C959:G959)+AD959-H959</f>
        <v>41048.69</v>
      </c>
      <c r="AF959" s="1">
        <f t="shared" si="164"/>
        <v>0.51</v>
      </c>
      <c r="AG959" s="8">
        <f>A959-AE959</f>
        <v>54651.31</v>
      </c>
    </row>
    <row r="960" spans="1:33" x14ac:dyDescent="0.2">
      <c r="A960" s="11">
        <f t="shared" si="16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</v>
      </c>
      <c r="D960" s="16">
        <f>MAX(0,(MIN(A960,inputs!$C$5)-(inputs!$C$4+B960))*inputs!$B$4)</f>
        <v>18212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54"/>
        <v>20000</v>
      </c>
      <c r="L960" s="25">
        <f>MAX(0,J960*(1+inputs!$B$33)-MAX(0,inputs!$B$31*(K960-inputs!$B$30)))</f>
        <v>47184.304999999986</v>
      </c>
      <c r="M960" s="26">
        <f t="shared" si="155"/>
        <v>28422.222222222223</v>
      </c>
      <c r="N960" s="25">
        <f>MAX(0,L960*(1+inputs!$B$33)-MAX(0,inputs!$B$31*(M960-inputs!$B$30)))</f>
        <v>47150.629574999977</v>
      </c>
      <c r="O960" s="26">
        <f t="shared" si="156"/>
        <v>36844.444444444445</v>
      </c>
      <c r="P960" s="25">
        <f>MAX(0,N960*(1+inputs!$B$33)-MAX(0,inputs!$B$31*(O960-inputs!$B$30)))</f>
        <v>46358.449018624968</v>
      </c>
      <c r="Q960" s="26">
        <f t="shared" si="157"/>
        <v>45266.666666666672</v>
      </c>
      <c r="R960" s="25">
        <f>MAX(0,P960*(1+inputs!$B$33)-MAX(0,inputs!$B$31*(Q960-inputs!$B$30)))</f>
        <v>44796.385753904338</v>
      </c>
      <c r="S960" s="26">
        <f t="shared" si="158"/>
        <v>53688.888888888891</v>
      </c>
      <c r="T960" s="25">
        <f>MAX(0,R960*(1+inputs!$B$33)-MAX(0,inputs!$B$31*(S960-inputs!$B$30)))</f>
        <v>42452.891540212899</v>
      </c>
      <c r="U960" s="26">
        <f t="shared" si="159"/>
        <v>62111.111111111109</v>
      </c>
      <c r="V960" s="25">
        <f>MAX(0,T960*(1+inputs!$B$33)-MAX(0,inputs!$B$31*(U960-inputs!$B$30)))</f>
        <v>39316.244913316084</v>
      </c>
      <c r="W960" s="26">
        <f t="shared" si="160"/>
        <v>70533.333333333343</v>
      </c>
      <c r="X960" s="25">
        <f>MAX(0,V960*(1+inputs!$B$33)-MAX(0,inputs!$B$31*(W960-inputs!$B$30)))</f>
        <v>35374.548587015823</v>
      </c>
      <c r="Y960" s="26">
        <f t="shared" si="161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62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6805.44</v>
      </c>
      <c r="AE960" s="3">
        <f>SUM(C960:G960)+AD960-H960</f>
        <v>41099.69</v>
      </c>
      <c r="AF960" s="1">
        <f t="shared" si="164"/>
        <v>0.51</v>
      </c>
      <c r="AG960" s="8">
        <f>A960-AE960</f>
        <v>54700.31</v>
      </c>
    </row>
    <row r="961" spans="1:33" x14ac:dyDescent="0.2">
      <c r="A961" s="11">
        <f t="shared" si="16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</v>
      </c>
      <c r="D961" s="16">
        <f>MAX(0,(MIN(A961,inputs!$C$5)-(inputs!$C$4+B961))*inputs!$B$4)</f>
        <v>18252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54"/>
        <v>20000</v>
      </c>
      <c r="L961" s="25">
        <f>MAX(0,J961*(1+inputs!$B$33)-MAX(0,inputs!$B$31*(K961-inputs!$B$30)))</f>
        <v>47184.304999999986</v>
      </c>
      <c r="M961" s="26">
        <f t="shared" si="155"/>
        <v>28433.333333333336</v>
      </c>
      <c r="N961" s="25">
        <f>MAX(0,L961*(1+inputs!$B$33)-MAX(0,inputs!$B$31*(M961-inputs!$B$30)))</f>
        <v>47149.629574999977</v>
      </c>
      <c r="O961" s="26">
        <f t="shared" si="156"/>
        <v>36866.666666666672</v>
      </c>
      <c r="P961" s="25">
        <f>MAX(0,N961*(1+inputs!$B$33)-MAX(0,inputs!$B$31*(O961-inputs!$B$30)))</f>
        <v>46355.434018624968</v>
      </c>
      <c r="Q961" s="26">
        <f t="shared" si="157"/>
        <v>45300</v>
      </c>
      <c r="R961" s="25">
        <f>MAX(0,P961*(1+inputs!$B$33)-MAX(0,inputs!$B$31*(Q961-inputs!$B$30)))</f>
        <v>44790.325528904337</v>
      </c>
      <c r="S961" s="26">
        <f t="shared" si="158"/>
        <v>53733.333333333336</v>
      </c>
      <c r="T961" s="25">
        <f>MAX(0,R961*(1+inputs!$B$33)-MAX(0,inputs!$B$31*(S961-inputs!$B$30)))</f>
        <v>42442.740411837898</v>
      </c>
      <c r="U961" s="26">
        <f t="shared" si="159"/>
        <v>62166.666666666664</v>
      </c>
      <c r="V961" s="25">
        <f>MAX(0,T961*(1+inputs!$B$33)-MAX(0,inputs!$B$31*(U961-inputs!$B$30)))</f>
        <v>39300.941518015461</v>
      </c>
      <c r="W961" s="26">
        <f t="shared" si="160"/>
        <v>70600</v>
      </c>
      <c r="X961" s="25">
        <f>MAX(0,V961*(1+inputs!$B$33)-MAX(0,inputs!$B$31*(W961-inputs!$B$30)))</f>
        <v>35353.015640785685</v>
      </c>
      <c r="Y961" s="26">
        <f t="shared" si="161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62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6814.44</v>
      </c>
      <c r="AE961" s="3">
        <f>SUM(C961:G961)+AD961-H961</f>
        <v>41150.69</v>
      </c>
      <c r="AF961" s="1">
        <f t="shared" si="164"/>
        <v>0.51</v>
      </c>
      <c r="AG961" s="8">
        <f>A961-AE961</f>
        <v>54749.31</v>
      </c>
    </row>
    <row r="962" spans="1:33" x14ac:dyDescent="0.2">
      <c r="A962" s="11">
        <f t="shared" si="16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</v>
      </c>
      <c r="D962" s="16">
        <f>MAX(0,(MIN(A962,inputs!$C$5)-(inputs!$C$4+B962))*inputs!$B$4)</f>
        <v>18292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6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6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6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6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6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17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17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17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17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6823.44</v>
      </c>
      <c r="AE962" s="3">
        <f>SUM(C962:G962)+AD962-H962</f>
        <v>41201.69</v>
      </c>
      <c r="AF962" s="1">
        <f t="shared" si="164"/>
        <v>0.51</v>
      </c>
      <c r="AG962" s="8">
        <f>A962-AE962</f>
        <v>54798.31</v>
      </c>
    </row>
    <row r="963" spans="1:33" x14ac:dyDescent="0.2">
      <c r="A963" s="11">
        <f t="shared" ref="A963:A1026" si="174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</v>
      </c>
      <c r="D963" s="16">
        <f>MAX(0,(MIN(A963,inputs!$C$5)-(inputs!$C$4+B963))*inputs!$B$4)</f>
        <v>18332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65"/>
        <v>20000</v>
      </c>
      <c r="L963" s="25">
        <f>MAX(0,J963*(1+inputs!$B$33)-MAX(0,inputs!$B$31*(K963-inputs!$B$30)))</f>
        <v>47184.304999999986</v>
      </c>
      <c r="M963" s="26">
        <f t="shared" si="166"/>
        <v>28455.555555555555</v>
      </c>
      <c r="N963" s="25">
        <f>MAX(0,L963*(1+inputs!$B$33)-MAX(0,inputs!$B$31*(M963-inputs!$B$30)))</f>
        <v>47147.629574999977</v>
      </c>
      <c r="O963" s="26">
        <f t="shared" si="167"/>
        <v>36911.111111111109</v>
      </c>
      <c r="P963" s="25">
        <f>MAX(0,N963*(1+inputs!$B$33)-MAX(0,inputs!$B$31*(O963-inputs!$B$30)))</f>
        <v>46349.404018624969</v>
      </c>
      <c r="Q963" s="26">
        <f t="shared" si="168"/>
        <v>45366.666666666672</v>
      </c>
      <c r="R963" s="25">
        <f>MAX(0,P963*(1+inputs!$B$33)-MAX(0,inputs!$B$31*(Q963-inputs!$B$30)))</f>
        <v>44778.205078904335</v>
      </c>
      <c r="S963" s="26">
        <f t="shared" si="169"/>
        <v>53822.222222222219</v>
      </c>
      <c r="T963" s="25">
        <f>MAX(0,R963*(1+inputs!$B$33)-MAX(0,inputs!$B$31*(S963-inputs!$B$30)))</f>
        <v>42422.438155087897</v>
      </c>
      <c r="U963" s="26">
        <f t="shared" si="170"/>
        <v>62277.777777777781</v>
      </c>
      <c r="V963" s="25">
        <f>MAX(0,T963*(1+inputs!$B$33)-MAX(0,inputs!$B$31*(U963-inputs!$B$30)))</f>
        <v>39270.334727414207</v>
      </c>
      <c r="W963" s="26">
        <f t="shared" si="171"/>
        <v>70733.333333333343</v>
      </c>
      <c r="X963" s="25">
        <f>MAX(0,V963*(1+inputs!$B$33)-MAX(0,inputs!$B$31*(W963-inputs!$B$30)))</f>
        <v>35309.949748325416</v>
      </c>
      <c r="Y963" s="26">
        <f t="shared" si="17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17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6832.44</v>
      </c>
      <c r="AE963" s="3">
        <f>SUM(C963:G963)+AD963-H963</f>
        <v>41252.69</v>
      </c>
      <c r="AF963" s="1">
        <f t="shared" ref="AF963:AF1026" si="175">(AE964-AE963)/100</f>
        <v>0.51</v>
      </c>
      <c r="AG963" s="8">
        <f>A963-AE963</f>
        <v>54847.31</v>
      </c>
    </row>
    <row r="964" spans="1:33" x14ac:dyDescent="0.2">
      <c r="A964" s="11">
        <f t="shared" si="174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</v>
      </c>
      <c r="D964" s="16">
        <f>MAX(0,(MIN(A964,inputs!$C$5)-(inputs!$C$4+B964))*inputs!$B$4)</f>
        <v>18372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65"/>
        <v>20000</v>
      </c>
      <c r="L964" s="25">
        <f>MAX(0,J964*(1+inputs!$B$33)-MAX(0,inputs!$B$31*(K964-inputs!$B$30)))</f>
        <v>47184.304999999986</v>
      </c>
      <c r="M964" s="26">
        <f t="shared" si="166"/>
        <v>28466.666666666664</v>
      </c>
      <c r="N964" s="25">
        <f>MAX(0,L964*(1+inputs!$B$33)-MAX(0,inputs!$B$31*(M964-inputs!$B$30)))</f>
        <v>47146.629574999977</v>
      </c>
      <c r="O964" s="26">
        <f t="shared" si="167"/>
        <v>36933.333333333328</v>
      </c>
      <c r="P964" s="25">
        <f>MAX(0,N964*(1+inputs!$B$33)-MAX(0,inputs!$B$31*(O964-inputs!$B$30)))</f>
        <v>46346.38901862497</v>
      </c>
      <c r="Q964" s="26">
        <f t="shared" si="168"/>
        <v>45400</v>
      </c>
      <c r="R964" s="25">
        <f>MAX(0,P964*(1+inputs!$B$33)-MAX(0,inputs!$B$31*(Q964-inputs!$B$30)))</f>
        <v>44772.144853904341</v>
      </c>
      <c r="S964" s="26">
        <f t="shared" si="169"/>
        <v>53866.666666666664</v>
      </c>
      <c r="T964" s="25">
        <f>MAX(0,R964*(1+inputs!$B$33)-MAX(0,inputs!$B$31*(S964-inputs!$B$30)))</f>
        <v>42412.287026712896</v>
      </c>
      <c r="U964" s="26">
        <f t="shared" si="170"/>
        <v>62333.333333333336</v>
      </c>
      <c r="V964" s="25">
        <f>MAX(0,T964*(1+inputs!$B$33)-MAX(0,inputs!$B$31*(U964-inputs!$B$30)))</f>
        <v>39255.031332113584</v>
      </c>
      <c r="W964" s="26">
        <f t="shared" si="171"/>
        <v>70800</v>
      </c>
      <c r="X964" s="25">
        <f>MAX(0,V964*(1+inputs!$B$33)-MAX(0,inputs!$B$31*(W964-inputs!$B$30)))</f>
        <v>35288.416802095278</v>
      </c>
      <c r="Y964" s="26">
        <f t="shared" si="17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17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6841.44</v>
      </c>
      <c r="AE964" s="3">
        <f>SUM(C964:G964)+AD964-H964</f>
        <v>41303.69</v>
      </c>
      <c r="AF964" s="1">
        <f t="shared" si="175"/>
        <v>0.51</v>
      </c>
      <c r="AG964" s="8">
        <f>A964-AE964</f>
        <v>54896.31</v>
      </c>
    </row>
    <row r="965" spans="1:33" x14ac:dyDescent="0.2">
      <c r="A965" s="11">
        <f t="shared" si="174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</v>
      </c>
      <c r="D965" s="16">
        <f>MAX(0,(MIN(A965,inputs!$C$5)-(inputs!$C$4+B965))*inputs!$B$4)</f>
        <v>18412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65"/>
        <v>20000</v>
      </c>
      <c r="L965" s="25">
        <f>MAX(0,J965*(1+inputs!$B$33)-MAX(0,inputs!$B$31*(K965-inputs!$B$30)))</f>
        <v>47184.304999999986</v>
      </c>
      <c r="M965" s="26">
        <f t="shared" si="166"/>
        <v>28477.777777777777</v>
      </c>
      <c r="N965" s="25">
        <f>MAX(0,L965*(1+inputs!$B$33)-MAX(0,inputs!$B$31*(M965-inputs!$B$30)))</f>
        <v>47145.629574999977</v>
      </c>
      <c r="O965" s="26">
        <f t="shared" si="167"/>
        <v>36955.555555555555</v>
      </c>
      <c r="P965" s="25">
        <f>MAX(0,N965*(1+inputs!$B$33)-MAX(0,inputs!$B$31*(O965-inputs!$B$30)))</f>
        <v>46343.374018624971</v>
      </c>
      <c r="Q965" s="26">
        <f t="shared" si="168"/>
        <v>45433.333333333328</v>
      </c>
      <c r="R965" s="25">
        <f>MAX(0,P965*(1+inputs!$B$33)-MAX(0,inputs!$B$31*(Q965-inputs!$B$30)))</f>
        <v>44766.08462890434</v>
      </c>
      <c r="S965" s="26">
        <f t="shared" si="169"/>
        <v>53911.111111111109</v>
      </c>
      <c r="T965" s="25">
        <f>MAX(0,R965*(1+inputs!$B$33)-MAX(0,inputs!$B$31*(S965-inputs!$B$30)))</f>
        <v>42402.135898337896</v>
      </c>
      <c r="U965" s="26">
        <f t="shared" si="170"/>
        <v>62388.888888888891</v>
      </c>
      <c r="V965" s="25">
        <f>MAX(0,T965*(1+inputs!$B$33)-MAX(0,inputs!$B$31*(U965-inputs!$B$30)))</f>
        <v>39239.72793681296</v>
      </c>
      <c r="W965" s="26">
        <f t="shared" si="171"/>
        <v>70866.666666666657</v>
      </c>
      <c r="X965" s="25">
        <f>MAX(0,V965*(1+inputs!$B$33)-MAX(0,inputs!$B$31*(W965-inputs!$B$30)))</f>
        <v>35266.883855865148</v>
      </c>
      <c r="Y965" s="26">
        <f t="shared" si="17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17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6850.44</v>
      </c>
      <c r="AE965" s="3">
        <f>SUM(C965:G965)+AD965-H965</f>
        <v>41354.69</v>
      </c>
      <c r="AF965" s="1">
        <f t="shared" si="175"/>
        <v>0.51</v>
      </c>
      <c r="AG965" s="8">
        <f>A965-AE965</f>
        <v>54945.31</v>
      </c>
    </row>
    <row r="966" spans="1:33" x14ac:dyDescent="0.2">
      <c r="A966" s="11">
        <f t="shared" si="174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</v>
      </c>
      <c r="D966" s="16">
        <f>MAX(0,(MIN(A966,inputs!$C$5)-(inputs!$C$4+B966))*inputs!$B$4)</f>
        <v>18452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65"/>
        <v>20000</v>
      </c>
      <c r="L966" s="25">
        <f>MAX(0,J966*(1+inputs!$B$33)-MAX(0,inputs!$B$31*(K966-inputs!$B$30)))</f>
        <v>47184.304999999986</v>
      </c>
      <c r="M966" s="26">
        <f t="shared" si="166"/>
        <v>28488.888888888891</v>
      </c>
      <c r="N966" s="25">
        <f>MAX(0,L966*(1+inputs!$B$33)-MAX(0,inputs!$B$31*(M966-inputs!$B$30)))</f>
        <v>47144.629574999977</v>
      </c>
      <c r="O966" s="26">
        <f t="shared" si="167"/>
        <v>36977.777777777781</v>
      </c>
      <c r="P966" s="25">
        <f>MAX(0,N966*(1+inputs!$B$33)-MAX(0,inputs!$B$31*(O966-inputs!$B$30)))</f>
        <v>46340.359018624971</v>
      </c>
      <c r="Q966" s="26">
        <f t="shared" si="168"/>
        <v>45466.666666666672</v>
      </c>
      <c r="R966" s="25">
        <f>MAX(0,P966*(1+inputs!$B$33)-MAX(0,inputs!$B$31*(Q966-inputs!$B$30)))</f>
        <v>44760.024403904339</v>
      </c>
      <c r="S966" s="26">
        <f t="shared" si="169"/>
        <v>53955.555555555555</v>
      </c>
      <c r="T966" s="25">
        <f>MAX(0,R966*(1+inputs!$B$33)-MAX(0,inputs!$B$31*(S966-inputs!$B$30)))</f>
        <v>42391.984769962895</v>
      </c>
      <c r="U966" s="26">
        <f t="shared" si="170"/>
        <v>62444.444444444445</v>
      </c>
      <c r="V966" s="25">
        <f>MAX(0,T966*(1+inputs!$B$33)-MAX(0,inputs!$B$31*(U966-inputs!$B$30)))</f>
        <v>39224.42454151233</v>
      </c>
      <c r="W966" s="26">
        <f t="shared" si="171"/>
        <v>70933.333333333343</v>
      </c>
      <c r="X966" s="25">
        <f>MAX(0,V966*(1+inputs!$B$33)-MAX(0,inputs!$B$31*(W966-inputs!$B$30)))</f>
        <v>35245.35090963501</v>
      </c>
      <c r="Y966" s="26">
        <f t="shared" si="17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17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6859.44</v>
      </c>
      <c r="AE966" s="3">
        <f>SUM(C966:G966)+AD966-H966</f>
        <v>41405.69</v>
      </c>
      <c r="AF966" s="1">
        <f t="shared" si="175"/>
        <v>0.51</v>
      </c>
      <c r="AG966" s="8">
        <f>A966-AE966</f>
        <v>54994.31</v>
      </c>
    </row>
    <row r="967" spans="1:33" x14ac:dyDescent="0.2">
      <c r="A967" s="11">
        <f t="shared" si="174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</v>
      </c>
      <c r="D967" s="16">
        <f>MAX(0,(MIN(A967,inputs!$C$5)-(inputs!$C$4+B967))*inputs!$B$4)</f>
        <v>18492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65"/>
        <v>20000</v>
      </c>
      <c r="L967" s="25">
        <f>MAX(0,J967*(1+inputs!$B$33)-MAX(0,inputs!$B$31*(K967-inputs!$B$30)))</f>
        <v>47184.304999999986</v>
      </c>
      <c r="M967" s="26">
        <f t="shared" si="166"/>
        <v>28500</v>
      </c>
      <c r="N967" s="25">
        <f>MAX(0,L967*(1+inputs!$B$33)-MAX(0,inputs!$B$31*(M967-inputs!$B$30)))</f>
        <v>47143.629574999977</v>
      </c>
      <c r="O967" s="26">
        <f t="shared" si="167"/>
        <v>37000</v>
      </c>
      <c r="P967" s="25">
        <f>MAX(0,N967*(1+inputs!$B$33)-MAX(0,inputs!$B$31*(O967-inputs!$B$30)))</f>
        <v>46337.344018624972</v>
      </c>
      <c r="Q967" s="26">
        <f t="shared" si="168"/>
        <v>45500</v>
      </c>
      <c r="R967" s="25">
        <f>MAX(0,P967*(1+inputs!$B$33)-MAX(0,inputs!$B$31*(Q967-inputs!$B$30)))</f>
        <v>44753.964178904338</v>
      </c>
      <c r="S967" s="26">
        <f t="shared" si="169"/>
        <v>54000</v>
      </c>
      <c r="T967" s="25">
        <f>MAX(0,R967*(1+inputs!$B$33)-MAX(0,inputs!$B$31*(S967-inputs!$B$30)))</f>
        <v>42381.833641587895</v>
      </c>
      <c r="U967" s="26">
        <f t="shared" si="170"/>
        <v>62500</v>
      </c>
      <c r="V967" s="25">
        <f>MAX(0,T967*(1+inputs!$B$33)-MAX(0,inputs!$B$31*(U967-inputs!$B$30)))</f>
        <v>39209.121146211706</v>
      </c>
      <c r="W967" s="26">
        <f t="shared" si="171"/>
        <v>71000</v>
      </c>
      <c r="X967" s="25">
        <f>MAX(0,V967*(1+inputs!$B$33)-MAX(0,inputs!$B$31*(W967-inputs!$B$30)))</f>
        <v>35223.817963404879</v>
      </c>
      <c r="Y967" s="26">
        <f t="shared" si="17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17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6868.44</v>
      </c>
      <c r="AE967" s="3">
        <f>SUM(C967:G967)+AD967-H967</f>
        <v>41456.69</v>
      </c>
      <c r="AF967" s="1">
        <f t="shared" si="175"/>
        <v>0.51</v>
      </c>
      <c r="AG967" s="8">
        <f>A967-AE967</f>
        <v>55043.31</v>
      </c>
    </row>
    <row r="968" spans="1:33" x14ac:dyDescent="0.2">
      <c r="A968" s="11">
        <f t="shared" si="174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</v>
      </c>
      <c r="D968" s="16">
        <f>MAX(0,(MIN(A968,inputs!$C$5)-(inputs!$C$4+B968))*inputs!$B$4)</f>
        <v>18532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65"/>
        <v>20000</v>
      </c>
      <c r="L968" s="25">
        <f>MAX(0,J968*(1+inputs!$B$33)-MAX(0,inputs!$B$31*(K968-inputs!$B$30)))</f>
        <v>47184.304999999986</v>
      </c>
      <c r="M968" s="26">
        <f t="shared" si="166"/>
        <v>28511.111111111109</v>
      </c>
      <c r="N968" s="25">
        <f>MAX(0,L968*(1+inputs!$B$33)-MAX(0,inputs!$B$31*(M968-inputs!$B$30)))</f>
        <v>47142.629574999977</v>
      </c>
      <c r="O968" s="26">
        <f t="shared" si="167"/>
        <v>37022.222222222219</v>
      </c>
      <c r="P968" s="25">
        <f>MAX(0,N968*(1+inputs!$B$33)-MAX(0,inputs!$B$31*(O968-inputs!$B$30)))</f>
        <v>46334.329018624972</v>
      </c>
      <c r="Q968" s="26">
        <f t="shared" si="168"/>
        <v>45533.333333333328</v>
      </c>
      <c r="R968" s="25">
        <f>MAX(0,P968*(1+inputs!$B$33)-MAX(0,inputs!$B$31*(Q968-inputs!$B$30)))</f>
        <v>44747.903953904337</v>
      </c>
      <c r="S968" s="26">
        <f t="shared" si="169"/>
        <v>54044.444444444445</v>
      </c>
      <c r="T968" s="25">
        <f>MAX(0,R968*(1+inputs!$B$33)-MAX(0,inputs!$B$31*(S968-inputs!$B$30)))</f>
        <v>42371.682513212894</v>
      </c>
      <c r="U968" s="26">
        <f t="shared" si="170"/>
        <v>62555.555555555555</v>
      </c>
      <c r="V968" s="25">
        <f>MAX(0,T968*(1+inputs!$B$33)-MAX(0,inputs!$B$31*(U968-inputs!$B$30)))</f>
        <v>39193.817750911083</v>
      </c>
      <c r="W968" s="26">
        <f t="shared" si="171"/>
        <v>71066.666666666657</v>
      </c>
      <c r="X968" s="25">
        <f>MAX(0,V968*(1+inputs!$B$33)-MAX(0,inputs!$B$31*(W968-inputs!$B$30)))</f>
        <v>35202.285017174741</v>
      </c>
      <c r="Y968" s="26">
        <f t="shared" si="17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17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6877.44</v>
      </c>
      <c r="AE968" s="3">
        <f>SUM(C968:G968)+AD968-H968</f>
        <v>41507.69</v>
      </c>
      <c r="AF968" s="1">
        <f t="shared" si="175"/>
        <v>0.51</v>
      </c>
      <c r="AG968" s="8">
        <f>A968-AE968</f>
        <v>55092.31</v>
      </c>
    </row>
    <row r="969" spans="1:33" x14ac:dyDescent="0.2">
      <c r="A969" s="11">
        <f t="shared" si="174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</v>
      </c>
      <c r="D969" s="16">
        <f>MAX(0,(MIN(A969,inputs!$C$5)-(inputs!$C$4+B969))*inputs!$B$4)</f>
        <v>18572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65"/>
        <v>20000</v>
      </c>
      <c r="L969" s="25">
        <f>MAX(0,J969*(1+inputs!$B$33)-MAX(0,inputs!$B$31*(K969-inputs!$B$30)))</f>
        <v>47184.304999999986</v>
      </c>
      <c r="M969" s="26">
        <f t="shared" si="166"/>
        <v>28522.222222222223</v>
      </c>
      <c r="N969" s="25">
        <f>MAX(0,L969*(1+inputs!$B$33)-MAX(0,inputs!$B$31*(M969-inputs!$B$30)))</f>
        <v>47141.629574999977</v>
      </c>
      <c r="O969" s="26">
        <f t="shared" si="167"/>
        <v>37044.444444444445</v>
      </c>
      <c r="P969" s="25">
        <f>MAX(0,N969*(1+inputs!$B$33)-MAX(0,inputs!$B$31*(O969-inputs!$B$30)))</f>
        <v>46331.314018624973</v>
      </c>
      <c r="Q969" s="26">
        <f t="shared" si="168"/>
        <v>45566.666666666672</v>
      </c>
      <c r="R969" s="25">
        <f>MAX(0,P969*(1+inputs!$B$33)-MAX(0,inputs!$B$31*(Q969-inputs!$B$30)))</f>
        <v>44741.843728904343</v>
      </c>
      <c r="S969" s="26">
        <f t="shared" si="169"/>
        <v>54088.888888888891</v>
      </c>
      <c r="T969" s="25">
        <f>MAX(0,R969*(1+inputs!$B$33)-MAX(0,inputs!$B$31*(S969-inputs!$B$30)))</f>
        <v>42361.531384837901</v>
      </c>
      <c r="U969" s="26">
        <f t="shared" si="170"/>
        <v>62611.111111111109</v>
      </c>
      <c r="V969" s="25">
        <f>MAX(0,T969*(1+inputs!$B$33)-MAX(0,inputs!$B$31*(U969-inputs!$B$30)))</f>
        <v>39178.514355610459</v>
      </c>
      <c r="W969" s="26">
        <f t="shared" si="171"/>
        <v>71133.333333333343</v>
      </c>
      <c r="X969" s="25">
        <f>MAX(0,V969*(1+inputs!$B$33)-MAX(0,inputs!$B$31*(W969-inputs!$B$30)))</f>
        <v>35180.752070944611</v>
      </c>
      <c r="Y969" s="26">
        <f t="shared" si="17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17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6886.44</v>
      </c>
      <c r="AE969" s="3">
        <f>SUM(C969:G969)+AD969-H969</f>
        <v>41558.69</v>
      </c>
      <c r="AF969" s="1">
        <f t="shared" si="175"/>
        <v>0.51</v>
      </c>
      <c r="AG969" s="8">
        <f>A969-AE969</f>
        <v>55141.31</v>
      </c>
    </row>
    <row r="970" spans="1:33" x14ac:dyDescent="0.2">
      <c r="A970" s="11">
        <f t="shared" si="174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</v>
      </c>
      <c r="D970" s="16">
        <f>MAX(0,(MIN(A970,inputs!$C$5)-(inputs!$C$4+B970))*inputs!$B$4)</f>
        <v>18612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65"/>
        <v>20000</v>
      </c>
      <c r="L970" s="25">
        <f>MAX(0,J970*(1+inputs!$B$33)-MAX(0,inputs!$B$31*(K970-inputs!$B$30)))</f>
        <v>47184.304999999986</v>
      </c>
      <c r="M970" s="26">
        <f t="shared" si="166"/>
        <v>28533.333333333336</v>
      </c>
      <c r="N970" s="25">
        <f>MAX(0,L970*(1+inputs!$B$33)-MAX(0,inputs!$B$31*(M970-inputs!$B$30)))</f>
        <v>47140.629574999977</v>
      </c>
      <c r="O970" s="26">
        <f t="shared" si="167"/>
        <v>37066.666666666672</v>
      </c>
      <c r="P970" s="25">
        <f>MAX(0,N970*(1+inputs!$B$33)-MAX(0,inputs!$B$31*(O970-inputs!$B$30)))</f>
        <v>46328.299018624974</v>
      </c>
      <c r="Q970" s="26">
        <f t="shared" si="168"/>
        <v>45600</v>
      </c>
      <c r="R970" s="25">
        <f>MAX(0,P970*(1+inputs!$B$33)-MAX(0,inputs!$B$31*(Q970-inputs!$B$30)))</f>
        <v>44735.783503904342</v>
      </c>
      <c r="S970" s="26">
        <f t="shared" si="169"/>
        <v>54133.333333333336</v>
      </c>
      <c r="T970" s="25">
        <f>MAX(0,R970*(1+inputs!$B$33)-MAX(0,inputs!$B$31*(S970-inputs!$B$30)))</f>
        <v>42351.3802564629</v>
      </c>
      <c r="U970" s="26">
        <f t="shared" si="170"/>
        <v>62666.666666666664</v>
      </c>
      <c r="V970" s="25">
        <f>MAX(0,T970*(1+inputs!$B$33)-MAX(0,inputs!$B$31*(U970-inputs!$B$30)))</f>
        <v>39163.210960309836</v>
      </c>
      <c r="W970" s="26">
        <f t="shared" si="171"/>
        <v>71200</v>
      </c>
      <c r="X970" s="25">
        <f>MAX(0,V970*(1+inputs!$B$33)-MAX(0,inputs!$B$31*(W970-inputs!$B$30)))</f>
        <v>35159.21912471448</v>
      </c>
      <c r="Y970" s="26">
        <f t="shared" si="17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17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6895.44</v>
      </c>
      <c r="AE970" s="3">
        <f>SUM(C970:G970)+AD970-H970</f>
        <v>41609.69</v>
      </c>
      <c r="AF970" s="1">
        <f t="shared" si="175"/>
        <v>0.51</v>
      </c>
      <c r="AG970" s="8">
        <f>A970-AE970</f>
        <v>55190.31</v>
      </c>
    </row>
    <row r="971" spans="1:33" x14ac:dyDescent="0.2">
      <c r="A971" s="11">
        <f t="shared" si="174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</v>
      </c>
      <c r="D971" s="16">
        <f>MAX(0,(MIN(A971,inputs!$C$5)-(inputs!$C$4+B971))*inputs!$B$4)</f>
        <v>18652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65"/>
        <v>20000</v>
      </c>
      <c r="L971" s="25">
        <f>MAX(0,J971*(1+inputs!$B$33)-MAX(0,inputs!$B$31*(K971-inputs!$B$30)))</f>
        <v>47184.304999999986</v>
      </c>
      <c r="M971" s="26">
        <f t="shared" si="166"/>
        <v>28544.444444444445</v>
      </c>
      <c r="N971" s="25">
        <f>MAX(0,L971*(1+inputs!$B$33)-MAX(0,inputs!$B$31*(M971-inputs!$B$30)))</f>
        <v>47139.629574999977</v>
      </c>
      <c r="O971" s="26">
        <f t="shared" si="167"/>
        <v>37088.888888888891</v>
      </c>
      <c r="P971" s="25">
        <f>MAX(0,N971*(1+inputs!$B$33)-MAX(0,inputs!$B$31*(O971-inputs!$B$30)))</f>
        <v>46325.284018624967</v>
      </c>
      <c r="Q971" s="26">
        <f t="shared" si="168"/>
        <v>45633.333333333328</v>
      </c>
      <c r="R971" s="25">
        <f>MAX(0,P971*(1+inputs!$B$33)-MAX(0,inputs!$B$31*(Q971-inputs!$B$30)))</f>
        <v>44729.723278904334</v>
      </c>
      <c r="S971" s="26">
        <f t="shared" si="169"/>
        <v>54177.777777777781</v>
      </c>
      <c r="T971" s="25">
        <f>MAX(0,R971*(1+inputs!$B$33)-MAX(0,inputs!$B$31*(S971-inputs!$B$30)))</f>
        <v>42341.229128087893</v>
      </c>
      <c r="U971" s="26">
        <f t="shared" si="170"/>
        <v>62722.222222222219</v>
      </c>
      <c r="V971" s="25">
        <f>MAX(0,T971*(1+inputs!$B$33)-MAX(0,inputs!$B$31*(U971-inputs!$B$30)))</f>
        <v>39147.907565009205</v>
      </c>
      <c r="W971" s="26">
        <f t="shared" si="171"/>
        <v>71266.666666666657</v>
      </c>
      <c r="X971" s="25">
        <f>MAX(0,V971*(1+inputs!$B$33)-MAX(0,inputs!$B$31*(W971-inputs!$B$30)))</f>
        <v>35137.686178484335</v>
      </c>
      <c r="Y971" s="26">
        <f t="shared" si="17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17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6904.44</v>
      </c>
      <c r="AE971" s="3">
        <f>SUM(C971:G971)+AD971-H971</f>
        <v>41660.69</v>
      </c>
      <c r="AF971" s="1">
        <f t="shared" si="175"/>
        <v>0.51</v>
      </c>
      <c r="AG971" s="8">
        <f>A971-AE971</f>
        <v>55239.31</v>
      </c>
    </row>
    <row r="972" spans="1:33" x14ac:dyDescent="0.2">
      <c r="A972" s="11">
        <f t="shared" si="174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</v>
      </c>
      <c r="D972" s="16">
        <f>MAX(0,(MIN(A972,inputs!$C$5)-(inputs!$C$4+B972))*inputs!$B$4)</f>
        <v>18692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65"/>
        <v>20000</v>
      </c>
      <c r="L972" s="25">
        <f>MAX(0,J972*(1+inputs!$B$33)-MAX(0,inputs!$B$31*(K972-inputs!$B$30)))</f>
        <v>47184.304999999986</v>
      </c>
      <c r="M972" s="26">
        <f t="shared" si="166"/>
        <v>28555.555555555555</v>
      </c>
      <c r="N972" s="25">
        <f>MAX(0,L972*(1+inputs!$B$33)-MAX(0,inputs!$B$31*(M972-inputs!$B$30)))</f>
        <v>47138.629574999977</v>
      </c>
      <c r="O972" s="26">
        <f t="shared" si="167"/>
        <v>37111.111111111109</v>
      </c>
      <c r="P972" s="25">
        <f>MAX(0,N972*(1+inputs!$B$33)-MAX(0,inputs!$B$31*(O972-inputs!$B$30)))</f>
        <v>46322.269018624967</v>
      </c>
      <c r="Q972" s="26">
        <f t="shared" si="168"/>
        <v>45666.666666666672</v>
      </c>
      <c r="R972" s="25">
        <f>MAX(0,P972*(1+inputs!$B$33)-MAX(0,inputs!$B$31*(Q972-inputs!$B$30)))</f>
        <v>44723.663053904333</v>
      </c>
      <c r="S972" s="26">
        <f t="shared" si="169"/>
        <v>54222.222222222219</v>
      </c>
      <c r="T972" s="25">
        <f>MAX(0,R972*(1+inputs!$B$33)-MAX(0,inputs!$B$31*(S972-inputs!$B$30)))</f>
        <v>42331.077999712892</v>
      </c>
      <c r="U972" s="26">
        <f t="shared" si="170"/>
        <v>62777.777777777781</v>
      </c>
      <c r="V972" s="25">
        <f>MAX(0,T972*(1+inputs!$B$33)-MAX(0,inputs!$B$31*(U972-inputs!$B$30)))</f>
        <v>39132.604169708582</v>
      </c>
      <c r="W972" s="26">
        <f t="shared" si="171"/>
        <v>71333.333333333343</v>
      </c>
      <c r="X972" s="25">
        <f>MAX(0,V972*(1+inputs!$B$33)-MAX(0,inputs!$B$31*(W972-inputs!$B$30)))</f>
        <v>35116.153232254204</v>
      </c>
      <c r="Y972" s="26">
        <f t="shared" si="17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17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6913.44</v>
      </c>
      <c r="AE972" s="3">
        <f>SUM(C972:G972)+AD972-H972</f>
        <v>41711.69</v>
      </c>
      <c r="AF972" s="1">
        <f t="shared" si="175"/>
        <v>0.51</v>
      </c>
      <c r="AG972" s="8">
        <f>A972-AE972</f>
        <v>55288.31</v>
      </c>
    </row>
    <row r="973" spans="1:33" x14ac:dyDescent="0.2">
      <c r="A973" s="11">
        <f t="shared" si="174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</v>
      </c>
      <c r="D973" s="16">
        <f>MAX(0,(MIN(A973,inputs!$C$5)-(inputs!$C$4+B973))*inputs!$B$4)</f>
        <v>18732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65"/>
        <v>20000</v>
      </c>
      <c r="L973" s="25">
        <f>MAX(0,J973*(1+inputs!$B$33)-MAX(0,inputs!$B$31*(K973-inputs!$B$30)))</f>
        <v>47184.304999999986</v>
      </c>
      <c r="M973" s="26">
        <f t="shared" si="166"/>
        <v>28566.666666666664</v>
      </c>
      <c r="N973" s="25">
        <f>MAX(0,L973*(1+inputs!$B$33)-MAX(0,inputs!$B$31*(M973-inputs!$B$30)))</f>
        <v>47137.629574999977</v>
      </c>
      <c r="O973" s="26">
        <f t="shared" si="167"/>
        <v>37133.333333333328</v>
      </c>
      <c r="P973" s="25">
        <f>MAX(0,N973*(1+inputs!$B$33)-MAX(0,inputs!$B$31*(O973-inputs!$B$30)))</f>
        <v>46319.254018624968</v>
      </c>
      <c r="Q973" s="26">
        <f t="shared" si="168"/>
        <v>45700</v>
      </c>
      <c r="R973" s="25">
        <f>MAX(0,P973*(1+inputs!$B$33)-MAX(0,inputs!$B$31*(Q973-inputs!$B$30)))</f>
        <v>44717.602828904339</v>
      </c>
      <c r="S973" s="26">
        <f t="shared" si="169"/>
        <v>54266.666666666664</v>
      </c>
      <c r="T973" s="25">
        <f>MAX(0,R973*(1+inputs!$B$33)-MAX(0,inputs!$B$31*(S973-inputs!$B$30)))</f>
        <v>42320.926871337899</v>
      </c>
      <c r="U973" s="26">
        <f t="shared" si="170"/>
        <v>62833.333333333336</v>
      </c>
      <c r="V973" s="25">
        <f>MAX(0,T973*(1+inputs!$B$33)-MAX(0,inputs!$B$31*(U973-inputs!$B$30)))</f>
        <v>39117.300774407959</v>
      </c>
      <c r="W973" s="26">
        <f t="shared" si="171"/>
        <v>71400</v>
      </c>
      <c r="X973" s="25">
        <f>MAX(0,V973*(1+inputs!$B$33)-MAX(0,inputs!$B$31*(W973-inputs!$B$30)))</f>
        <v>35094.620286024074</v>
      </c>
      <c r="Y973" s="26">
        <f t="shared" si="17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17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6922.44</v>
      </c>
      <c r="AE973" s="3">
        <f>SUM(C973:G973)+AD973-H973</f>
        <v>41762.69</v>
      </c>
      <c r="AF973" s="1">
        <f t="shared" si="175"/>
        <v>0.51</v>
      </c>
      <c r="AG973" s="8">
        <f>A973-AE973</f>
        <v>55337.31</v>
      </c>
    </row>
    <row r="974" spans="1:33" x14ac:dyDescent="0.2">
      <c r="A974" s="11">
        <f t="shared" si="174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</v>
      </c>
      <c r="D974" s="16">
        <f>MAX(0,(MIN(A974,inputs!$C$5)-(inputs!$C$4+B974))*inputs!$B$4)</f>
        <v>18772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65"/>
        <v>20000</v>
      </c>
      <c r="L974" s="25">
        <f>MAX(0,J974*(1+inputs!$B$33)-MAX(0,inputs!$B$31*(K974-inputs!$B$30)))</f>
        <v>47184.304999999986</v>
      </c>
      <c r="M974" s="26">
        <f t="shared" si="166"/>
        <v>28577.777777777777</v>
      </c>
      <c r="N974" s="25">
        <f>MAX(0,L974*(1+inputs!$B$33)-MAX(0,inputs!$B$31*(M974-inputs!$B$30)))</f>
        <v>47136.629574999977</v>
      </c>
      <c r="O974" s="26">
        <f t="shared" si="167"/>
        <v>37155.555555555555</v>
      </c>
      <c r="P974" s="25">
        <f>MAX(0,N974*(1+inputs!$B$33)-MAX(0,inputs!$B$31*(O974-inputs!$B$30)))</f>
        <v>46316.239018624969</v>
      </c>
      <c r="Q974" s="26">
        <f t="shared" si="168"/>
        <v>45733.333333333328</v>
      </c>
      <c r="R974" s="25">
        <f>MAX(0,P974*(1+inputs!$B$33)-MAX(0,inputs!$B$31*(Q974-inputs!$B$30)))</f>
        <v>44711.542603904338</v>
      </c>
      <c r="S974" s="26">
        <f t="shared" si="169"/>
        <v>54311.111111111109</v>
      </c>
      <c r="T974" s="25">
        <f>MAX(0,R974*(1+inputs!$B$33)-MAX(0,inputs!$B$31*(S974-inputs!$B$30)))</f>
        <v>42310.775742962898</v>
      </c>
      <c r="U974" s="26">
        <f t="shared" si="170"/>
        <v>62888.888888888891</v>
      </c>
      <c r="V974" s="25">
        <f>MAX(0,T974*(1+inputs!$B$33)-MAX(0,inputs!$B$31*(U974-inputs!$B$30)))</f>
        <v>39101.997379107335</v>
      </c>
      <c r="W974" s="26">
        <f t="shared" si="171"/>
        <v>71466.666666666657</v>
      </c>
      <c r="X974" s="25">
        <f>MAX(0,V974*(1+inputs!$B$33)-MAX(0,inputs!$B$31*(W974-inputs!$B$30)))</f>
        <v>35073.087339793943</v>
      </c>
      <c r="Y974" s="26">
        <f t="shared" si="17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17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6931.44</v>
      </c>
      <c r="AE974" s="3">
        <f>SUM(C974:G974)+AD974-H974</f>
        <v>41813.69</v>
      </c>
      <c r="AF974" s="1">
        <f t="shared" si="175"/>
        <v>0.51</v>
      </c>
      <c r="AG974" s="8">
        <f>A974-AE974</f>
        <v>55386.31</v>
      </c>
    </row>
    <row r="975" spans="1:33" x14ac:dyDescent="0.2">
      <c r="A975" s="11">
        <f t="shared" si="174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</v>
      </c>
      <c r="D975" s="16">
        <f>MAX(0,(MIN(A975,inputs!$C$5)-(inputs!$C$4+B975))*inputs!$B$4)</f>
        <v>18812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65"/>
        <v>20000</v>
      </c>
      <c r="L975" s="25">
        <f>MAX(0,J975*(1+inputs!$B$33)-MAX(0,inputs!$B$31*(K975-inputs!$B$30)))</f>
        <v>47184.304999999986</v>
      </c>
      <c r="M975" s="26">
        <f t="shared" si="166"/>
        <v>28588.888888888891</v>
      </c>
      <c r="N975" s="25">
        <f>MAX(0,L975*(1+inputs!$B$33)-MAX(0,inputs!$B$31*(M975-inputs!$B$30)))</f>
        <v>47135.629574999977</v>
      </c>
      <c r="O975" s="26">
        <f t="shared" si="167"/>
        <v>37177.777777777781</v>
      </c>
      <c r="P975" s="25">
        <f>MAX(0,N975*(1+inputs!$B$33)-MAX(0,inputs!$B$31*(O975-inputs!$B$30)))</f>
        <v>46313.224018624969</v>
      </c>
      <c r="Q975" s="26">
        <f t="shared" si="168"/>
        <v>45766.666666666672</v>
      </c>
      <c r="R975" s="25">
        <f>MAX(0,P975*(1+inputs!$B$33)-MAX(0,inputs!$B$31*(Q975-inputs!$B$30)))</f>
        <v>44705.482378904337</v>
      </c>
      <c r="S975" s="26">
        <f t="shared" si="169"/>
        <v>54355.555555555555</v>
      </c>
      <c r="T975" s="25">
        <f>MAX(0,R975*(1+inputs!$B$33)-MAX(0,inputs!$B$31*(S975-inputs!$B$30)))</f>
        <v>42300.624614587898</v>
      </c>
      <c r="U975" s="26">
        <f t="shared" si="170"/>
        <v>62944.444444444445</v>
      </c>
      <c r="V975" s="25">
        <f>MAX(0,T975*(1+inputs!$B$33)-MAX(0,inputs!$B$31*(U975-inputs!$B$30)))</f>
        <v>39086.693983806712</v>
      </c>
      <c r="W975" s="26">
        <f t="shared" si="171"/>
        <v>71533.333333333343</v>
      </c>
      <c r="X975" s="25">
        <f>MAX(0,V975*(1+inputs!$B$33)-MAX(0,inputs!$B$31*(W975-inputs!$B$30)))</f>
        <v>35051.554393563805</v>
      </c>
      <c r="Y975" s="26">
        <f t="shared" si="17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17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6940.44</v>
      </c>
      <c r="AE975" s="3">
        <f>SUM(C975:G975)+AD975-H975</f>
        <v>41864.69</v>
      </c>
      <c r="AF975" s="1">
        <f t="shared" si="175"/>
        <v>0.51</v>
      </c>
      <c r="AG975" s="8">
        <f>A975-AE975</f>
        <v>55435.31</v>
      </c>
    </row>
    <row r="976" spans="1:33" x14ac:dyDescent="0.2">
      <c r="A976" s="11">
        <f t="shared" si="174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</v>
      </c>
      <c r="D976" s="16">
        <f>MAX(0,(MIN(A976,inputs!$C$5)-(inputs!$C$4+B976))*inputs!$B$4)</f>
        <v>18852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65"/>
        <v>20000</v>
      </c>
      <c r="L976" s="25">
        <f>MAX(0,J976*(1+inputs!$B$33)-MAX(0,inputs!$B$31*(K976-inputs!$B$30)))</f>
        <v>47184.304999999986</v>
      </c>
      <c r="M976" s="26">
        <f t="shared" si="166"/>
        <v>28600</v>
      </c>
      <c r="N976" s="25">
        <f>MAX(0,L976*(1+inputs!$B$33)-MAX(0,inputs!$B$31*(M976-inputs!$B$30)))</f>
        <v>47134.629574999977</v>
      </c>
      <c r="O976" s="26">
        <f t="shared" si="167"/>
        <v>37200</v>
      </c>
      <c r="P976" s="25">
        <f>MAX(0,N976*(1+inputs!$B$33)-MAX(0,inputs!$B$31*(O976-inputs!$B$30)))</f>
        <v>46310.20901862497</v>
      </c>
      <c r="Q976" s="26">
        <f t="shared" si="168"/>
        <v>45800</v>
      </c>
      <c r="R976" s="25">
        <f>MAX(0,P976*(1+inputs!$B$33)-MAX(0,inputs!$B$31*(Q976-inputs!$B$30)))</f>
        <v>44699.422153904336</v>
      </c>
      <c r="S976" s="26">
        <f t="shared" si="169"/>
        <v>54400</v>
      </c>
      <c r="T976" s="25">
        <f>MAX(0,R976*(1+inputs!$B$33)-MAX(0,inputs!$B$31*(S976-inputs!$B$30)))</f>
        <v>42290.473486212897</v>
      </c>
      <c r="U976" s="26">
        <f t="shared" si="170"/>
        <v>63000</v>
      </c>
      <c r="V976" s="25">
        <f>MAX(0,T976*(1+inputs!$B$33)-MAX(0,inputs!$B$31*(U976-inputs!$B$30)))</f>
        <v>39071.390588506081</v>
      </c>
      <c r="W976" s="26">
        <f t="shared" si="171"/>
        <v>71600</v>
      </c>
      <c r="X976" s="25">
        <f>MAX(0,V976*(1+inputs!$B$33)-MAX(0,inputs!$B$31*(W976-inputs!$B$30)))</f>
        <v>35030.021447333667</v>
      </c>
      <c r="Y976" s="26">
        <f t="shared" si="17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17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6949.44</v>
      </c>
      <c r="AE976" s="3">
        <f>SUM(C976:G976)+AD976-H976</f>
        <v>41915.69</v>
      </c>
      <c r="AF976" s="1">
        <f t="shared" si="175"/>
        <v>0.51</v>
      </c>
      <c r="AG976" s="8">
        <f>A976-AE976</f>
        <v>55484.31</v>
      </c>
    </row>
    <row r="977" spans="1:33" x14ac:dyDescent="0.2">
      <c r="A977" s="11">
        <f t="shared" si="174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</v>
      </c>
      <c r="D977" s="16">
        <f>MAX(0,(MIN(A977,inputs!$C$5)-(inputs!$C$4+B977))*inputs!$B$4)</f>
        <v>18892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65"/>
        <v>20000</v>
      </c>
      <c r="L977" s="25">
        <f>MAX(0,J977*(1+inputs!$B$33)-MAX(0,inputs!$B$31*(K977-inputs!$B$30)))</f>
        <v>47184.304999999986</v>
      </c>
      <c r="M977" s="26">
        <f t="shared" si="166"/>
        <v>28611.111111111109</v>
      </c>
      <c r="N977" s="25">
        <f>MAX(0,L977*(1+inputs!$B$33)-MAX(0,inputs!$B$31*(M977-inputs!$B$30)))</f>
        <v>47133.629574999977</v>
      </c>
      <c r="O977" s="26">
        <f t="shared" si="167"/>
        <v>37222.222222222219</v>
      </c>
      <c r="P977" s="25">
        <f>MAX(0,N977*(1+inputs!$B$33)-MAX(0,inputs!$B$31*(O977-inputs!$B$30)))</f>
        <v>46307.19401862497</v>
      </c>
      <c r="Q977" s="26">
        <f t="shared" si="168"/>
        <v>45833.333333333328</v>
      </c>
      <c r="R977" s="25">
        <f>MAX(0,P977*(1+inputs!$B$33)-MAX(0,inputs!$B$31*(Q977-inputs!$B$30)))</f>
        <v>44693.361928904334</v>
      </c>
      <c r="S977" s="26">
        <f t="shared" si="169"/>
        <v>54444.444444444445</v>
      </c>
      <c r="T977" s="25">
        <f>MAX(0,R977*(1+inputs!$B$33)-MAX(0,inputs!$B$31*(S977-inputs!$B$30)))</f>
        <v>42280.322357837889</v>
      </c>
      <c r="U977" s="26">
        <f t="shared" si="170"/>
        <v>63055.555555555555</v>
      </c>
      <c r="V977" s="25">
        <f>MAX(0,T977*(1+inputs!$B$33)-MAX(0,inputs!$B$31*(U977-inputs!$B$30)))</f>
        <v>39056.087193205451</v>
      </c>
      <c r="W977" s="26">
        <f t="shared" si="171"/>
        <v>71666.666666666657</v>
      </c>
      <c r="X977" s="25">
        <f>MAX(0,V977*(1+inputs!$B$33)-MAX(0,inputs!$B$31*(W977-inputs!$B$30)))</f>
        <v>35008.488501103537</v>
      </c>
      <c r="Y977" s="26">
        <f t="shared" si="17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17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6958.44</v>
      </c>
      <c r="AE977" s="3">
        <f>SUM(C977:G977)+AD977-H977</f>
        <v>41966.69</v>
      </c>
      <c r="AF977" s="1">
        <f t="shared" si="175"/>
        <v>0.51</v>
      </c>
      <c r="AG977" s="8">
        <f>A977-AE977</f>
        <v>55533.31</v>
      </c>
    </row>
    <row r="978" spans="1:33" x14ac:dyDescent="0.2">
      <c r="A978" s="11">
        <f t="shared" si="174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</v>
      </c>
      <c r="D978" s="16">
        <f>MAX(0,(MIN(A978,inputs!$C$5)-(inputs!$C$4+B978))*inputs!$B$4)</f>
        <v>18932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65"/>
        <v>20000</v>
      </c>
      <c r="L978" s="25">
        <f>MAX(0,J978*(1+inputs!$B$33)-MAX(0,inputs!$B$31*(K978-inputs!$B$30)))</f>
        <v>47184.304999999986</v>
      </c>
      <c r="M978" s="26">
        <f t="shared" si="166"/>
        <v>28622.222222222223</v>
      </c>
      <c r="N978" s="25">
        <f>MAX(0,L978*(1+inputs!$B$33)-MAX(0,inputs!$B$31*(M978-inputs!$B$30)))</f>
        <v>47132.629574999977</v>
      </c>
      <c r="O978" s="26">
        <f t="shared" si="167"/>
        <v>37244.444444444445</v>
      </c>
      <c r="P978" s="25">
        <f>MAX(0,N978*(1+inputs!$B$33)-MAX(0,inputs!$B$31*(O978-inputs!$B$30)))</f>
        <v>46304.179018624971</v>
      </c>
      <c r="Q978" s="26">
        <f t="shared" si="168"/>
        <v>45866.666666666672</v>
      </c>
      <c r="R978" s="25">
        <f>MAX(0,P978*(1+inputs!$B$33)-MAX(0,inputs!$B$31*(Q978-inputs!$B$30)))</f>
        <v>44687.301703904341</v>
      </c>
      <c r="S978" s="26">
        <f t="shared" si="169"/>
        <v>54488.888888888891</v>
      </c>
      <c r="T978" s="25">
        <f>MAX(0,R978*(1+inputs!$B$33)-MAX(0,inputs!$B$31*(S978-inputs!$B$30)))</f>
        <v>42270.171229462896</v>
      </c>
      <c r="U978" s="26">
        <f t="shared" si="170"/>
        <v>63111.111111111109</v>
      </c>
      <c r="V978" s="25">
        <f>MAX(0,T978*(1+inputs!$B$33)-MAX(0,inputs!$B$31*(U978-inputs!$B$30)))</f>
        <v>39040.783797904835</v>
      </c>
      <c r="W978" s="26">
        <f t="shared" si="171"/>
        <v>71733.333333333343</v>
      </c>
      <c r="X978" s="25">
        <f>MAX(0,V978*(1+inputs!$B$33)-MAX(0,inputs!$B$31*(W978-inputs!$B$30)))</f>
        <v>34986.955554873399</v>
      </c>
      <c r="Y978" s="26">
        <f t="shared" si="17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17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6967.44</v>
      </c>
      <c r="AE978" s="3">
        <f>SUM(C978:G978)+AD978-H978</f>
        <v>42017.69</v>
      </c>
      <c r="AF978" s="1">
        <f t="shared" si="175"/>
        <v>0.51</v>
      </c>
      <c r="AG978" s="8">
        <f>A978-AE978</f>
        <v>55582.31</v>
      </c>
    </row>
    <row r="979" spans="1:33" x14ac:dyDescent="0.2">
      <c r="A979" s="11">
        <f t="shared" si="174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</v>
      </c>
      <c r="D979" s="16">
        <f>MAX(0,(MIN(A979,inputs!$C$5)-(inputs!$C$4+B979))*inputs!$B$4)</f>
        <v>18972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65"/>
        <v>20000</v>
      </c>
      <c r="L979" s="25">
        <f>MAX(0,J979*(1+inputs!$B$33)-MAX(0,inputs!$B$31*(K979-inputs!$B$30)))</f>
        <v>47184.304999999986</v>
      </c>
      <c r="M979" s="26">
        <f t="shared" si="166"/>
        <v>28633.333333333336</v>
      </c>
      <c r="N979" s="25">
        <f>MAX(0,L979*(1+inputs!$B$33)-MAX(0,inputs!$B$31*(M979-inputs!$B$30)))</f>
        <v>47131.629574999977</v>
      </c>
      <c r="O979" s="26">
        <f t="shared" si="167"/>
        <v>37266.666666666672</v>
      </c>
      <c r="P979" s="25">
        <f>MAX(0,N979*(1+inputs!$B$33)-MAX(0,inputs!$B$31*(O979-inputs!$B$30)))</f>
        <v>46301.164018624972</v>
      </c>
      <c r="Q979" s="26">
        <f t="shared" si="168"/>
        <v>45900</v>
      </c>
      <c r="R979" s="25">
        <f>MAX(0,P979*(1+inputs!$B$33)-MAX(0,inputs!$B$31*(Q979-inputs!$B$30)))</f>
        <v>44681.24147890434</v>
      </c>
      <c r="S979" s="26">
        <f t="shared" si="169"/>
        <v>54533.333333333336</v>
      </c>
      <c r="T979" s="25">
        <f>MAX(0,R979*(1+inputs!$B$33)-MAX(0,inputs!$B$31*(S979-inputs!$B$30)))</f>
        <v>42260.020101087895</v>
      </c>
      <c r="U979" s="26">
        <f t="shared" si="170"/>
        <v>63166.666666666664</v>
      </c>
      <c r="V979" s="25">
        <f>MAX(0,T979*(1+inputs!$B$33)-MAX(0,inputs!$B$31*(U979-inputs!$B$30)))</f>
        <v>39025.480402604204</v>
      </c>
      <c r="W979" s="26">
        <f t="shared" si="171"/>
        <v>71800</v>
      </c>
      <c r="X979" s="25">
        <f>MAX(0,V979*(1+inputs!$B$33)-MAX(0,inputs!$B$31*(W979-inputs!$B$30)))</f>
        <v>34965.422608643261</v>
      </c>
      <c r="Y979" s="26">
        <f t="shared" si="17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17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6976.44</v>
      </c>
      <c r="AE979" s="3">
        <f>SUM(C979:G979)+AD979-H979</f>
        <v>42068.69</v>
      </c>
      <c r="AF979" s="1">
        <f t="shared" si="175"/>
        <v>0.51</v>
      </c>
      <c r="AG979" s="8">
        <f>A979-AE979</f>
        <v>55631.31</v>
      </c>
    </row>
    <row r="980" spans="1:33" x14ac:dyDescent="0.2">
      <c r="A980" s="11">
        <f t="shared" si="174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</v>
      </c>
      <c r="D980" s="16">
        <f>MAX(0,(MIN(A980,inputs!$C$5)-(inputs!$C$4+B980))*inputs!$B$4)</f>
        <v>19012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65"/>
        <v>20000</v>
      </c>
      <c r="L980" s="25">
        <f>MAX(0,J980*(1+inputs!$B$33)-MAX(0,inputs!$B$31*(K980-inputs!$B$30)))</f>
        <v>47184.304999999986</v>
      </c>
      <c r="M980" s="26">
        <f t="shared" si="166"/>
        <v>28644.444444444445</v>
      </c>
      <c r="N980" s="25">
        <f>MAX(0,L980*(1+inputs!$B$33)-MAX(0,inputs!$B$31*(M980-inputs!$B$30)))</f>
        <v>47130.629574999977</v>
      </c>
      <c r="O980" s="26">
        <f t="shared" si="167"/>
        <v>37288.888888888891</v>
      </c>
      <c r="P980" s="25">
        <f>MAX(0,N980*(1+inputs!$B$33)-MAX(0,inputs!$B$31*(O980-inputs!$B$30)))</f>
        <v>46298.149018624972</v>
      </c>
      <c r="Q980" s="26">
        <f t="shared" si="168"/>
        <v>45933.333333333328</v>
      </c>
      <c r="R980" s="25">
        <f>MAX(0,P980*(1+inputs!$B$33)-MAX(0,inputs!$B$31*(Q980-inputs!$B$30)))</f>
        <v>44675.181253904339</v>
      </c>
      <c r="S980" s="26">
        <f t="shared" si="169"/>
        <v>54577.777777777781</v>
      </c>
      <c r="T980" s="25">
        <f>MAX(0,R980*(1+inputs!$B$33)-MAX(0,inputs!$B$31*(S980-inputs!$B$30)))</f>
        <v>42249.868972712895</v>
      </c>
      <c r="U980" s="26">
        <f t="shared" si="170"/>
        <v>63222.222222222219</v>
      </c>
      <c r="V980" s="25">
        <f>MAX(0,T980*(1+inputs!$B$33)-MAX(0,inputs!$B$31*(U980-inputs!$B$30)))</f>
        <v>39010.17700730358</v>
      </c>
      <c r="W980" s="26">
        <f t="shared" si="171"/>
        <v>71866.666666666657</v>
      </c>
      <c r="X980" s="25">
        <f>MAX(0,V980*(1+inputs!$B$33)-MAX(0,inputs!$B$31*(W980-inputs!$B$30)))</f>
        <v>34943.88966241313</v>
      </c>
      <c r="Y980" s="26">
        <f t="shared" si="17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17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6985.44</v>
      </c>
      <c r="AE980" s="3">
        <f>SUM(C980:G980)+AD980-H980</f>
        <v>42119.69</v>
      </c>
      <c r="AF980" s="1">
        <f t="shared" si="175"/>
        <v>0.51</v>
      </c>
      <c r="AG980" s="8">
        <f>A980-AE980</f>
        <v>55680.31</v>
      </c>
    </row>
    <row r="981" spans="1:33" x14ac:dyDescent="0.2">
      <c r="A981" s="11">
        <f t="shared" si="174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</v>
      </c>
      <c r="D981" s="16">
        <f>MAX(0,(MIN(A981,inputs!$C$5)-(inputs!$C$4+B981))*inputs!$B$4)</f>
        <v>19052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65"/>
        <v>20000</v>
      </c>
      <c r="L981" s="25">
        <f>MAX(0,J981*(1+inputs!$B$33)-MAX(0,inputs!$B$31*(K981-inputs!$B$30)))</f>
        <v>47184.304999999986</v>
      </c>
      <c r="M981" s="26">
        <f t="shared" si="166"/>
        <v>28655.555555555555</v>
      </c>
      <c r="N981" s="25">
        <f>MAX(0,L981*(1+inputs!$B$33)-MAX(0,inputs!$B$31*(M981-inputs!$B$30)))</f>
        <v>47129.629574999977</v>
      </c>
      <c r="O981" s="26">
        <f t="shared" si="167"/>
        <v>37311.111111111109</v>
      </c>
      <c r="P981" s="25">
        <f>MAX(0,N981*(1+inputs!$B$33)-MAX(0,inputs!$B$31*(O981-inputs!$B$30)))</f>
        <v>46295.134018624973</v>
      </c>
      <c r="Q981" s="26">
        <f t="shared" si="168"/>
        <v>45966.666666666672</v>
      </c>
      <c r="R981" s="25">
        <f>MAX(0,P981*(1+inputs!$B$33)-MAX(0,inputs!$B$31*(Q981-inputs!$B$30)))</f>
        <v>44669.121028904337</v>
      </c>
      <c r="S981" s="26">
        <f t="shared" si="169"/>
        <v>54622.222222222219</v>
      </c>
      <c r="T981" s="25">
        <f>MAX(0,R981*(1+inputs!$B$33)-MAX(0,inputs!$B$31*(S981-inputs!$B$30)))</f>
        <v>42239.717844337894</v>
      </c>
      <c r="U981" s="26">
        <f t="shared" si="170"/>
        <v>63277.777777777781</v>
      </c>
      <c r="V981" s="25">
        <f>MAX(0,T981*(1+inputs!$B$33)-MAX(0,inputs!$B$31*(U981-inputs!$B$30)))</f>
        <v>38994.873612002957</v>
      </c>
      <c r="W981" s="26">
        <f t="shared" si="171"/>
        <v>71933.333333333343</v>
      </c>
      <c r="X981" s="25">
        <f>MAX(0,V981*(1+inputs!$B$33)-MAX(0,inputs!$B$31*(W981-inputs!$B$30)))</f>
        <v>34922.356716182992</v>
      </c>
      <c r="Y981" s="26">
        <f t="shared" si="17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17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6994.44</v>
      </c>
      <c r="AE981" s="3">
        <f>SUM(C981:G981)+AD981-H981</f>
        <v>42170.69</v>
      </c>
      <c r="AF981" s="1">
        <f t="shared" si="175"/>
        <v>0.51</v>
      </c>
      <c r="AG981" s="8">
        <f>A981-AE981</f>
        <v>55729.31</v>
      </c>
    </row>
    <row r="982" spans="1:33" x14ac:dyDescent="0.2">
      <c r="A982" s="11">
        <f t="shared" si="174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</v>
      </c>
      <c r="D982" s="16">
        <f>MAX(0,(MIN(A982,inputs!$C$5)-(inputs!$C$4+B982))*inputs!$B$4)</f>
        <v>19092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65"/>
        <v>20000</v>
      </c>
      <c r="L982" s="25">
        <f>MAX(0,J982*(1+inputs!$B$33)-MAX(0,inputs!$B$31*(K982-inputs!$B$30)))</f>
        <v>47184.304999999986</v>
      </c>
      <c r="M982" s="26">
        <f t="shared" si="166"/>
        <v>28666.666666666664</v>
      </c>
      <c r="N982" s="25">
        <f>MAX(0,L982*(1+inputs!$B$33)-MAX(0,inputs!$B$31*(M982-inputs!$B$30)))</f>
        <v>47128.629574999977</v>
      </c>
      <c r="O982" s="26">
        <f t="shared" si="167"/>
        <v>37333.333333333328</v>
      </c>
      <c r="P982" s="25">
        <f>MAX(0,N982*(1+inputs!$B$33)-MAX(0,inputs!$B$31*(O982-inputs!$B$30)))</f>
        <v>46292.119018624973</v>
      </c>
      <c r="Q982" s="26">
        <f t="shared" si="168"/>
        <v>46000</v>
      </c>
      <c r="R982" s="25">
        <f>MAX(0,P982*(1+inputs!$B$33)-MAX(0,inputs!$B$31*(Q982-inputs!$B$30)))</f>
        <v>44663.060803904344</v>
      </c>
      <c r="S982" s="26">
        <f t="shared" si="169"/>
        <v>54666.666666666664</v>
      </c>
      <c r="T982" s="25">
        <f>MAX(0,R982*(1+inputs!$B$33)-MAX(0,inputs!$B$31*(S982-inputs!$B$30)))</f>
        <v>42229.566715962901</v>
      </c>
      <c r="U982" s="26">
        <f t="shared" si="170"/>
        <v>63333.333333333336</v>
      </c>
      <c r="V982" s="25">
        <f>MAX(0,T982*(1+inputs!$B$33)-MAX(0,inputs!$B$31*(U982-inputs!$B$30)))</f>
        <v>38979.570216702341</v>
      </c>
      <c r="W982" s="26">
        <f t="shared" si="171"/>
        <v>72000</v>
      </c>
      <c r="X982" s="25">
        <f>MAX(0,V982*(1+inputs!$B$33)-MAX(0,inputs!$B$31*(W982-inputs!$B$30)))</f>
        <v>34900.823769952869</v>
      </c>
      <c r="Y982" s="26">
        <f t="shared" si="17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17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7003.44</v>
      </c>
      <c r="AE982" s="3">
        <f>SUM(C982:G982)+AD982-H982</f>
        <v>42221.69</v>
      </c>
      <c r="AF982" s="1">
        <f t="shared" si="175"/>
        <v>0.51</v>
      </c>
      <c r="AG982" s="8">
        <f>A982-AE982</f>
        <v>55778.31</v>
      </c>
    </row>
    <row r="983" spans="1:33" x14ac:dyDescent="0.2">
      <c r="A983" s="11">
        <f t="shared" si="174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</v>
      </c>
      <c r="D983" s="16">
        <f>MAX(0,(MIN(A983,inputs!$C$5)-(inputs!$C$4+B983))*inputs!$B$4)</f>
        <v>19132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65"/>
        <v>20000</v>
      </c>
      <c r="L983" s="25">
        <f>MAX(0,J983*(1+inputs!$B$33)-MAX(0,inputs!$B$31*(K983-inputs!$B$30)))</f>
        <v>47184.304999999986</v>
      </c>
      <c r="M983" s="26">
        <f t="shared" si="166"/>
        <v>28677.777777777777</v>
      </c>
      <c r="N983" s="25">
        <f>MAX(0,L983*(1+inputs!$B$33)-MAX(0,inputs!$B$31*(M983-inputs!$B$30)))</f>
        <v>47127.629574999977</v>
      </c>
      <c r="O983" s="26">
        <f t="shared" si="167"/>
        <v>37355.555555555555</v>
      </c>
      <c r="P983" s="25">
        <f>MAX(0,N983*(1+inputs!$B$33)-MAX(0,inputs!$B$31*(O983-inputs!$B$30)))</f>
        <v>46289.104018624967</v>
      </c>
      <c r="Q983" s="26">
        <f t="shared" si="168"/>
        <v>46033.333333333328</v>
      </c>
      <c r="R983" s="25">
        <f>MAX(0,P983*(1+inputs!$B$33)-MAX(0,inputs!$B$31*(Q983-inputs!$B$30)))</f>
        <v>44657.000578904335</v>
      </c>
      <c r="S983" s="26">
        <f t="shared" si="169"/>
        <v>54711.111111111109</v>
      </c>
      <c r="T983" s="25">
        <f>MAX(0,R983*(1+inputs!$B$33)-MAX(0,inputs!$B$31*(S983-inputs!$B$30)))</f>
        <v>42219.415587587893</v>
      </c>
      <c r="U983" s="26">
        <f t="shared" si="170"/>
        <v>63388.888888888891</v>
      </c>
      <c r="V983" s="25">
        <f>MAX(0,T983*(1+inputs!$B$33)-MAX(0,inputs!$B$31*(U983-inputs!$B$30)))</f>
        <v>38964.266821401703</v>
      </c>
      <c r="W983" s="26">
        <f t="shared" si="171"/>
        <v>72066.666666666657</v>
      </c>
      <c r="X983" s="25">
        <f>MAX(0,V983*(1+inputs!$B$33)-MAX(0,inputs!$B$31*(W983-inputs!$B$30)))</f>
        <v>34879.290823722724</v>
      </c>
      <c r="Y983" s="26">
        <f t="shared" si="17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17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7012.44</v>
      </c>
      <c r="AE983" s="3">
        <f>SUM(C983:G983)+AD983-H983</f>
        <v>42272.69</v>
      </c>
      <c r="AF983" s="1">
        <f t="shared" si="175"/>
        <v>0.51</v>
      </c>
      <c r="AG983" s="8">
        <f>A983-AE983</f>
        <v>55827.31</v>
      </c>
    </row>
    <row r="984" spans="1:33" x14ac:dyDescent="0.2">
      <c r="A984" s="11">
        <f t="shared" si="174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</v>
      </c>
      <c r="D984" s="16">
        <f>MAX(0,(MIN(A984,inputs!$C$5)-(inputs!$C$4+B984))*inputs!$B$4)</f>
        <v>19172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65"/>
        <v>20000</v>
      </c>
      <c r="L984" s="25">
        <f>MAX(0,J984*(1+inputs!$B$33)-MAX(0,inputs!$B$31*(K984-inputs!$B$30)))</f>
        <v>47184.304999999986</v>
      </c>
      <c r="M984" s="26">
        <f t="shared" si="166"/>
        <v>28688.888888888891</v>
      </c>
      <c r="N984" s="25">
        <f>MAX(0,L984*(1+inputs!$B$33)-MAX(0,inputs!$B$31*(M984-inputs!$B$30)))</f>
        <v>47126.629574999977</v>
      </c>
      <c r="O984" s="26">
        <f t="shared" si="167"/>
        <v>37377.777777777781</v>
      </c>
      <c r="P984" s="25">
        <f>MAX(0,N984*(1+inputs!$B$33)-MAX(0,inputs!$B$31*(O984-inputs!$B$30)))</f>
        <v>46286.089018624967</v>
      </c>
      <c r="Q984" s="26">
        <f t="shared" si="168"/>
        <v>46066.666666666672</v>
      </c>
      <c r="R984" s="25">
        <f>MAX(0,P984*(1+inputs!$B$33)-MAX(0,inputs!$B$31*(Q984-inputs!$B$30)))</f>
        <v>44650.940353904334</v>
      </c>
      <c r="S984" s="26">
        <f t="shared" si="169"/>
        <v>54755.555555555555</v>
      </c>
      <c r="T984" s="25">
        <f>MAX(0,R984*(1+inputs!$B$33)-MAX(0,inputs!$B$31*(S984-inputs!$B$30)))</f>
        <v>42209.264459212893</v>
      </c>
      <c r="U984" s="26">
        <f t="shared" si="170"/>
        <v>63444.444444444445</v>
      </c>
      <c r="V984" s="25">
        <f>MAX(0,T984*(1+inputs!$B$33)-MAX(0,inputs!$B$31*(U984-inputs!$B$30)))</f>
        <v>38948.96342610108</v>
      </c>
      <c r="W984" s="26">
        <f t="shared" si="171"/>
        <v>72133.333333333343</v>
      </c>
      <c r="X984" s="25">
        <f>MAX(0,V984*(1+inputs!$B$33)-MAX(0,inputs!$B$31*(W984-inputs!$B$30)))</f>
        <v>34857.757877492593</v>
      </c>
      <c r="Y984" s="26">
        <f t="shared" si="17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17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7021.44</v>
      </c>
      <c r="AE984" s="3">
        <f>SUM(C984:G984)+AD984-H984</f>
        <v>42323.69</v>
      </c>
      <c r="AF984" s="1">
        <f t="shared" si="175"/>
        <v>0.51</v>
      </c>
      <c r="AG984" s="8">
        <f>A984-AE984</f>
        <v>55876.31</v>
      </c>
    </row>
    <row r="985" spans="1:33" x14ac:dyDescent="0.2">
      <c r="A985" s="11">
        <f t="shared" si="174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</v>
      </c>
      <c r="D985" s="16">
        <f>MAX(0,(MIN(A985,inputs!$C$5)-(inputs!$C$4+B985))*inputs!$B$4)</f>
        <v>19212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65"/>
        <v>20000</v>
      </c>
      <c r="L985" s="25">
        <f>MAX(0,J985*(1+inputs!$B$33)-MAX(0,inputs!$B$31*(K985-inputs!$B$30)))</f>
        <v>47184.304999999986</v>
      </c>
      <c r="M985" s="26">
        <f t="shared" si="166"/>
        <v>28700</v>
      </c>
      <c r="N985" s="25">
        <f>MAX(0,L985*(1+inputs!$B$33)-MAX(0,inputs!$B$31*(M985-inputs!$B$30)))</f>
        <v>47125.629574999977</v>
      </c>
      <c r="O985" s="26">
        <f t="shared" si="167"/>
        <v>37400</v>
      </c>
      <c r="P985" s="25">
        <f>MAX(0,N985*(1+inputs!$B$33)-MAX(0,inputs!$B$31*(O985-inputs!$B$30)))</f>
        <v>46283.074018624968</v>
      </c>
      <c r="Q985" s="26">
        <f t="shared" si="168"/>
        <v>46100</v>
      </c>
      <c r="R985" s="25">
        <f>MAX(0,P985*(1+inputs!$B$33)-MAX(0,inputs!$B$31*(Q985-inputs!$B$30)))</f>
        <v>44644.880128904333</v>
      </c>
      <c r="S985" s="26">
        <f t="shared" si="169"/>
        <v>54800</v>
      </c>
      <c r="T985" s="25">
        <f>MAX(0,R985*(1+inputs!$B$33)-MAX(0,inputs!$B$31*(S985-inputs!$B$30)))</f>
        <v>42199.113330837892</v>
      </c>
      <c r="U985" s="26">
        <f t="shared" si="170"/>
        <v>63500</v>
      </c>
      <c r="V985" s="25">
        <f>MAX(0,T985*(1+inputs!$B$33)-MAX(0,inputs!$B$31*(U985-inputs!$B$30)))</f>
        <v>38933.660030800456</v>
      </c>
      <c r="W985" s="26">
        <f t="shared" si="171"/>
        <v>72200</v>
      </c>
      <c r="X985" s="25">
        <f>MAX(0,V985*(1+inputs!$B$33)-MAX(0,inputs!$B$31*(W985-inputs!$B$30)))</f>
        <v>34836.224931262455</v>
      </c>
      <c r="Y985" s="26">
        <f t="shared" si="17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17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7030.44</v>
      </c>
      <c r="AE985" s="3">
        <f>SUM(C985:G985)+AD985-H985</f>
        <v>42374.69</v>
      </c>
      <c r="AF985" s="1">
        <f t="shared" si="175"/>
        <v>0.51</v>
      </c>
      <c r="AG985" s="8">
        <f>A985-AE985</f>
        <v>55925.31</v>
      </c>
    </row>
    <row r="986" spans="1:33" x14ac:dyDescent="0.2">
      <c r="A986" s="11">
        <f t="shared" si="174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</v>
      </c>
      <c r="D986" s="16">
        <f>MAX(0,(MIN(A986,inputs!$C$5)-(inputs!$C$4+B986))*inputs!$B$4)</f>
        <v>19252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65"/>
        <v>20000</v>
      </c>
      <c r="L986" s="25">
        <f>MAX(0,J986*(1+inputs!$B$33)-MAX(0,inputs!$B$31*(K986-inputs!$B$30)))</f>
        <v>47184.304999999986</v>
      </c>
      <c r="M986" s="26">
        <f t="shared" si="166"/>
        <v>28711.111111111109</v>
      </c>
      <c r="N986" s="25">
        <f>MAX(0,L986*(1+inputs!$B$33)-MAX(0,inputs!$B$31*(M986-inputs!$B$30)))</f>
        <v>47124.629574999977</v>
      </c>
      <c r="O986" s="26">
        <f t="shared" si="167"/>
        <v>37422.222222222219</v>
      </c>
      <c r="P986" s="25">
        <f>MAX(0,N986*(1+inputs!$B$33)-MAX(0,inputs!$B$31*(O986-inputs!$B$30)))</f>
        <v>46280.059018624968</v>
      </c>
      <c r="Q986" s="26">
        <f t="shared" si="168"/>
        <v>46133.333333333328</v>
      </c>
      <c r="R986" s="25">
        <f>MAX(0,P986*(1+inputs!$B$33)-MAX(0,inputs!$B$31*(Q986-inputs!$B$30)))</f>
        <v>44638.819903904339</v>
      </c>
      <c r="S986" s="26">
        <f t="shared" si="169"/>
        <v>54844.444444444445</v>
      </c>
      <c r="T986" s="25">
        <f>MAX(0,R986*(1+inputs!$B$33)-MAX(0,inputs!$B$31*(S986-inputs!$B$30)))</f>
        <v>42188.962202462899</v>
      </c>
      <c r="U986" s="26">
        <f t="shared" si="170"/>
        <v>63555.555555555555</v>
      </c>
      <c r="V986" s="25">
        <f>MAX(0,T986*(1+inputs!$B$33)-MAX(0,inputs!$B$31*(U986-inputs!$B$30)))</f>
        <v>38918.356635499833</v>
      </c>
      <c r="W986" s="26">
        <f t="shared" si="171"/>
        <v>72266.666666666657</v>
      </c>
      <c r="X986" s="25">
        <f>MAX(0,V986*(1+inputs!$B$33)-MAX(0,inputs!$B$31*(W986-inputs!$B$30)))</f>
        <v>34814.691985032332</v>
      </c>
      <c r="Y986" s="26">
        <f t="shared" si="17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17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7039.44</v>
      </c>
      <c r="AE986" s="3">
        <f>SUM(C986:G986)+AD986-H986</f>
        <v>42425.69</v>
      </c>
      <c r="AF986" s="1">
        <f t="shared" si="175"/>
        <v>0.51</v>
      </c>
      <c r="AG986" s="8">
        <f>A986-AE986</f>
        <v>55974.31</v>
      </c>
    </row>
    <row r="987" spans="1:33" x14ac:dyDescent="0.2">
      <c r="A987" s="11">
        <f t="shared" si="174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</v>
      </c>
      <c r="D987" s="16">
        <f>MAX(0,(MIN(A987,inputs!$C$5)-(inputs!$C$4+B987))*inputs!$B$4)</f>
        <v>19292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65"/>
        <v>20000</v>
      </c>
      <c r="L987" s="25">
        <f>MAX(0,J987*(1+inputs!$B$33)-MAX(0,inputs!$B$31*(K987-inputs!$B$30)))</f>
        <v>47184.304999999986</v>
      </c>
      <c r="M987" s="26">
        <f t="shared" si="166"/>
        <v>28722.222222222223</v>
      </c>
      <c r="N987" s="25">
        <f>MAX(0,L987*(1+inputs!$B$33)-MAX(0,inputs!$B$31*(M987-inputs!$B$30)))</f>
        <v>47123.629574999977</v>
      </c>
      <c r="O987" s="26">
        <f t="shared" si="167"/>
        <v>37444.444444444445</v>
      </c>
      <c r="P987" s="25">
        <f>MAX(0,N987*(1+inputs!$B$33)-MAX(0,inputs!$B$31*(O987-inputs!$B$30)))</f>
        <v>46277.044018624969</v>
      </c>
      <c r="Q987" s="26">
        <f t="shared" si="168"/>
        <v>46166.666666666672</v>
      </c>
      <c r="R987" s="25">
        <f>MAX(0,P987*(1+inputs!$B$33)-MAX(0,inputs!$B$31*(Q987-inputs!$B$30)))</f>
        <v>44632.759678904338</v>
      </c>
      <c r="S987" s="26">
        <f t="shared" si="169"/>
        <v>54888.888888888891</v>
      </c>
      <c r="T987" s="25">
        <f>MAX(0,R987*(1+inputs!$B$33)-MAX(0,inputs!$B$31*(S987-inputs!$B$30)))</f>
        <v>42178.811074087898</v>
      </c>
      <c r="U987" s="26">
        <f t="shared" si="170"/>
        <v>63611.111111111109</v>
      </c>
      <c r="V987" s="25">
        <f>MAX(0,T987*(1+inputs!$B$33)-MAX(0,inputs!$B$31*(U987-inputs!$B$30)))</f>
        <v>38903.05324019921</v>
      </c>
      <c r="W987" s="26">
        <f t="shared" si="171"/>
        <v>72333.333333333343</v>
      </c>
      <c r="X987" s="25">
        <f>MAX(0,V987*(1+inputs!$B$33)-MAX(0,inputs!$B$31*(W987-inputs!$B$30)))</f>
        <v>34793.159038802194</v>
      </c>
      <c r="Y987" s="26">
        <f t="shared" si="17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17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7048.44</v>
      </c>
      <c r="AE987" s="3">
        <f>SUM(C987:G987)+AD987-H987</f>
        <v>42476.69</v>
      </c>
      <c r="AF987" s="1">
        <f t="shared" si="175"/>
        <v>0.51</v>
      </c>
      <c r="AG987" s="8">
        <f>A987-AE987</f>
        <v>56023.31</v>
      </c>
    </row>
    <row r="988" spans="1:33" x14ac:dyDescent="0.2">
      <c r="A988" s="11">
        <f t="shared" si="174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</v>
      </c>
      <c r="D988" s="16">
        <f>MAX(0,(MIN(A988,inputs!$C$5)-(inputs!$C$4+B988))*inputs!$B$4)</f>
        <v>19332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65"/>
        <v>20000</v>
      </c>
      <c r="L988" s="25">
        <f>MAX(0,J988*(1+inputs!$B$33)-MAX(0,inputs!$B$31*(K988-inputs!$B$30)))</f>
        <v>47184.304999999986</v>
      </c>
      <c r="M988" s="26">
        <f t="shared" si="166"/>
        <v>28733.333333333336</v>
      </c>
      <c r="N988" s="25">
        <f>MAX(0,L988*(1+inputs!$B$33)-MAX(0,inputs!$B$31*(M988-inputs!$B$30)))</f>
        <v>47122.629574999977</v>
      </c>
      <c r="O988" s="26">
        <f t="shared" si="167"/>
        <v>37466.666666666672</v>
      </c>
      <c r="P988" s="25">
        <f>MAX(0,N988*(1+inputs!$B$33)-MAX(0,inputs!$B$31*(O988-inputs!$B$30)))</f>
        <v>46274.029018624969</v>
      </c>
      <c r="Q988" s="26">
        <f t="shared" si="168"/>
        <v>46200</v>
      </c>
      <c r="R988" s="25">
        <f>MAX(0,P988*(1+inputs!$B$33)-MAX(0,inputs!$B$31*(Q988-inputs!$B$30)))</f>
        <v>44626.699453904337</v>
      </c>
      <c r="S988" s="26">
        <f t="shared" si="169"/>
        <v>54933.333333333336</v>
      </c>
      <c r="T988" s="25">
        <f>MAX(0,R988*(1+inputs!$B$33)-MAX(0,inputs!$B$31*(S988-inputs!$B$30)))</f>
        <v>42168.659945712898</v>
      </c>
      <c r="U988" s="26">
        <f t="shared" si="170"/>
        <v>63666.666666666664</v>
      </c>
      <c r="V988" s="25">
        <f>MAX(0,T988*(1+inputs!$B$33)-MAX(0,inputs!$B$31*(U988-inputs!$B$30)))</f>
        <v>38887.749844898586</v>
      </c>
      <c r="W988" s="26">
        <f t="shared" si="171"/>
        <v>72400</v>
      </c>
      <c r="X988" s="25">
        <f>MAX(0,V988*(1+inputs!$B$33)-MAX(0,inputs!$B$31*(W988-inputs!$B$30)))</f>
        <v>34771.626092572056</v>
      </c>
      <c r="Y988" s="26">
        <f t="shared" si="17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17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7057.44</v>
      </c>
      <c r="AE988" s="3">
        <f>SUM(C988:G988)+AD988-H988</f>
        <v>42527.69</v>
      </c>
      <c r="AF988" s="1">
        <f t="shared" si="175"/>
        <v>0.51</v>
      </c>
      <c r="AG988" s="8">
        <f>A988-AE988</f>
        <v>56072.31</v>
      </c>
    </row>
    <row r="989" spans="1:33" x14ac:dyDescent="0.2">
      <c r="A989" s="11">
        <f t="shared" si="174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</v>
      </c>
      <c r="D989" s="16">
        <f>MAX(0,(MIN(A989,inputs!$C$5)-(inputs!$C$4+B989))*inputs!$B$4)</f>
        <v>19372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65"/>
        <v>20000</v>
      </c>
      <c r="L989" s="25">
        <f>MAX(0,J989*(1+inputs!$B$33)-MAX(0,inputs!$B$31*(K989-inputs!$B$30)))</f>
        <v>47184.304999999986</v>
      </c>
      <c r="M989" s="26">
        <f t="shared" si="166"/>
        <v>28744.444444444445</v>
      </c>
      <c r="N989" s="25">
        <f>MAX(0,L989*(1+inputs!$B$33)-MAX(0,inputs!$B$31*(M989-inputs!$B$30)))</f>
        <v>47121.629574999977</v>
      </c>
      <c r="O989" s="26">
        <f t="shared" si="167"/>
        <v>37488.888888888891</v>
      </c>
      <c r="P989" s="25">
        <f>MAX(0,N989*(1+inputs!$B$33)-MAX(0,inputs!$B$31*(O989-inputs!$B$30)))</f>
        <v>46271.01401862497</v>
      </c>
      <c r="Q989" s="26">
        <f t="shared" si="168"/>
        <v>46233.333333333328</v>
      </c>
      <c r="R989" s="25">
        <f>MAX(0,P989*(1+inputs!$B$33)-MAX(0,inputs!$B$31*(Q989-inputs!$B$30)))</f>
        <v>44620.639228904336</v>
      </c>
      <c r="S989" s="26">
        <f t="shared" si="169"/>
        <v>54977.777777777781</v>
      </c>
      <c r="T989" s="25">
        <f>MAX(0,R989*(1+inputs!$B$33)-MAX(0,inputs!$B$31*(S989-inputs!$B$30)))</f>
        <v>42158.508817337897</v>
      </c>
      <c r="U989" s="26">
        <f t="shared" si="170"/>
        <v>63722.222222222219</v>
      </c>
      <c r="V989" s="25">
        <f>MAX(0,T989*(1+inputs!$B$33)-MAX(0,inputs!$B$31*(U989-inputs!$B$30)))</f>
        <v>38872.446449597963</v>
      </c>
      <c r="W989" s="26">
        <f t="shared" si="171"/>
        <v>72466.666666666657</v>
      </c>
      <c r="X989" s="25">
        <f>MAX(0,V989*(1+inputs!$B$33)-MAX(0,inputs!$B$31*(W989-inputs!$B$30)))</f>
        <v>34750.093146341926</v>
      </c>
      <c r="Y989" s="26">
        <f t="shared" si="17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17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7066.44</v>
      </c>
      <c r="AE989" s="3">
        <f>SUM(C989:G989)+AD989-H989</f>
        <v>42578.69</v>
      </c>
      <c r="AF989" s="1">
        <f t="shared" si="175"/>
        <v>0.51</v>
      </c>
      <c r="AG989" s="8">
        <f>A989-AE989</f>
        <v>56121.31</v>
      </c>
    </row>
    <row r="990" spans="1:33" x14ac:dyDescent="0.2">
      <c r="A990" s="11">
        <f t="shared" si="174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</v>
      </c>
      <c r="D990" s="16">
        <f>MAX(0,(MIN(A990,inputs!$C$5)-(inputs!$C$4+B990))*inputs!$B$4)</f>
        <v>19412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65"/>
        <v>20000</v>
      </c>
      <c r="L990" s="25">
        <f>MAX(0,J990*(1+inputs!$B$33)-MAX(0,inputs!$B$31*(K990-inputs!$B$30)))</f>
        <v>47184.304999999986</v>
      </c>
      <c r="M990" s="26">
        <f t="shared" si="166"/>
        <v>28755.555555555555</v>
      </c>
      <c r="N990" s="25">
        <f>MAX(0,L990*(1+inputs!$B$33)-MAX(0,inputs!$B$31*(M990-inputs!$B$30)))</f>
        <v>47120.629574999977</v>
      </c>
      <c r="O990" s="26">
        <f t="shared" si="167"/>
        <v>37511.111111111109</v>
      </c>
      <c r="P990" s="25">
        <f>MAX(0,N990*(1+inputs!$B$33)-MAX(0,inputs!$B$31*(O990-inputs!$B$30)))</f>
        <v>46267.999018624971</v>
      </c>
      <c r="Q990" s="26">
        <f t="shared" si="168"/>
        <v>46266.666666666672</v>
      </c>
      <c r="R990" s="25">
        <f>MAX(0,P990*(1+inputs!$B$33)-MAX(0,inputs!$B$31*(Q990-inputs!$B$30)))</f>
        <v>44614.579003904335</v>
      </c>
      <c r="S990" s="26">
        <f t="shared" si="169"/>
        <v>55022.222222222219</v>
      </c>
      <c r="T990" s="25">
        <f>MAX(0,R990*(1+inputs!$B$33)-MAX(0,inputs!$B$31*(S990-inputs!$B$30)))</f>
        <v>42148.357688962897</v>
      </c>
      <c r="U990" s="26">
        <f t="shared" si="170"/>
        <v>63777.777777777781</v>
      </c>
      <c r="V990" s="25">
        <f>MAX(0,T990*(1+inputs!$B$33)-MAX(0,inputs!$B$31*(U990-inputs!$B$30)))</f>
        <v>38857.143054297332</v>
      </c>
      <c r="W990" s="26">
        <f t="shared" si="171"/>
        <v>72533.333333333343</v>
      </c>
      <c r="X990" s="25">
        <f>MAX(0,V990*(1+inputs!$B$33)-MAX(0,inputs!$B$31*(W990-inputs!$B$30)))</f>
        <v>34728.560200111788</v>
      </c>
      <c r="Y990" s="26">
        <f t="shared" si="17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17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7075.44</v>
      </c>
      <c r="AE990" s="3">
        <f>SUM(C990:G990)+AD990-H990</f>
        <v>42629.69</v>
      </c>
      <c r="AF990" s="1">
        <f t="shared" si="175"/>
        <v>0.51</v>
      </c>
      <c r="AG990" s="8">
        <f>A990-AE990</f>
        <v>56170.31</v>
      </c>
    </row>
    <row r="991" spans="1:33" x14ac:dyDescent="0.2">
      <c r="A991" s="11">
        <f t="shared" si="174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</v>
      </c>
      <c r="D991" s="16">
        <f>MAX(0,(MIN(A991,inputs!$C$5)-(inputs!$C$4+B991))*inputs!$B$4)</f>
        <v>19452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65"/>
        <v>20000</v>
      </c>
      <c r="L991" s="25">
        <f>MAX(0,J991*(1+inputs!$B$33)-MAX(0,inputs!$B$31*(K991-inputs!$B$30)))</f>
        <v>47184.304999999986</v>
      </c>
      <c r="M991" s="26">
        <f t="shared" si="166"/>
        <v>28766.666666666664</v>
      </c>
      <c r="N991" s="25">
        <f>MAX(0,L991*(1+inputs!$B$33)-MAX(0,inputs!$B$31*(M991-inputs!$B$30)))</f>
        <v>47119.629574999977</v>
      </c>
      <c r="O991" s="26">
        <f t="shared" si="167"/>
        <v>37533.333333333328</v>
      </c>
      <c r="P991" s="25">
        <f>MAX(0,N991*(1+inputs!$B$33)-MAX(0,inputs!$B$31*(O991-inputs!$B$30)))</f>
        <v>46264.984018624971</v>
      </c>
      <c r="Q991" s="26">
        <f t="shared" si="168"/>
        <v>46300</v>
      </c>
      <c r="R991" s="25">
        <f>MAX(0,P991*(1+inputs!$B$33)-MAX(0,inputs!$B$31*(Q991-inputs!$B$30)))</f>
        <v>44608.518778904341</v>
      </c>
      <c r="S991" s="26">
        <f t="shared" si="169"/>
        <v>55066.666666666664</v>
      </c>
      <c r="T991" s="25">
        <f>MAX(0,R991*(1+inputs!$B$33)-MAX(0,inputs!$B$31*(S991-inputs!$B$30)))</f>
        <v>42138.206560587896</v>
      </c>
      <c r="U991" s="26">
        <f t="shared" si="170"/>
        <v>63833.333333333336</v>
      </c>
      <c r="V991" s="25">
        <f>MAX(0,T991*(1+inputs!$B$33)-MAX(0,inputs!$B$31*(U991-inputs!$B$30)))</f>
        <v>38841.839658996709</v>
      </c>
      <c r="W991" s="26">
        <f t="shared" si="171"/>
        <v>72600</v>
      </c>
      <c r="X991" s="25">
        <f>MAX(0,V991*(1+inputs!$B$33)-MAX(0,inputs!$B$31*(W991-inputs!$B$30)))</f>
        <v>34707.02725388165</v>
      </c>
      <c r="Y991" s="26">
        <f t="shared" si="17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17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7084.44</v>
      </c>
      <c r="AE991" s="3">
        <f>SUM(C991:G991)+AD991-H991</f>
        <v>42680.69</v>
      </c>
      <c r="AF991" s="1">
        <f t="shared" si="175"/>
        <v>0.51</v>
      </c>
      <c r="AG991" s="8">
        <f>A991-AE991</f>
        <v>56219.31</v>
      </c>
    </row>
    <row r="992" spans="1:33" x14ac:dyDescent="0.2">
      <c r="A992" s="11">
        <f t="shared" si="174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</v>
      </c>
      <c r="D992" s="16">
        <f>MAX(0,(MIN(A992,inputs!$C$5)-(inputs!$C$4+B992))*inputs!$B$4)</f>
        <v>19492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65"/>
        <v>20000</v>
      </c>
      <c r="L992" s="25">
        <f>MAX(0,J992*(1+inputs!$B$33)-MAX(0,inputs!$B$31*(K992-inputs!$B$30)))</f>
        <v>47184.304999999986</v>
      </c>
      <c r="M992" s="26">
        <f t="shared" si="166"/>
        <v>28777.777777777777</v>
      </c>
      <c r="N992" s="25">
        <f>MAX(0,L992*(1+inputs!$B$33)-MAX(0,inputs!$B$31*(M992-inputs!$B$30)))</f>
        <v>47118.629574999977</v>
      </c>
      <c r="O992" s="26">
        <f t="shared" si="167"/>
        <v>37555.555555555555</v>
      </c>
      <c r="P992" s="25">
        <f>MAX(0,N992*(1+inputs!$B$33)-MAX(0,inputs!$B$31*(O992-inputs!$B$30)))</f>
        <v>46261.969018624972</v>
      </c>
      <c r="Q992" s="26">
        <f t="shared" si="168"/>
        <v>46333.333333333328</v>
      </c>
      <c r="R992" s="25">
        <f>MAX(0,P992*(1+inputs!$B$33)-MAX(0,inputs!$B$31*(Q992-inputs!$B$30)))</f>
        <v>44602.45855390434</v>
      </c>
      <c r="S992" s="26">
        <f t="shared" si="169"/>
        <v>55111.111111111109</v>
      </c>
      <c r="T992" s="25">
        <f>MAX(0,R992*(1+inputs!$B$33)-MAX(0,inputs!$B$31*(S992-inputs!$B$30)))</f>
        <v>42128.055432212896</v>
      </c>
      <c r="U992" s="26">
        <f t="shared" si="170"/>
        <v>63888.888888888891</v>
      </c>
      <c r="V992" s="25">
        <f>MAX(0,T992*(1+inputs!$B$33)-MAX(0,inputs!$B$31*(U992-inputs!$B$30)))</f>
        <v>38826.536263696085</v>
      </c>
      <c r="W992" s="26">
        <f t="shared" si="171"/>
        <v>72666.666666666657</v>
      </c>
      <c r="X992" s="25">
        <f>MAX(0,V992*(1+inputs!$B$33)-MAX(0,inputs!$B$31*(W992-inputs!$B$30)))</f>
        <v>34685.494307651519</v>
      </c>
      <c r="Y992" s="26">
        <f t="shared" si="17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17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7093.44</v>
      </c>
      <c r="AE992" s="3">
        <f>SUM(C992:G992)+AD992-H992</f>
        <v>42731.69</v>
      </c>
      <c r="AF992" s="1">
        <f t="shared" si="175"/>
        <v>0.51</v>
      </c>
      <c r="AG992" s="8">
        <f>A992-AE992</f>
        <v>56268.31</v>
      </c>
    </row>
    <row r="993" spans="1:33" x14ac:dyDescent="0.2">
      <c r="A993" s="11">
        <f t="shared" si="174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</v>
      </c>
      <c r="D993" s="16">
        <f>MAX(0,(MIN(A993,inputs!$C$5)-(inputs!$C$4+B993))*inputs!$B$4)</f>
        <v>19532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65"/>
        <v>20000</v>
      </c>
      <c r="L993" s="25">
        <f>MAX(0,J993*(1+inputs!$B$33)-MAX(0,inputs!$B$31*(K993-inputs!$B$30)))</f>
        <v>47184.304999999986</v>
      </c>
      <c r="M993" s="26">
        <f t="shared" si="166"/>
        <v>28788.888888888891</v>
      </c>
      <c r="N993" s="25">
        <f>MAX(0,L993*(1+inputs!$B$33)-MAX(0,inputs!$B$31*(M993-inputs!$B$30)))</f>
        <v>47117.629574999977</v>
      </c>
      <c r="O993" s="26">
        <f t="shared" si="167"/>
        <v>37577.777777777781</v>
      </c>
      <c r="P993" s="25">
        <f>MAX(0,N993*(1+inputs!$B$33)-MAX(0,inputs!$B$31*(O993-inputs!$B$30)))</f>
        <v>46258.954018624972</v>
      </c>
      <c r="Q993" s="26">
        <f t="shared" si="168"/>
        <v>46366.666666666672</v>
      </c>
      <c r="R993" s="25">
        <f>MAX(0,P993*(1+inputs!$B$33)-MAX(0,inputs!$B$31*(Q993-inputs!$B$30)))</f>
        <v>44596.398328904339</v>
      </c>
      <c r="S993" s="26">
        <f t="shared" si="169"/>
        <v>55155.555555555555</v>
      </c>
      <c r="T993" s="25">
        <f>MAX(0,R993*(1+inputs!$B$33)-MAX(0,inputs!$B$31*(S993-inputs!$B$30)))</f>
        <v>42117.904303837895</v>
      </c>
      <c r="U993" s="26">
        <f t="shared" si="170"/>
        <v>63944.444444444445</v>
      </c>
      <c r="V993" s="25">
        <f>MAX(0,T993*(1+inputs!$B$33)-MAX(0,inputs!$B$31*(U993-inputs!$B$30)))</f>
        <v>38811.232868395455</v>
      </c>
      <c r="W993" s="26">
        <f t="shared" si="171"/>
        <v>72733.333333333343</v>
      </c>
      <c r="X993" s="25">
        <f>MAX(0,V993*(1+inputs!$B$33)-MAX(0,inputs!$B$31*(W993-inputs!$B$30)))</f>
        <v>34663.961361421381</v>
      </c>
      <c r="Y993" s="26">
        <f t="shared" si="17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17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7102.44</v>
      </c>
      <c r="AE993" s="3">
        <f>SUM(C993:G993)+AD993-H993</f>
        <v>42782.69</v>
      </c>
      <c r="AF993" s="1">
        <f t="shared" si="175"/>
        <v>0.51</v>
      </c>
      <c r="AG993" s="8">
        <f>A993-AE993</f>
        <v>56317.31</v>
      </c>
    </row>
    <row r="994" spans="1:33" x14ac:dyDescent="0.2">
      <c r="A994" s="11">
        <f t="shared" si="174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</v>
      </c>
      <c r="D994" s="16">
        <f>MAX(0,(MIN(A994,inputs!$C$5)-(inputs!$C$4+B994))*inputs!$B$4)</f>
        <v>19572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65"/>
        <v>20000</v>
      </c>
      <c r="L994" s="25">
        <f>MAX(0,J994*(1+inputs!$B$33)-MAX(0,inputs!$B$31*(K994-inputs!$B$30)))</f>
        <v>47184.304999999986</v>
      </c>
      <c r="M994" s="26">
        <f t="shared" si="166"/>
        <v>28800</v>
      </c>
      <c r="N994" s="25">
        <f>MAX(0,L994*(1+inputs!$B$33)-MAX(0,inputs!$B$31*(M994-inputs!$B$30)))</f>
        <v>47116.629574999977</v>
      </c>
      <c r="O994" s="26">
        <f t="shared" si="167"/>
        <v>37600</v>
      </c>
      <c r="P994" s="25">
        <f>MAX(0,N994*(1+inputs!$B$33)-MAX(0,inputs!$B$31*(O994-inputs!$B$30)))</f>
        <v>46255.939018624973</v>
      </c>
      <c r="Q994" s="26">
        <f t="shared" si="168"/>
        <v>46400</v>
      </c>
      <c r="R994" s="25">
        <f>MAX(0,P994*(1+inputs!$B$33)-MAX(0,inputs!$B$31*(Q994-inputs!$B$30)))</f>
        <v>44590.338103904338</v>
      </c>
      <c r="S994" s="26">
        <f t="shared" si="169"/>
        <v>55200</v>
      </c>
      <c r="T994" s="25">
        <f>MAX(0,R994*(1+inputs!$B$33)-MAX(0,inputs!$B$31*(S994-inputs!$B$30)))</f>
        <v>42107.753175462894</v>
      </c>
      <c r="U994" s="26">
        <f t="shared" si="170"/>
        <v>64000</v>
      </c>
      <c r="V994" s="25">
        <f>MAX(0,T994*(1+inputs!$B$33)-MAX(0,inputs!$B$31*(U994-inputs!$B$30)))</f>
        <v>38795.929473094831</v>
      </c>
      <c r="W994" s="26">
        <f t="shared" si="171"/>
        <v>72800</v>
      </c>
      <c r="X994" s="25">
        <f>MAX(0,V994*(1+inputs!$B$33)-MAX(0,inputs!$B$31*(W994-inputs!$B$30)))</f>
        <v>34642.428415191251</v>
      </c>
      <c r="Y994" s="26">
        <f t="shared" si="17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17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7111.44</v>
      </c>
      <c r="AE994" s="3">
        <f>SUM(C994:G994)+AD994-H994</f>
        <v>42833.69</v>
      </c>
      <c r="AF994" s="1">
        <f t="shared" si="175"/>
        <v>0.51</v>
      </c>
      <c r="AG994" s="8">
        <f>A994-AE994</f>
        <v>56366.31</v>
      </c>
    </row>
    <row r="995" spans="1:33" x14ac:dyDescent="0.2">
      <c r="A995" s="11">
        <f t="shared" si="174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</v>
      </c>
      <c r="D995" s="16">
        <f>MAX(0,(MIN(A995,inputs!$C$5)-(inputs!$C$4+B995))*inputs!$B$4)</f>
        <v>19612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65"/>
        <v>20000</v>
      </c>
      <c r="L995" s="25">
        <f>MAX(0,J995*(1+inputs!$B$33)-MAX(0,inputs!$B$31*(K995-inputs!$B$30)))</f>
        <v>47184.304999999986</v>
      </c>
      <c r="M995" s="26">
        <f t="shared" si="166"/>
        <v>28811.111111111109</v>
      </c>
      <c r="N995" s="25">
        <f>MAX(0,L995*(1+inputs!$B$33)-MAX(0,inputs!$B$31*(M995-inputs!$B$30)))</f>
        <v>47115.629574999977</v>
      </c>
      <c r="O995" s="26">
        <f t="shared" si="167"/>
        <v>37622.222222222219</v>
      </c>
      <c r="P995" s="25">
        <f>MAX(0,N995*(1+inputs!$B$33)-MAX(0,inputs!$B$31*(O995-inputs!$B$30)))</f>
        <v>46252.924018624974</v>
      </c>
      <c r="Q995" s="26">
        <f t="shared" si="168"/>
        <v>46433.333333333328</v>
      </c>
      <c r="R995" s="25">
        <f>MAX(0,P995*(1+inputs!$B$33)-MAX(0,inputs!$B$31*(Q995-inputs!$B$30)))</f>
        <v>44584.277878904344</v>
      </c>
      <c r="S995" s="26">
        <f t="shared" si="169"/>
        <v>55244.444444444445</v>
      </c>
      <c r="T995" s="25">
        <f>MAX(0,R995*(1+inputs!$B$33)-MAX(0,inputs!$B$31*(S995-inputs!$B$30)))</f>
        <v>42097.602047087901</v>
      </c>
      <c r="U995" s="26">
        <f t="shared" si="170"/>
        <v>64055.555555555555</v>
      </c>
      <c r="V995" s="25">
        <f>MAX(0,T995*(1+inputs!$B$33)-MAX(0,inputs!$B$31*(U995-inputs!$B$30)))</f>
        <v>38780.626077794215</v>
      </c>
      <c r="W995" s="26">
        <f t="shared" si="171"/>
        <v>72866.666666666657</v>
      </c>
      <c r="X995" s="25">
        <f>MAX(0,V995*(1+inputs!$B$33)-MAX(0,inputs!$B$31*(W995-inputs!$B$30)))</f>
        <v>34620.895468961127</v>
      </c>
      <c r="Y995" s="26">
        <f t="shared" si="17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17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7120.44</v>
      </c>
      <c r="AE995" s="3">
        <f>SUM(C995:G995)+AD995-H995</f>
        <v>42884.69</v>
      </c>
      <c r="AF995" s="1">
        <f t="shared" si="175"/>
        <v>0.51</v>
      </c>
      <c r="AG995" s="8">
        <f>A995-AE995</f>
        <v>56415.31</v>
      </c>
    </row>
    <row r="996" spans="1:33" x14ac:dyDescent="0.2">
      <c r="A996" s="11">
        <f t="shared" si="174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</v>
      </c>
      <c r="D996" s="16">
        <f>MAX(0,(MIN(A996,inputs!$C$5)-(inputs!$C$4+B996))*inputs!$B$4)</f>
        <v>19652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65"/>
        <v>20000</v>
      </c>
      <c r="L996" s="25">
        <f>MAX(0,J996*(1+inputs!$B$33)-MAX(0,inputs!$B$31*(K996-inputs!$B$30)))</f>
        <v>47184.304999999986</v>
      </c>
      <c r="M996" s="26">
        <f t="shared" si="166"/>
        <v>28822.222222222223</v>
      </c>
      <c r="N996" s="25">
        <f>MAX(0,L996*(1+inputs!$B$33)-MAX(0,inputs!$B$31*(M996-inputs!$B$30)))</f>
        <v>47114.629574999977</v>
      </c>
      <c r="O996" s="26">
        <f t="shared" si="167"/>
        <v>37644.444444444445</v>
      </c>
      <c r="P996" s="25">
        <f>MAX(0,N996*(1+inputs!$B$33)-MAX(0,inputs!$B$31*(O996-inputs!$B$30)))</f>
        <v>46249.909018624967</v>
      </c>
      <c r="Q996" s="26">
        <f t="shared" si="168"/>
        <v>46466.666666666672</v>
      </c>
      <c r="R996" s="25">
        <f>MAX(0,P996*(1+inputs!$B$33)-MAX(0,inputs!$B$31*(Q996-inputs!$B$30)))</f>
        <v>44578.217653904336</v>
      </c>
      <c r="S996" s="26">
        <f t="shared" si="169"/>
        <v>55288.888888888891</v>
      </c>
      <c r="T996" s="25">
        <f>MAX(0,R996*(1+inputs!$B$33)-MAX(0,inputs!$B$31*(S996-inputs!$B$30)))</f>
        <v>42087.450918712893</v>
      </c>
      <c r="U996" s="26">
        <f t="shared" si="170"/>
        <v>64111.111111111109</v>
      </c>
      <c r="V996" s="25">
        <f>MAX(0,T996*(1+inputs!$B$33)-MAX(0,inputs!$B$31*(U996-inputs!$B$30)))</f>
        <v>38765.322682493577</v>
      </c>
      <c r="W996" s="26">
        <f t="shared" si="171"/>
        <v>72933.333333333343</v>
      </c>
      <c r="X996" s="25">
        <f>MAX(0,V996*(1+inputs!$B$33)-MAX(0,inputs!$B$31*(W996-inputs!$B$30)))</f>
        <v>34599.362522730975</v>
      </c>
      <c r="Y996" s="26">
        <f t="shared" si="17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17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7129.44</v>
      </c>
      <c r="AE996" s="3">
        <f>SUM(C996:G996)+AD996-H996</f>
        <v>42935.69</v>
      </c>
      <c r="AF996" s="1">
        <f t="shared" si="175"/>
        <v>0.51</v>
      </c>
      <c r="AG996" s="8">
        <f>A996-AE996</f>
        <v>56464.31</v>
      </c>
    </row>
    <row r="997" spans="1:33" x14ac:dyDescent="0.2">
      <c r="A997" s="11">
        <f t="shared" si="174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</v>
      </c>
      <c r="D997" s="16">
        <f>MAX(0,(MIN(A997,inputs!$C$5)-(inputs!$C$4+B997))*inputs!$B$4)</f>
        <v>19692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65"/>
        <v>20000</v>
      </c>
      <c r="L997" s="25">
        <f>MAX(0,J997*(1+inputs!$B$33)-MAX(0,inputs!$B$31*(K997-inputs!$B$30)))</f>
        <v>47184.304999999986</v>
      </c>
      <c r="M997" s="26">
        <f t="shared" si="166"/>
        <v>28833.333333333336</v>
      </c>
      <c r="N997" s="25">
        <f>MAX(0,L997*(1+inputs!$B$33)-MAX(0,inputs!$B$31*(M997-inputs!$B$30)))</f>
        <v>47113.629574999977</v>
      </c>
      <c r="O997" s="26">
        <f t="shared" si="167"/>
        <v>37666.666666666672</v>
      </c>
      <c r="P997" s="25">
        <f>MAX(0,N997*(1+inputs!$B$33)-MAX(0,inputs!$B$31*(O997-inputs!$B$30)))</f>
        <v>46246.894018624967</v>
      </c>
      <c r="Q997" s="26">
        <f t="shared" si="168"/>
        <v>46500</v>
      </c>
      <c r="R997" s="25">
        <f>MAX(0,P997*(1+inputs!$B$33)-MAX(0,inputs!$B$31*(Q997-inputs!$B$30)))</f>
        <v>44572.157428904335</v>
      </c>
      <c r="S997" s="26">
        <f t="shared" si="169"/>
        <v>55333.333333333336</v>
      </c>
      <c r="T997" s="25">
        <f>MAX(0,R997*(1+inputs!$B$33)-MAX(0,inputs!$B$31*(S997-inputs!$B$30)))</f>
        <v>42077.299790337893</v>
      </c>
      <c r="U997" s="26">
        <f t="shared" si="170"/>
        <v>64166.666666666664</v>
      </c>
      <c r="V997" s="25">
        <f>MAX(0,T997*(1+inputs!$B$33)-MAX(0,inputs!$B$31*(U997-inputs!$B$30)))</f>
        <v>38750.019287192954</v>
      </c>
      <c r="W997" s="26">
        <f t="shared" si="171"/>
        <v>73000</v>
      </c>
      <c r="X997" s="25">
        <f>MAX(0,V997*(1+inputs!$B$33)-MAX(0,inputs!$B$31*(W997-inputs!$B$30)))</f>
        <v>34577.829576500844</v>
      </c>
      <c r="Y997" s="26">
        <f t="shared" si="17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17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7138.44</v>
      </c>
      <c r="AE997" s="3">
        <f>SUM(C997:G997)+AD997-H997</f>
        <v>42986.69</v>
      </c>
      <c r="AF997" s="1">
        <f t="shared" si="175"/>
        <v>0.51</v>
      </c>
      <c r="AG997" s="8">
        <f>A997-AE997</f>
        <v>56513.31</v>
      </c>
    </row>
    <row r="998" spans="1:33" x14ac:dyDescent="0.2">
      <c r="A998" s="11">
        <f t="shared" si="174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</v>
      </c>
      <c r="D998" s="16">
        <f>MAX(0,(MIN(A998,inputs!$C$5)-(inputs!$C$4+B998))*inputs!$B$4)</f>
        <v>19732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65"/>
        <v>20000</v>
      </c>
      <c r="L998" s="25">
        <f>MAX(0,J998*(1+inputs!$B$33)-MAX(0,inputs!$B$31*(K998-inputs!$B$30)))</f>
        <v>47184.304999999986</v>
      </c>
      <c r="M998" s="26">
        <f t="shared" si="166"/>
        <v>28844.444444444445</v>
      </c>
      <c r="N998" s="25">
        <f>MAX(0,L998*(1+inputs!$B$33)-MAX(0,inputs!$B$31*(M998-inputs!$B$30)))</f>
        <v>47112.629574999977</v>
      </c>
      <c r="O998" s="26">
        <f t="shared" si="167"/>
        <v>37688.888888888891</v>
      </c>
      <c r="P998" s="25">
        <f>MAX(0,N998*(1+inputs!$B$33)-MAX(0,inputs!$B$31*(O998-inputs!$B$30)))</f>
        <v>46243.879018624968</v>
      </c>
      <c r="Q998" s="26">
        <f t="shared" si="168"/>
        <v>46533.333333333328</v>
      </c>
      <c r="R998" s="25">
        <f>MAX(0,P998*(1+inputs!$B$33)-MAX(0,inputs!$B$31*(Q998-inputs!$B$30)))</f>
        <v>44566.097203904334</v>
      </c>
      <c r="S998" s="26">
        <f t="shared" si="169"/>
        <v>55377.777777777781</v>
      </c>
      <c r="T998" s="25">
        <f>MAX(0,R998*(1+inputs!$B$33)-MAX(0,inputs!$B$31*(S998-inputs!$B$30)))</f>
        <v>42067.148661962892</v>
      </c>
      <c r="U998" s="26">
        <f t="shared" si="170"/>
        <v>64222.222222222219</v>
      </c>
      <c r="V998" s="25">
        <f>MAX(0,T998*(1+inputs!$B$33)-MAX(0,inputs!$B$31*(U998-inputs!$B$30)))</f>
        <v>38734.715891892331</v>
      </c>
      <c r="W998" s="26">
        <f t="shared" si="171"/>
        <v>73066.666666666657</v>
      </c>
      <c r="X998" s="25">
        <f>MAX(0,V998*(1+inputs!$B$33)-MAX(0,inputs!$B$31*(W998-inputs!$B$30)))</f>
        <v>34556.296630270706</v>
      </c>
      <c r="Y998" s="26">
        <f t="shared" si="17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17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7147.44</v>
      </c>
      <c r="AE998" s="3">
        <f>SUM(C998:G998)+AD998-H998</f>
        <v>43037.69</v>
      </c>
      <c r="AF998" s="1">
        <f t="shared" si="175"/>
        <v>0.51</v>
      </c>
      <c r="AG998" s="8">
        <f>A998-AE998</f>
        <v>56562.31</v>
      </c>
    </row>
    <row r="999" spans="1:33" x14ac:dyDescent="0.2">
      <c r="A999" s="11">
        <f t="shared" si="174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</v>
      </c>
      <c r="D999" s="16">
        <f>MAX(0,(MIN(A999,inputs!$C$5)-(inputs!$C$4+B999))*inputs!$B$4)</f>
        <v>19772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65"/>
        <v>20000</v>
      </c>
      <c r="L999" s="25">
        <f>MAX(0,J999*(1+inputs!$B$33)-MAX(0,inputs!$B$31*(K999-inputs!$B$30)))</f>
        <v>47184.304999999986</v>
      </c>
      <c r="M999" s="26">
        <f t="shared" si="166"/>
        <v>28855.555555555555</v>
      </c>
      <c r="N999" s="25">
        <f>MAX(0,L999*(1+inputs!$B$33)-MAX(0,inputs!$B$31*(M999-inputs!$B$30)))</f>
        <v>47111.629574999977</v>
      </c>
      <c r="O999" s="26">
        <f t="shared" si="167"/>
        <v>37711.111111111109</v>
      </c>
      <c r="P999" s="25">
        <f>MAX(0,N999*(1+inputs!$B$33)-MAX(0,inputs!$B$31*(O999-inputs!$B$30)))</f>
        <v>46240.864018624969</v>
      </c>
      <c r="Q999" s="26">
        <f t="shared" si="168"/>
        <v>46566.666666666672</v>
      </c>
      <c r="R999" s="25">
        <f>MAX(0,P999*(1+inputs!$B$33)-MAX(0,inputs!$B$31*(Q999-inputs!$B$30)))</f>
        <v>44560.03697890434</v>
      </c>
      <c r="S999" s="26">
        <f t="shared" si="169"/>
        <v>55422.222222222219</v>
      </c>
      <c r="T999" s="25">
        <f>MAX(0,R999*(1+inputs!$B$33)-MAX(0,inputs!$B$31*(S999-inputs!$B$30)))</f>
        <v>42056.997533587899</v>
      </c>
      <c r="U999" s="26">
        <f t="shared" si="170"/>
        <v>64277.777777777781</v>
      </c>
      <c r="V999" s="25">
        <f>MAX(0,T999*(1+inputs!$B$33)-MAX(0,inputs!$B$31*(U999-inputs!$B$30)))</f>
        <v>38719.412496591714</v>
      </c>
      <c r="W999" s="26">
        <f t="shared" si="171"/>
        <v>73133.333333333343</v>
      </c>
      <c r="X999" s="25">
        <f>MAX(0,V999*(1+inputs!$B$33)-MAX(0,inputs!$B$31*(W999-inputs!$B$30)))</f>
        <v>34534.763684040583</v>
      </c>
      <c r="Y999" s="26">
        <f t="shared" si="17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17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7156.44</v>
      </c>
      <c r="AE999" s="3">
        <f>SUM(C999:G999)+AD999-H999</f>
        <v>43088.69</v>
      </c>
      <c r="AF999" s="1">
        <f t="shared" si="175"/>
        <v>0.51</v>
      </c>
      <c r="AG999" s="8">
        <f>A999-AE999</f>
        <v>56611.31</v>
      </c>
    </row>
    <row r="1000" spans="1:33" x14ac:dyDescent="0.2">
      <c r="A1000" s="11">
        <f t="shared" si="174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</v>
      </c>
      <c r="D1000" s="16">
        <f>MAX(0,(MIN(A1000,inputs!$C$5)-(inputs!$C$4+B1000))*inputs!$B$4)</f>
        <v>19812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65"/>
        <v>20000</v>
      </c>
      <c r="L1000" s="25">
        <f>MAX(0,J1000*(1+inputs!$B$33)-MAX(0,inputs!$B$31*(K1000-inputs!$B$30)))</f>
        <v>47184.304999999986</v>
      </c>
      <c r="M1000" s="26">
        <f t="shared" si="166"/>
        <v>28866.666666666664</v>
      </c>
      <c r="N1000" s="25">
        <f>MAX(0,L1000*(1+inputs!$B$33)-MAX(0,inputs!$B$31*(M1000-inputs!$B$30)))</f>
        <v>47110.629574999977</v>
      </c>
      <c r="O1000" s="26">
        <f t="shared" si="167"/>
        <v>37733.333333333328</v>
      </c>
      <c r="P1000" s="25">
        <f>MAX(0,N1000*(1+inputs!$B$33)-MAX(0,inputs!$B$31*(O1000-inputs!$B$30)))</f>
        <v>46237.849018624969</v>
      </c>
      <c r="Q1000" s="26">
        <f t="shared" si="168"/>
        <v>46600</v>
      </c>
      <c r="R1000" s="25">
        <f>MAX(0,P1000*(1+inputs!$B$33)-MAX(0,inputs!$B$31*(Q1000-inputs!$B$30)))</f>
        <v>44553.976753904339</v>
      </c>
      <c r="S1000" s="26">
        <f t="shared" si="169"/>
        <v>55466.666666666664</v>
      </c>
      <c r="T1000" s="25">
        <f>MAX(0,R1000*(1+inputs!$B$33)-MAX(0,inputs!$B$31*(S1000-inputs!$B$30)))</f>
        <v>42046.846405212898</v>
      </c>
      <c r="U1000" s="26">
        <f t="shared" si="170"/>
        <v>64333.333333333336</v>
      </c>
      <c r="V1000" s="25">
        <f>MAX(0,T1000*(1+inputs!$B$33)-MAX(0,inputs!$B$31*(U1000-inputs!$B$30)))</f>
        <v>38704.109101291084</v>
      </c>
      <c r="W1000" s="26">
        <f t="shared" si="171"/>
        <v>73200</v>
      </c>
      <c r="X1000" s="25">
        <f>MAX(0,V1000*(1+inputs!$B$33)-MAX(0,inputs!$B$31*(W1000-inputs!$B$30)))</f>
        <v>34513.230737810445</v>
      </c>
      <c r="Y1000" s="26">
        <f t="shared" si="17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17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7165.44</v>
      </c>
      <c r="AE1000" s="3">
        <f>SUM(C1000:G1000)+AD1000-H1000</f>
        <v>43139.69</v>
      </c>
      <c r="AF1000" s="1">
        <f t="shared" si="175"/>
        <v>0.51</v>
      </c>
      <c r="AG1000" s="8">
        <f>A1000-AE1000</f>
        <v>56660.31</v>
      </c>
    </row>
    <row r="1001" spans="1:33" x14ac:dyDescent="0.2">
      <c r="A1001" s="11">
        <f t="shared" si="174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</v>
      </c>
      <c r="D1001" s="16">
        <f>MAX(0,(MIN(A1001,inputs!$C$5)-(inputs!$C$4+B1001))*inputs!$B$4)</f>
        <v>19852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65"/>
        <v>20000</v>
      </c>
      <c r="L1001" s="25">
        <f>MAX(0,J1001*(1+inputs!$B$33)-MAX(0,inputs!$B$31*(K1001-inputs!$B$30)))</f>
        <v>47184.304999999986</v>
      </c>
      <c r="M1001" s="26">
        <f t="shared" si="166"/>
        <v>28877.777777777777</v>
      </c>
      <c r="N1001" s="25">
        <f>MAX(0,L1001*(1+inputs!$B$33)-MAX(0,inputs!$B$31*(M1001-inputs!$B$30)))</f>
        <v>47109.629574999977</v>
      </c>
      <c r="O1001" s="26">
        <f t="shared" si="167"/>
        <v>37755.555555555555</v>
      </c>
      <c r="P1001" s="25">
        <f>MAX(0,N1001*(1+inputs!$B$33)-MAX(0,inputs!$B$31*(O1001-inputs!$B$30)))</f>
        <v>46234.83401862497</v>
      </c>
      <c r="Q1001" s="26">
        <f t="shared" si="168"/>
        <v>46633.333333333328</v>
      </c>
      <c r="R1001" s="25">
        <f>MAX(0,P1001*(1+inputs!$B$33)-MAX(0,inputs!$B$31*(Q1001-inputs!$B$30)))</f>
        <v>44547.916528904338</v>
      </c>
      <c r="S1001" s="26">
        <f t="shared" si="169"/>
        <v>55511.111111111109</v>
      </c>
      <c r="T1001" s="25">
        <f>MAX(0,R1001*(1+inputs!$B$33)-MAX(0,inputs!$B$31*(S1001-inputs!$B$30)))</f>
        <v>42036.695276837898</v>
      </c>
      <c r="U1001" s="26">
        <f t="shared" si="170"/>
        <v>64388.888888888891</v>
      </c>
      <c r="V1001" s="25">
        <f>MAX(0,T1001*(1+inputs!$B$33)-MAX(0,inputs!$B$31*(U1001-inputs!$B$30)))</f>
        <v>38688.80570599046</v>
      </c>
      <c r="W1001" s="26">
        <f t="shared" si="171"/>
        <v>73266.666666666657</v>
      </c>
      <c r="X1001" s="25">
        <f>MAX(0,V1001*(1+inputs!$B$33)-MAX(0,inputs!$B$31*(W1001-inputs!$B$30)))</f>
        <v>34491.697791580315</v>
      </c>
      <c r="Y1001" s="26">
        <f t="shared" si="17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17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7174.44</v>
      </c>
      <c r="AE1001" s="3">
        <f>SUM(C1001:G1001)+AD1001-H1001</f>
        <v>43190.69</v>
      </c>
      <c r="AF1001" s="1">
        <f t="shared" si="175"/>
        <v>0.51</v>
      </c>
      <c r="AG1001" s="8">
        <f>A1001-AE1001</f>
        <v>56709.31</v>
      </c>
    </row>
    <row r="1002" spans="1:33" x14ac:dyDescent="0.2">
      <c r="A1002" s="11">
        <f t="shared" si="174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</v>
      </c>
      <c r="D1002" s="16">
        <f>MAX(0,(MIN(A1002,inputs!$C$5)-(inputs!$C$4+B1002))*inputs!$B$4)</f>
        <v>19892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65"/>
        <v>20000</v>
      </c>
      <c r="L1002" s="25">
        <f>MAX(0,J1002*(1+inputs!$B$33)-MAX(0,inputs!$B$31*(K1002-inputs!$B$30)))</f>
        <v>47184.304999999986</v>
      </c>
      <c r="M1002" s="26">
        <f t="shared" si="166"/>
        <v>28888.888888888891</v>
      </c>
      <c r="N1002" s="25">
        <f>MAX(0,L1002*(1+inputs!$B$33)-MAX(0,inputs!$B$31*(M1002-inputs!$B$30)))</f>
        <v>47108.629574999977</v>
      </c>
      <c r="O1002" s="26">
        <f t="shared" si="167"/>
        <v>37777.777777777781</v>
      </c>
      <c r="P1002" s="25">
        <f>MAX(0,N1002*(1+inputs!$B$33)-MAX(0,inputs!$B$31*(O1002-inputs!$B$30)))</f>
        <v>46231.81901862497</v>
      </c>
      <c r="Q1002" s="26">
        <f t="shared" si="168"/>
        <v>46666.666666666672</v>
      </c>
      <c r="R1002" s="25">
        <f>MAX(0,P1002*(1+inputs!$B$33)-MAX(0,inputs!$B$31*(Q1002-inputs!$B$30)))</f>
        <v>44541.856303904337</v>
      </c>
      <c r="S1002" s="26">
        <f t="shared" si="169"/>
        <v>55555.555555555555</v>
      </c>
      <c r="T1002" s="25">
        <f>MAX(0,R1002*(1+inputs!$B$33)-MAX(0,inputs!$B$31*(S1002-inputs!$B$30)))</f>
        <v>42026.544148462897</v>
      </c>
      <c r="U1002" s="26">
        <f t="shared" si="170"/>
        <v>64444.444444444445</v>
      </c>
      <c r="V1002" s="25">
        <f>MAX(0,T1002*(1+inputs!$B$33)-MAX(0,inputs!$B$31*(U1002-inputs!$B$30)))</f>
        <v>38673.502310689837</v>
      </c>
      <c r="W1002" s="26">
        <f t="shared" si="171"/>
        <v>73333.333333333343</v>
      </c>
      <c r="X1002" s="25">
        <f>MAX(0,V1002*(1+inputs!$B$33)-MAX(0,inputs!$B$31*(W1002-inputs!$B$30)))</f>
        <v>34470.164845350177</v>
      </c>
      <c r="Y1002" s="26">
        <f t="shared" si="17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17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7183.44</v>
      </c>
      <c r="AE1002" s="3">
        <f>SUM(C1002:G1002)+AD1002-H1002</f>
        <v>43241.69</v>
      </c>
      <c r="AF1002" s="1">
        <f t="shared" si="175"/>
        <v>0.71</v>
      </c>
      <c r="AG1002" s="8">
        <f>A1002-AE1002</f>
        <v>56758.31</v>
      </c>
    </row>
    <row r="1003" spans="1:33" x14ac:dyDescent="0.2">
      <c r="A1003" s="11">
        <f t="shared" si="174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</v>
      </c>
      <c r="D1003" s="16">
        <f>MAX(0,(MIN(A1003,inputs!$C$5)-(inputs!$C$4+B1003))*inputs!$B$4)</f>
        <v>19952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65"/>
        <v>20000</v>
      </c>
      <c r="L1003" s="25">
        <f>MAX(0,J1003*(1+inputs!$B$33)-MAX(0,inputs!$B$31*(K1003-inputs!$B$30)))</f>
        <v>47184.304999999986</v>
      </c>
      <c r="M1003" s="26">
        <f t="shared" si="166"/>
        <v>28900</v>
      </c>
      <c r="N1003" s="25">
        <f>MAX(0,L1003*(1+inputs!$B$33)-MAX(0,inputs!$B$31*(M1003-inputs!$B$30)))</f>
        <v>47107.629574999977</v>
      </c>
      <c r="O1003" s="26">
        <f t="shared" si="167"/>
        <v>37800</v>
      </c>
      <c r="P1003" s="25">
        <f>MAX(0,N1003*(1+inputs!$B$33)-MAX(0,inputs!$B$31*(O1003-inputs!$B$30)))</f>
        <v>46228.804018624971</v>
      </c>
      <c r="Q1003" s="26">
        <f t="shared" si="168"/>
        <v>46700</v>
      </c>
      <c r="R1003" s="25">
        <f>MAX(0,P1003*(1+inputs!$B$33)-MAX(0,inputs!$B$31*(Q1003-inputs!$B$30)))</f>
        <v>44535.796078904335</v>
      </c>
      <c r="S1003" s="26">
        <f t="shared" si="169"/>
        <v>55600</v>
      </c>
      <c r="T1003" s="25">
        <f>MAX(0,R1003*(1+inputs!$B$33)-MAX(0,inputs!$B$31*(S1003-inputs!$B$30)))</f>
        <v>42016.393020087897</v>
      </c>
      <c r="U1003" s="26">
        <f t="shared" si="170"/>
        <v>64500</v>
      </c>
      <c r="V1003" s="25">
        <f>MAX(0,T1003*(1+inputs!$B$33)-MAX(0,inputs!$B$31*(U1003-inputs!$B$30)))</f>
        <v>38658.198915389206</v>
      </c>
      <c r="W1003" s="26">
        <f t="shared" si="171"/>
        <v>73400</v>
      </c>
      <c r="X1003" s="25">
        <f>MAX(0,V1003*(1+inputs!$B$33)-MAX(0,inputs!$B$31*(W1003-inputs!$B$30)))</f>
        <v>34448.631899120039</v>
      </c>
      <c r="Y1003" s="26">
        <f t="shared" si="17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17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7192.44</v>
      </c>
      <c r="AE1003" s="3">
        <f>SUM(C1003:G1003)+AD1003-H1003</f>
        <v>43312.69</v>
      </c>
      <c r="AF1003" s="1">
        <f t="shared" si="175"/>
        <v>0.71</v>
      </c>
      <c r="AG1003" s="8">
        <f>A1003-AE1003</f>
        <v>56787.31</v>
      </c>
    </row>
    <row r="1004" spans="1:33" x14ac:dyDescent="0.2">
      <c r="A1004" s="11">
        <f t="shared" si="174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</v>
      </c>
      <c r="D1004" s="16">
        <f>MAX(0,(MIN(A1004,inputs!$C$5)-(inputs!$C$4+B1004))*inputs!$B$4)</f>
        <v>20012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65"/>
        <v>20000</v>
      </c>
      <c r="L1004" s="25">
        <f>MAX(0,J1004*(1+inputs!$B$33)-MAX(0,inputs!$B$31*(K1004-inputs!$B$30)))</f>
        <v>47184.304999999986</v>
      </c>
      <c r="M1004" s="26">
        <f t="shared" si="166"/>
        <v>28911.111111111109</v>
      </c>
      <c r="N1004" s="25">
        <f>MAX(0,L1004*(1+inputs!$B$33)-MAX(0,inputs!$B$31*(M1004-inputs!$B$30)))</f>
        <v>47106.629574999977</v>
      </c>
      <c r="O1004" s="26">
        <f t="shared" si="167"/>
        <v>37822.222222222219</v>
      </c>
      <c r="P1004" s="25">
        <f>MAX(0,N1004*(1+inputs!$B$33)-MAX(0,inputs!$B$31*(O1004-inputs!$B$30)))</f>
        <v>46225.789018624972</v>
      </c>
      <c r="Q1004" s="26">
        <f t="shared" si="168"/>
        <v>46733.333333333328</v>
      </c>
      <c r="R1004" s="25">
        <f>MAX(0,P1004*(1+inputs!$B$33)-MAX(0,inputs!$B$31*(Q1004-inputs!$B$30)))</f>
        <v>44529.735853904342</v>
      </c>
      <c r="S1004" s="26">
        <f t="shared" si="169"/>
        <v>55644.444444444445</v>
      </c>
      <c r="T1004" s="25">
        <f>MAX(0,R1004*(1+inputs!$B$33)-MAX(0,inputs!$B$31*(S1004-inputs!$B$30)))</f>
        <v>42006.241891712903</v>
      </c>
      <c r="U1004" s="26">
        <f t="shared" si="170"/>
        <v>64555.555555555555</v>
      </c>
      <c r="V1004" s="25">
        <f>MAX(0,T1004*(1+inputs!$B$33)-MAX(0,inputs!$B$31*(U1004-inputs!$B$30)))</f>
        <v>38642.89552008859</v>
      </c>
      <c r="W1004" s="26">
        <f t="shared" si="171"/>
        <v>73466.666666666657</v>
      </c>
      <c r="X1004" s="25">
        <f>MAX(0,V1004*(1+inputs!$B$33)-MAX(0,inputs!$B$31*(W1004-inputs!$B$30)))</f>
        <v>34427.098952889923</v>
      </c>
      <c r="Y1004" s="26">
        <f t="shared" si="17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17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7201.44</v>
      </c>
      <c r="AE1004" s="3">
        <f>SUM(C1004:G1004)+AD1004-H1004</f>
        <v>43383.69</v>
      </c>
      <c r="AF1004" s="1">
        <f t="shared" si="175"/>
        <v>0.71</v>
      </c>
      <c r="AG1004" s="8">
        <f>A1004-AE1004</f>
        <v>56816.31</v>
      </c>
    </row>
    <row r="1005" spans="1:33" x14ac:dyDescent="0.2">
      <c r="A1005" s="11">
        <f t="shared" si="174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</v>
      </c>
      <c r="D1005" s="16">
        <f>MAX(0,(MIN(A1005,inputs!$C$5)-(inputs!$C$4+B1005))*inputs!$B$4)</f>
        <v>20072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65"/>
        <v>20000</v>
      </c>
      <c r="L1005" s="25">
        <f>MAX(0,J1005*(1+inputs!$B$33)-MAX(0,inputs!$B$31*(K1005-inputs!$B$30)))</f>
        <v>47184.304999999986</v>
      </c>
      <c r="M1005" s="26">
        <f t="shared" si="166"/>
        <v>28922.222222222223</v>
      </c>
      <c r="N1005" s="25">
        <f>MAX(0,L1005*(1+inputs!$B$33)-MAX(0,inputs!$B$31*(M1005-inputs!$B$30)))</f>
        <v>47105.629574999977</v>
      </c>
      <c r="O1005" s="26">
        <f t="shared" si="167"/>
        <v>37844.444444444445</v>
      </c>
      <c r="P1005" s="25">
        <f>MAX(0,N1005*(1+inputs!$B$33)-MAX(0,inputs!$B$31*(O1005-inputs!$B$30)))</f>
        <v>46222.774018624972</v>
      </c>
      <c r="Q1005" s="26">
        <f t="shared" si="168"/>
        <v>46766.666666666672</v>
      </c>
      <c r="R1005" s="25">
        <f>MAX(0,P1005*(1+inputs!$B$33)-MAX(0,inputs!$B$31*(Q1005-inputs!$B$30)))</f>
        <v>44523.675628904341</v>
      </c>
      <c r="S1005" s="26">
        <f t="shared" si="169"/>
        <v>55688.888888888891</v>
      </c>
      <c r="T1005" s="25">
        <f>MAX(0,R1005*(1+inputs!$B$33)-MAX(0,inputs!$B$31*(S1005-inputs!$B$30)))</f>
        <v>41996.090763337896</v>
      </c>
      <c r="U1005" s="26">
        <f t="shared" si="170"/>
        <v>64611.111111111109</v>
      </c>
      <c r="V1005" s="25">
        <f>MAX(0,T1005*(1+inputs!$B$33)-MAX(0,inputs!$B$31*(U1005-inputs!$B$30)))</f>
        <v>38627.59212478796</v>
      </c>
      <c r="W1005" s="26">
        <f t="shared" si="171"/>
        <v>73533.333333333343</v>
      </c>
      <c r="X1005" s="25">
        <f>MAX(0,V1005*(1+inputs!$B$33)-MAX(0,inputs!$B$31*(W1005-inputs!$B$30)))</f>
        <v>34405.56600665977</v>
      </c>
      <c r="Y1005" s="26">
        <f t="shared" si="17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17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7210.44</v>
      </c>
      <c r="AE1005" s="3">
        <f>SUM(C1005:G1005)+AD1005-H1005</f>
        <v>43454.69</v>
      </c>
      <c r="AF1005" s="1">
        <f t="shared" si="175"/>
        <v>0.71</v>
      </c>
      <c r="AG1005" s="8">
        <f>A1005-AE1005</f>
        <v>56845.31</v>
      </c>
    </row>
    <row r="1006" spans="1:33" x14ac:dyDescent="0.2">
      <c r="A1006" s="11">
        <f t="shared" si="174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</v>
      </c>
      <c r="D1006" s="16">
        <f>MAX(0,(MIN(A1006,inputs!$C$5)-(inputs!$C$4+B1006))*inputs!$B$4)</f>
        <v>20132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65"/>
        <v>20000</v>
      </c>
      <c r="L1006" s="25">
        <f>MAX(0,J1006*(1+inputs!$B$33)-MAX(0,inputs!$B$31*(K1006-inputs!$B$30)))</f>
        <v>47184.304999999986</v>
      </c>
      <c r="M1006" s="26">
        <f t="shared" si="166"/>
        <v>28933.333333333336</v>
      </c>
      <c r="N1006" s="25">
        <f>MAX(0,L1006*(1+inputs!$B$33)-MAX(0,inputs!$B$31*(M1006-inputs!$B$30)))</f>
        <v>47104.629574999977</v>
      </c>
      <c r="O1006" s="26">
        <f t="shared" si="167"/>
        <v>37866.666666666672</v>
      </c>
      <c r="P1006" s="25">
        <f>MAX(0,N1006*(1+inputs!$B$33)-MAX(0,inputs!$B$31*(O1006-inputs!$B$30)))</f>
        <v>46219.759018624973</v>
      </c>
      <c r="Q1006" s="26">
        <f t="shared" si="168"/>
        <v>46800</v>
      </c>
      <c r="R1006" s="25">
        <f>MAX(0,P1006*(1+inputs!$B$33)-MAX(0,inputs!$B$31*(Q1006-inputs!$B$30)))</f>
        <v>44517.615403904339</v>
      </c>
      <c r="S1006" s="26">
        <f t="shared" si="169"/>
        <v>55733.333333333336</v>
      </c>
      <c r="T1006" s="25">
        <f>MAX(0,R1006*(1+inputs!$B$33)-MAX(0,inputs!$B$31*(S1006-inputs!$B$30)))</f>
        <v>41985.939634962895</v>
      </c>
      <c r="U1006" s="26">
        <f t="shared" si="170"/>
        <v>64666.666666666664</v>
      </c>
      <c r="V1006" s="25">
        <f>MAX(0,T1006*(1+inputs!$B$33)-MAX(0,inputs!$B$31*(U1006-inputs!$B$30)))</f>
        <v>38612.288729487329</v>
      </c>
      <c r="W1006" s="26">
        <f t="shared" si="171"/>
        <v>73600</v>
      </c>
      <c r="X1006" s="25">
        <f>MAX(0,V1006*(1+inputs!$B$33)-MAX(0,inputs!$B$31*(W1006-inputs!$B$30)))</f>
        <v>34384.033060429632</v>
      </c>
      <c r="Y1006" s="26">
        <f t="shared" si="17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17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7219.44</v>
      </c>
      <c r="AE1006" s="3">
        <f>SUM(C1006:G1006)+AD1006-H1006</f>
        <v>43525.69</v>
      </c>
      <c r="AF1006" s="1">
        <f t="shared" si="175"/>
        <v>0.71</v>
      </c>
      <c r="AG1006" s="8">
        <f>A1006-AE1006</f>
        <v>56874.31</v>
      </c>
    </row>
    <row r="1007" spans="1:33" x14ac:dyDescent="0.2">
      <c r="A1007" s="11">
        <f t="shared" si="174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</v>
      </c>
      <c r="D1007" s="16">
        <f>MAX(0,(MIN(A1007,inputs!$C$5)-(inputs!$C$4+B1007))*inputs!$B$4)</f>
        <v>20192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65"/>
        <v>20000</v>
      </c>
      <c r="L1007" s="25">
        <f>MAX(0,J1007*(1+inputs!$B$33)-MAX(0,inputs!$B$31*(K1007-inputs!$B$30)))</f>
        <v>47184.304999999986</v>
      </c>
      <c r="M1007" s="26">
        <f t="shared" si="166"/>
        <v>28944.444444444445</v>
      </c>
      <c r="N1007" s="25">
        <f>MAX(0,L1007*(1+inputs!$B$33)-MAX(0,inputs!$B$31*(M1007-inputs!$B$30)))</f>
        <v>47103.629574999977</v>
      </c>
      <c r="O1007" s="26">
        <f t="shared" si="167"/>
        <v>37888.888888888891</v>
      </c>
      <c r="P1007" s="25">
        <f>MAX(0,N1007*(1+inputs!$B$33)-MAX(0,inputs!$B$31*(O1007-inputs!$B$30)))</f>
        <v>46216.744018624973</v>
      </c>
      <c r="Q1007" s="26">
        <f t="shared" si="168"/>
        <v>46833.333333333328</v>
      </c>
      <c r="R1007" s="25">
        <f>MAX(0,P1007*(1+inputs!$B$33)-MAX(0,inputs!$B$31*(Q1007-inputs!$B$30)))</f>
        <v>44511.555178904338</v>
      </c>
      <c r="S1007" s="26">
        <f t="shared" si="169"/>
        <v>55777.777777777781</v>
      </c>
      <c r="T1007" s="25">
        <f>MAX(0,R1007*(1+inputs!$B$33)-MAX(0,inputs!$B$31*(S1007-inputs!$B$30)))</f>
        <v>41975.788506587895</v>
      </c>
      <c r="U1007" s="26">
        <f t="shared" si="170"/>
        <v>64722.222222222219</v>
      </c>
      <c r="V1007" s="25">
        <f>MAX(0,T1007*(1+inputs!$B$33)-MAX(0,inputs!$B$31*(U1007-inputs!$B$30)))</f>
        <v>38596.985334186706</v>
      </c>
      <c r="W1007" s="26">
        <f t="shared" si="171"/>
        <v>73666.666666666657</v>
      </c>
      <c r="X1007" s="25">
        <f>MAX(0,V1007*(1+inputs!$B$33)-MAX(0,inputs!$B$31*(W1007-inputs!$B$30)))</f>
        <v>34362.500114199502</v>
      </c>
      <c r="Y1007" s="26">
        <f t="shared" si="17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17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7228.44</v>
      </c>
      <c r="AE1007" s="3">
        <f>SUM(C1007:G1007)+AD1007-H1007</f>
        <v>43596.69</v>
      </c>
      <c r="AF1007" s="1">
        <f t="shared" si="175"/>
        <v>0.71</v>
      </c>
      <c r="AG1007" s="8">
        <f>A1007-AE1007</f>
        <v>56903.31</v>
      </c>
    </row>
    <row r="1008" spans="1:33" x14ac:dyDescent="0.2">
      <c r="A1008" s="11">
        <f t="shared" si="174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</v>
      </c>
      <c r="D1008" s="16">
        <f>MAX(0,(MIN(A1008,inputs!$C$5)-(inputs!$C$4+B1008))*inputs!$B$4)</f>
        <v>20252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65"/>
        <v>20000</v>
      </c>
      <c r="L1008" s="25">
        <f>MAX(0,J1008*(1+inputs!$B$33)-MAX(0,inputs!$B$31*(K1008-inputs!$B$30)))</f>
        <v>47184.304999999986</v>
      </c>
      <c r="M1008" s="26">
        <f t="shared" si="166"/>
        <v>28955.555555555555</v>
      </c>
      <c r="N1008" s="25">
        <f>MAX(0,L1008*(1+inputs!$B$33)-MAX(0,inputs!$B$31*(M1008-inputs!$B$30)))</f>
        <v>47102.629574999977</v>
      </c>
      <c r="O1008" s="26">
        <f t="shared" si="167"/>
        <v>37911.111111111109</v>
      </c>
      <c r="P1008" s="25">
        <f>MAX(0,N1008*(1+inputs!$B$33)-MAX(0,inputs!$B$31*(O1008-inputs!$B$30)))</f>
        <v>46213.729018624967</v>
      </c>
      <c r="Q1008" s="26">
        <f t="shared" si="168"/>
        <v>46866.666666666672</v>
      </c>
      <c r="R1008" s="25">
        <f>MAX(0,P1008*(1+inputs!$B$33)-MAX(0,inputs!$B$31*(Q1008-inputs!$B$30)))</f>
        <v>44505.494953904337</v>
      </c>
      <c r="S1008" s="26">
        <f t="shared" si="169"/>
        <v>55822.222222222219</v>
      </c>
      <c r="T1008" s="25">
        <f>MAX(0,R1008*(1+inputs!$B$33)-MAX(0,inputs!$B$31*(S1008-inputs!$B$30)))</f>
        <v>41965.637378212894</v>
      </c>
      <c r="U1008" s="26">
        <f t="shared" si="170"/>
        <v>64777.777777777781</v>
      </c>
      <c r="V1008" s="25">
        <f>MAX(0,T1008*(1+inputs!$B$33)-MAX(0,inputs!$B$31*(U1008-inputs!$B$30)))</f>
        <v>38581.681938886082</v>
      </c>
      <c r="W1008" s="26">
        <f t="shared" si="171"/>
        <v>73733.333333333343</v>
      </c>
      <c r="X1008" s="25">
        <f>MAX(0,V1008*(1+inputs!$B$33)-MAX(0,inputs!$B$31*(W1008-inputs!$B$30)))</f>
        <v>34340.967167969364</v>
      </c>
      <c r="Y1008" s="26">
        <f t="shared" si="17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17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7237.44</v>
      </c>
      <c r="AE1008" s="3">
        <f>SUM(C1008:G1008)+AD1008-H1008</f>
        <v>43667.69</v>
      </c>
      <c r="AF1008" s="1">
        <f t="shared" si="175"/>
        <v>0.71</v>
      </c>
      <c r="AG1008" s="8">
        <f>A1008-AE1008</f>
        <v>56932.31</v>
      </c>
    </row>
    <row r="1009" spans="1:33" x14ac:dyDescent="0.2">
      <c r="A1009" s="11">
        <f t="shared" si="174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</v>
      </c>
      <c r="D1009" s="16">
        <f>MAX(0,(MIN(A1009,inputs!$C$5)-(inputs!$C$4+B1009))*inputs!$B$4)</f>
        <v>20312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65"/>
        <v>20000</v>
      </c>
      <c r="L1009" s="25">
        <f>MAX(0,J1009*(1+inputs!$B$33)-MAX(0,inputs!$B$31*(K1009-inputs!$B$30)))</f>
        <v>47184.304999999986</v>
      </c>
      <c r="M1009" s="26">
        <f t="shared" si="166"/>
        <v>28966.666666666664</v>
      </c>
      <c r="N1009" s="25">
        <f>MAX(0,L1009*(1+inputs!$B$33)-MAX(0,inputs!$B$31*(M1009-inputs!$B$30)))</f>
        <v>47101.629574999977</v>
      </c>
      <c r="O1009" s="26">
        <f t="shared" si="167"/>
        <v>37933.333333333328</v>
      </c>
      <c r="P1009" s="25">
        <f>MAX(0,N1009*(1+inputs!$B$33)-MAX(0,inputs!$B$31*(O1009-inputs!$B$30)))</f>
        <v>46210.714018624967</v>
      </c>
      <c r="Q1009" s="26">
        <f t="shared" si="168"/>
        <v>46900</v>
      </c>
      <c r="R1009" s="25">
        <f>MAX(0,P1009*(1+inputs!$B$33)-MAX(0,inputs!$B$31*(Q1009-inputs!$B$30)))</f>
        <v>44499.434728904336</v>
      </c>
      <c r="S1009" s="26">
        <f t="shared" si="169"/>
        <v>55866.666666666664</v>
      </c>
      <c r="T1009" s="25">
        <f>MAX(0,R1009*(1+inputs!$B$33)-MAX(0,inputs!$B$31*(S1009-inputs!$B$30)))</f>
        <v>41955.486249837893</v>
      </c>
      <c r="U1009" s="26">
        <f t="shared" si="170"/>
        <v>64833.333333333336</v>
      </c>
      <c r="V1009" s="25">
        <f>MAX(0,T1009*(1+inputs!$B$33)-MAX(0,inputs!$B$31*(U1009-inputs!$B$30)))</f>
        <v>38566.378543585459</v>
      </c>
      <c r="W1009" s="26">
        <f t="shared" si="171"/>
        <v>73800</v>
      </c>
      <c r="X1009" s="25">
        <f>MAX(0,V1009*(1+inputs!$B$33)-MAX(0,inputs!$B$31*(W1009-inputs!$B$30)))</f>
        <v>34319.434221739233</v>
      </c>
      <c r="Y1009" s="26">
        <f t="shared" si="17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17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7246.44</v>
      </c>
      <c r="AE1009" s="3">
        <f>SUM(C1009:G1009)+AD1009-H1009</f>
        <v>43738.69</v>
      </c>
      <c r="AF1009" s="1">
        <f t="shared" si="175"/>
        <v>0.71</v>
      </c>
      <c r="AG1009" s="8">
        <f>A1009-AE1009</f>
        <v>56961.31</v>
      </c>
    </row>
    <row r="1010" spans="1:33" x14ac:dyDescent="0.2">
      <c r="A1010" s="11">
        <f t="shared" si="174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</v>
      </c>
      <c r="D1010" s="16">
        <f>MAX(0,(MIN(A1010,inputs!$C$5)-(inputs!$C$4+B1010))*inputs!$B$4)</f>
        <v>20372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65"/>
        <v>20000</v>
      </c>
      <c r="L1010" s="25">
        <f>MAX(0,J1010*(1+inputs!$B$33)-MAX(0,inputs!$B$31*(K1010-inputs!$B$30)))</f>
        <v>47184.304999999986</v>
      </c>
      <c r="M1010" s="26">
        <f t="shared" si="166"/>
        <v>28977.777777777777</v>
      </c>
      <c r="N1010" s="25">
        <f>MAX(0,L1010*(1+inputs!$B$33)-MAX(0,inputs!$B$31*(M1010-inputs!$B$30)))</f>
        <v>47100.629574999977</v>
      </c>
      <c r="O1010" s="26">
        <f t="shared" si="167"/>
        <v>37955.555555555555</v>
      </c>
      <c r="P1010" s="25">
        <f>MAX(0,N1010*(1+inputs!$B$33)-MAX(0,inputs!$B$31*(O1010-inputs!$B$30)))</f>
        <v>46207.699018624968</v>
      </c>
      <c r="Q1010" s="26">
        <f t="shared" si="168"/>
        <v>46933.333333333328</v>
      </c>
      <c r="R1010" s="25">
        <f>MAX(0,P1010*(1+inputs!$B$33)-MAX(0,inputs!$B$31*(Q1010-inputs!$B$30)))</f>
        <v>44493.374503904335</v>
      </c>
      <c r="S1010" s="26">
        <f t="shared" si="169"/>
        <v>55911.111111111109</v>
      </c>
      <c r="T1010" s="25">
        <f>MAX(0,R1010*(1+inputs!$B$33)-MAX(0,inputs!$B$31*(S1010-inputs!$B$30)))</f>
        <v>41945.335121462893</v>
      </c>
      <c r="U1010" s="26">
        <f t="shared" si="170"/>
        <v>64888.888888888891</v>
      </c>
      <c r="V1010" s="25">
        <f>MAX(0,T1010*(1+inputs!$B$33)-MAX(0,inputs!$B$31*(U1010-inputs!$B$30)))</f>
        <v>38551.075148284828</v>
      </c>
      <c r="W1010" s="26">
        <f t="shared" si="171"/>
        <v>73866.666666666657</v>
      </c>
      <c r="X1010" s="25">
        <f>MAX(0,V1010*(1+inputs!$B$33)-MAX(0,inputs!$B$31*(W1010-inputs!$B$30)))</f>
        <v>34297.901275509095</v>
      </c>
      <c r="Y1010" s="26">
        <f t="shared" si="17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17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7255.44</v>
      </c>
      <c r="AE1010" s="3">
        <f>SUM(C1010:G1010)+AD1010-H1010</f>
        <v>43809.69</v>
      </c>
      <c r="AF1010" s="1">
        <f t="shared" si="175"/>
        <v>0.71</v>
      </c>
      <c r="AG1010" s="8">
        <f>A1010-AE1010</f>
        <v>56990.31</v>
      </c>
    </row>
    <row r="1011" spans="1:33" x14ac:dyDescent="0.2">
      <c r="A1011" s="11">
        <f t="shared" si="174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</v>
      </c>
      <c r="D1011" s="16">
        <f>MAX(0,(MIN(A1011,inputs!$C$5)-(inputs!$C$4+B1011))*inputs!$B$4)</f>
        <v>20432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65"/>
        <v>20000</v>
      </c>
      <c r="L1011" s="25">
        <f>MAX(0,J1011*(1+inputs!$B$33)-MAX(0,inputs!$B$31*(K1011-inputs!$B$30)))</f>
        <v>47184.304999999986</v>
      </c>
      <c r="M1011" s="26">
        <f t="shared" si="166"/>
        <v>28988.888888888891</v>
      </c>
      <c r="N1011" s="25">
        <f>MAX(0,L1011*(1+inputs!$B$33)-MAX(0,inputs!$B$31*(M1011-inputs!$B$30)))</f>
        <v>47099.629574999977</v>
      </c>
      <c r="O1011" s="26">
        <f t="shared" si="167"/>
        <v>37977.777777777781</v>
      </c>
      <c r="P1011" s="25">
        <f>MAX(0,N1011*(1+inputs!$B$33)-MAX(0,inputs!$B$31*(O1011-inputs!$B$30)))</f>
        <v>46204.684018624968</v>
      </c>
      <c r="Q1011" s="26">
        <f t="shared" si="168"/>
        <v>46966.666666666672</v>
      </c>
      <c r="R1011" s="25">
        <f>MAX(0,P1011*(1+inputs!$B$33)-MAX(0,inputs!$B$31*(Q1011-inputs!$B$30)))</f>
        <v>44487.314278904334</v>
      </c>
      <c r="S1011" s="26">
        <f t="shared" si="169"/>
        <v>55955.555555555555</v>
      </c>
      <c r="T1011" s="25">
        <f>MAX(0,R1011*(1+inputs!$B$33)-MAX(0,inputs!$B$31*(S1011-inputs!$B$30)))</f>
        <v>41935.183993087892</v>
      </c>
      <c r="U1011" s="26">
        <f t="shared" si="170"/>
        <v>64944.444444444445</v>
      </c>
      <c r="V1011" s="25">
        <f>MAX(0,T1011*(1+inputs!$B$33)-MAX(0,inputs!$B$31*(U1011-inputs!$B$30)))</f>
        <v>38535.771752984205</v>
      </c>
      <c r="W1011" s="26">
        <f t="shared" si="171"/>
        <v>73933.333333333343</v>
      </c>
      <c r="X1011" s="25">
        <f>MAX(0,V1011*(1+inputs!$B$33)-MAX(0,inputs!$B$31*(W1011-inputs!$B$30)))</f>
        <v>34276.368329278965</v>
      </c>
      <c r="Y1011" s="26">
        <f t="shared" si="17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17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7264.44</v>
      </c>
      <c r="AE1011" s="3">
        <f>SUM(C1011:G1011)+AD1011-H1011</f>
        <v>43880.69</v>
      </c>
      <c r="AF1011" s="1">
        <f t="shared" si="175"/>
        <v>0.71</v>
      </c>
      <c r="AG1011" s="8">
        <f>A1011-AE1011</f>
        <v>57019.31</v>
      </c>
    </row>
    <row r="1012" spans="1:33" x14ac:dyDescent="0.2">
      <c r="A1012" s="11">
        <f t="shared" si="174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</v>
      </c>
      <c r="D1012" s="16">
        <f>MAX(0,(MIN(A1012,inputs!$C$5)-(inputs!$C$4+B1012))*inputs!$B$4)</f>
        <v>20492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65"/>
        <v>20000</v>
      </c>
      <c r="L1012" s="25">
        <f>MAX(0,J1012*(1+inputs!$B$33)-MAX(0,inputs!$B$31*(K1012-inputs!$B$30)))</f>
        <v>47184.304999999986</v>
      </c>
      <c r="M1012" s="26">
        <f t="shared" si="166"/>
        <v>29000</v>
      </c>
      <c r="N1012" s="25">
        <f>MAX(0,L1012*(1+inputs!$B$33)-MAX(0,inputs!$B$31*(M1012-inputs!$B$30)))</f>
        <v>47098.629574999977</v>
      </c>
      <c r="O1012" s="26">
        <f t="shared" si="167"/>
        <v>38000</v>
      </c>
      <c r="P1012" s="25">
        <f>MAX(0,N1012*(1+inputs!$B$33)-MAX(0,inputs!$B$31*(O1012-inputs!$B$30)))</f>
        <v>46201.669018624969</v>
      </c>
      <c r="Q1012" s="26">
        <f t="shared" si="168"/>
        <v>47000</v>
      </c>
      <c r="R1012" s="25">
        <f>MAX(0,P1012*(1+inputs!$B$33)-MAX(0,inputs!$B$31*(Q1012-inputs!$B$30)))</f>
        <v>44481.254053904333</v>
      </c>
      <c r="S1012" s="26">
        <f t="shared" si="169"/>
        <v>56000</v>
      </c>
      <c r="T1012" s="25">
        <f>MAX(0,R1012*(1+inputs!$B$33)-MAX(0,inputs!$B$31*(S1012-inputs!$B$30)))</f>
        <v>41925.032864712892</v>
      </c>
      <c r="U1012" s="26">
        <f t="shared" si="170"/>
        <v>65000</v>
      </c>
      <c r="V1012" s="25">
        <f>MAX(0,T1012*(1+inputs!$B$33)-MAX(0,inputs!$B$31*(U1012-inputs!$B$30)))</f>
        <v>38520.468357683581</v>
      </c>
      <c r="W1012" s="26">
        <f t="shared" si="171"/>
        <v>74000</v>
      </c>
      <c r="X1012" s="25">
        <f>MAX(0,V1012*(1+inputs!$B$33)-MAX(0,inputs!$B$31*(W1012-inputs!$B$30)))</f>
        <v>34254.835383048827</v>
      </c>
      <c r="Y1012" s="26">
        <f t="shared" si="17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17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7273.44</v>
      </c>
      <c r="AE1012" s="3">
        <f>SUM(C1012:G1012)+AD1012-H1012</f>
        <v>43951.69</v>
      </c>
      <c r="AF1012" s="1">
        <f t="shared" si="175"/>
        <v>0.71</v>
      </c>
      <c r="AG1012" s="8">
        <f>A1012-AE1012</f>
        <v>57048.31</v>
      </c>
    </row>
    <row r="1013" spans="1:33" x14ac:dyDescent="0.2">
      <c r="A1013" s="11">
        <f t="shared" si="174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</v>
      </c>
      <c r="D1013" s="16">
        <f>MAX(0,(MIN(A1013,inputs!$C$5)-(inputs!$C$4+B1013))*inputs!$B$4)</f>
        <v>20552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65"/>
        <v>20000</v>
      </c>
      <c r="L1013" s="25">
        <f>MAX(0,J1013*(1+inputs!$B$33)-MAX(0,inputs!$B$31*(K1013-inputs!$B$30)))</f>
        <v>47184.304999999986</v>
      </c>
      <c r="M1013" s="26">
        <f t="shared" si="166"/>
        <v>29011.111111111109</v>
      </c>
      <c r="N1013" s="25">
        <f>MAX(0,L1013*(1+inputs!$B$33)-MAX(0,inputs!$B$31*(M1013-inputs!$B$30)))</f>
        <v>47097.629574999977</v>
      </c>
      <c r="O1013" s="26">
        <f t="shared" si="167"/>
        <v>38022.222222222219</v>
      </c>
      <c r="P1013" s="25">
        <f>MAX(0,N1013*(1+inputs!$B$33)-MAX(0,inputs!$B$31*(O1013-inputs!$B$30)))</f>
        <v>46198.654018624969</v>
      </c>
      <c r="Q1013" s="26">
        <f t="shared" si="168"/>
        <v>47033.333333333328</v>
      </c>
      <c r="R1013" s="25">
        <f>MAX(0,P1013*(1+inputs!$B$33)-MAX(0,inputs!$B$31*(Q1013-inputs!$B$30)))</f>
        <v>44475.193828904339</v>
      </c>
      <c r="S1013" s="26">
        <f t="shared" si="169"/>
        <v>56044.444444444445</v>
      </c>
      <c r="T1013" s="25">
        <f>MAX(0,R1013*(1+inputs!$B$33)-MAX(0,inputs!$B$31*(S1013-inputs!$B$30)))</f>
        <v>41914.881736337898</v>
      </c>
      <c r="U1013" s="26">
        <f t="shared" si="170"/>
        <v>65055.555555555555</v>
      </c>
      <c r="V1013" s="25">
        <f>MAX(0,T1013*(1+inputs!$B$33)-MAX(0,inputs!$B$31*(U1013-inputs!$B$30)))</f>
        <v>38505.164962382958</v>
      </c>
      <c r="W1013" s="26">
        <f t="shared" si="171"/>
        <v>74066.666666666657</v>
      </c>
      <c r="X1013" s="25">
        <f>MAX(0,V1013*(1+inputs!$B$33)-MAX(0,inputs!$B$31*(W1013-inputs!$B$30)))</f>
        <v>34233.302436818703</v>
      </c>
      <c r="Y1013" s="26">
        <f t="shared" si="17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17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7282.44</v>
      </c>
      <c r="AE1013" s="3">
        <f>SUM(C1013:G1013)+AD1013-H1013</f>
        <v>44022.69</v>
      </c>
      <c r="AF1013" s="1">
        <f t="shared" si="175"/>
        <v>0.71</v>
      </c>
      <c r="AG1013" s="8">
        <f>A1013-AE1013</f>
        <v>57077.31</v>
      </c>
    </row>
    <row r="1014" spans="1:33" x14ac:dyDescent="0.2">
      <c r="A1014" s="11">
        <f t="shared" si="174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</v>
      </c>
      <c r="D1014" s="16">
        <f>MAX(0,(MIN(A1014,inputs!$C$5)-(inputs!$C$4+B1014))*inputs!$B$4)</f>
        <v>20612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65"/>
        <v>20000</v>
      </c>
      <c r="L1014" s="25">
        <f>MAX(0,J1014*(1+inputs!$B$33)-MAX(0,inputs!$B$31*(K1014-inputs!$B$30)))</f>
        <v>47184.304999999986</v>
      </c>
      <c r="M1014" s="26">
        <f t="shared" si="166"/>
        <v>29022.222222222223</v>
      </c>
      <c r="N1014" s="25">
        <f>MAX(0,L1014*(1+inputs!$B$33)-MAX(0,inputs!$B$31*(M1014-inputs!$B$30)))</f>
        <v>47096.629574999977</v>
      </c>
      <c r="O1014" s="26">
        <f t="shared" si="167"/>
        <v>38044.444444444445</v>
      </c>
      <c r="P1014" s="25">
        <f>MAX(0,N1014*(1+inputs!$B$33)-MAX(0,inputs!$B$31*(O1014-inputs!$B$30)))</f>
        <v>46195.63901862497</v>
      </c>
      <c r="Q1014" s="26">
        <f t="shared" si="168"/>
        <v>47066.666666666672</v>
      </c>
      <c r="R1014" s="25">
        <f>MAX(0,P1014*(1+inputs!$B$33)-MAX(0,inputs!$B$31*(Q1014-inputs!$B$30)))</f>
        <v>44469.133603904338</v>
      </c>
      <c r="S1014" s="26">
        <f t="shared" si="169"/>
        <v>56088.888888888891</v>
      </c>
      <c r="T1014" s="25">
        <f>MAX(0,R1014*(1+inputs!$B$33)-MAX(0,inputs!$B$31*(S1014-inputs!$B$30)))</f>
        <v>41904.730607962898</v>
      </c>
      <c r="U1014" s="26">
        <f t="shared" si="170"/>
        <v>65111.111111111109</v>
      </c>
      <c r="V1014" s="25">
        <f>MAX(0,T1014*(1+inputs!$B$33)-MAX(0,inputs!$B$31*(U1014-inputs!$B$30)))</f>
        <v>38489.861567082335</v>
      </c>
      <c r="W1014" s="26">
        <f t="shared" si="171"/>
        <v>74133.333333333343</v>
      </c>
      <c r="X1014" s="25">
        <f>MAX(0,V1014*(1+inputs!$B$33)-MAX(0,inputs!$B$31*(W1014-inputs!$B$30)))</f>
        <v>34211.769490588566</v>
      </c>
      <c r="Y1014" s="26">
        <f t="shared" si="17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17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7291.44</v>
      </c>
      <c r="AE1014" s="3">
        <f>SUM(C1014:G1014)+AD1014-H1014</f>
        <v>44093.69</v>
      </c>
      <c r="AF1014" s="1">
        <f t="shared" si="175"/>
        <v>0.71</v>
      </c>
      <c r="AG1014" s="8">
        <f>A1014-AE1014</f>
        <v>57106.31</v>
      </c>
    </row>
    <row r="1015" spans="1:33" x14ac:dyDescent="0.2">
      <c r="A1015" s="11">
        <f t="shared" si="174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</v>
      </c>
      <c r="D1015" s="16">
        <f>MAX(0,(MIN(A1015,inputs!$C$5)-(inputs!$C$4+B1015))*inputs!$B$4)</f>
        <v>20672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65"/>
        <v>20000</v>
      </c>
      <c r="L1015" s="25">
        <f>MAX(0,J1015*(1+inputs!$B$33)-MAX(0,inputs!$B$31*(K1015-inputs!$B$30)))</f>
        <v>47184.304999999986</v>
      </c>
      <c r="M1015" s="26">
        <f t="shared" si="166"/>
        <v>29033.333333333336</v>
      </c>
      <c r="N1015" s="25">
        <f>MAX(0,L1015*(1+inputs!$B$33)-MAX(0,inputs!$B$31*(M1015-inputs!$B$30)))</f>
        <v>47095.629574999977</v>
      </c>
      <c r="O1015" s="26">
        <f t="shared" si="167"/>
        <v>38066.666666666672</v>
      </c>
      <c r="P1015" s="25">
        <f>MAX(0,N1015*(1+inputs!$B$33)-MAX(0,inputs!$B$31*(O1015-inputs!$B$30)))</f>
        <v>46192.624018624971</v>
      </c>
      <c r="Q1015" s="26">
        <f t="shared" si="168"/>
        <v>47100</v>
      </c>
      <c r="R1015" s="25">
        <f>MAX(0,P1015*(1+inputs!$B$33)-MAX(0,inputs!$B$31*(Q1015-inputs!$B$30)))</f>
        <v>44463.073378904337</v>
      </c>
      <c r="S1015" s="26">
        <f t="shared" si="169"/>
        <v>56133.333333333336</v>
      </c>
      <c r="T1015" s="25">
        <f>MAX(0,R1015*(1+inputs!$B$33)-MAX(0,inputs!$B$31*(S1015-inputs!$B$30)))</f>
        <v>41894.579479587897</v>
      </c>
      <c r="U1015" s="26">
        <f t="shared" si="170"/>
        <v>65166.666666666664</v>
      </c>
      <c r="V1015" s="25">
        <f>MAX(0,T1015*(1+inputs!$B$33)-MAX(0,inputs!$B$31*(U1015-inputs!$B$30)))</f>
        <v>38474.558171781711</v>
      </c>
      <c r="W1015" s="26">
        <f t="shared" si="171"/>
        <v>74200</v>
      </c>
      <c r="X1015" s="25">
        <f>MAX(0,V1015*(1+inputs!$B$33)-MAX(0,inputs!$B$31*(W1015-inputs!$B$30)))</f>
        <v>34190.236544358428</v>
      </c>
      <c r="Y1015" s="26">
        <f t="shared" si="17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17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7300.44</v>
      </c>
      <c r="AE1015" s="3">
        <f>SUM(C1015:G1015)+AD1015-H1015</f>
        <v>44164.69</v>
      </c>
      <c r="AF1015" s="1">
        <f t="shared" si="175"/>
        <v>0.71</v>
      </c>
      <c r="AG1015" s="8">
        <f>A1015-AE1015</f>
        <v>57135.31</v>
      </c>
    </row>
    <row r="1016" spans="1:33" x14ac:dyDescent="0.2">
      <c r="A1016" s="11">
        <f t="shared" si="174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</v>
      </c>
      <c r="D1016" s="16">
        <f>MAX(0,(MIN(A1016,inputs!$C$5)-(inputs!$C$4+B1016))*inputs!$B$4)</f>
        <v>20732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65"/>
        <v>20000</v>
      </c>
      <c r="L1016" s="25">
        <f>MAX(0,J1016*(1+inputs!$B$33)-MAX(0,inputs!$B$31*(K1016-inputs!$B$30)))</f>
        <v>47184.304999999986</v>
      </c>
      <c r="M1016" s="26">
        <f t="shared" si="166"/>
        <v>29044.444444444445</v>
      </c>
      <c r="N1016" s="25">
        <f>MAX(0,L1016*(1+inputs!$B$33)-MAX(0,inputs!$B$31*(M1016-inputs!$B$30)))</f>
        <v>47094.629574999977</v>
      </c>
      <c r="O1016" s="26">
        <f t="shared" si="167"/>
        <v>38088.888888888891</v>
      </c>
      <c r="P1016" s="25">
        <f>MAX(0,N1016*(1+inputs!$B$33)-MAX(0,inputs!$B$31*(O1016-inputs!$B$30)))</f>
        <v>46189.609018624971</v>
      </c>
      <c r="Q1016" s="26">
        <f t="shared" si="168"/>
        <v>47133.333333333328</v>
      </c>
      <c r="R1016" s="25">
        <f>MAX(0,P1016*(1+inputs!$B$33)-MAX(0,inputs!$B$31*(Q1016-inputs!$B$30)))</f>
        <v>44457.013153904336</v>
      </c>
      <c r="S1016" s="26">
        <f t="shared" si="169"/>
        <v>56177.777777777781</v>
      </c>
      <c r="T1016" s="25">
        <f>MAX(0,R1016*(1+inputs!$B$33)-MAX(0,inputs!$B$31*(S1016-inputs!$B$30)))</f>
        <v>41884.428351212897</v>
      </c>
      <c r="U1016" s="26">
        <f t="shared" si="170"/>
        <v>65222.222222222219</v>
      </c>
      <c r="V1016" s="25">
        <f>MAX(0,T1016*(1+inputs!$B$33)-MAX(0,inputs!$B$31*(U1016-inputs!$B$30)))</f>
        <v>38459.254776481081</v>
      </c>
      <c r="W1016" s="26">
        <f t="shared" si="171"/>
        <v>74266.666666666657</v>
      </c>
      <c r="X1016" s="25">
        <f>MAX(0,V1016*(1+inputs!$B$33)-MAX(0,inputs!$B$31*(W1016-inputs!$B$30)))</f>
        <v>34168.703598128297</v>
      </c>
      <c r="Y1016" s="26">
        <f t="shared" si="17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17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7309.44</v>
      </c>
      <c r="AE1016" s="3">
        <f>SUM(C1016:G1016)+AD1016-H1016</f>
        <v>44235.69</v>
      </c>
      <c r="AF1016" s="1">
        <f t="shared" si="175"/>
        <v>0.71</v>
      </c>
      <c r="AG1016" s="8">
        <f>A1016-AE1016</f>
        <v>57164.31</v>
      </c>
    </row>
    <row r="1017" spans="1:33" x14ac:dyDescent="0.2">
      <c r="A1017" s="11">
        <f t="shared" si="174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</v>
      </c>
      <c r="D1017" s="16">
        <f>MAX(0,(MIN(A1017,inputs!$C$5)-(inputs!$C$4+B1017))*inputs!$B$4)</f>
        <v>20792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65"/>
        <v>20000</v>
      </c>
      <c r="L1017" s="25">
        <f>MAX(0,J1017*(1+inputs!$B$33)-MAX(0,inputs!$B$31*(K1017-inputs!$B$30)))</f>
        <v>47184.304999999986</v>
      </c>
      <c r="M1017" s="26">
        <f t="shared" si="166"/>
        <v>29055.555555555555</v>
      </c>
      <c r="N1017" s="25">
        <f>MAX(0,L1017*(1+inputs!$B$33)-MAX(0,inputs!$B$31*(M1017-inputs!$B$30)))</f>
        <v>47093.629574999977</v>
      </c>
      <c r="O1017" s="26">
        <f t="shared" si="167"/>
        <v>38111.111111111109</v>
      </c>
      <c r="P1017" s="25">
        <f>MAX(0,N1017*(1+inputs!$B$33)-MAX(0,inputs!$B$31*(O1017-inputs!$B$30)))</f>
        <v>46186.594018624972</v>
      </c>
      <c r="Q1017" s="26">
        <f t="shared" si="168"/>
        <v>47166.666666666672</v>
      </c>
      <c r="R1017" s="25">
        <f>MAX(0,P1017*(1+inputs!$B$33)-MAX(0,inputs!$B$31*(Q1017-inputs!$B$30)))</f>
        <v>44450.952928904342</v>
      </c>
      <c r="S1017" s="26">
        <f t="shared" si="169"/>
        <v>56222.222222222219</v>
      </c>
      <c r="T1017" s="25">
        <f>MAX(0,R1017*(1+inputs!$B$33)-MAX(0,inputs!$B$31*(S1017-inputs!$B$30)))</f>
        <v>41874.277222837904</v>
      </c>
      <c r="U1017" s="26">
        <f t="shared" si="170"/>
        <v>65277.777777777781</v>
      </c>
      <c r="V1017" s="25">
        <f>MAX(0,T1017*(1+inputs!$B$33)-MAX(0,inputs!$B$31*(U1017-inputs!$B$30)))</f>
        <v>38443.951381180465</v>
      </c>
      <c r="W1017" s="26">
        <f t="shared" si="171"/>
        <v>74333.333333333343</v>
      </c>
      <c r="X1017" s="25">
        <f>MAX(0,V1017*(1+inputs!$B$33)-MAX(0,inputs!$B$31*(W1017-inputs!$B$30)))</f>
        <v>34147.170651898166</v>
      </c>
      <c r="Y1017" s="26">
        <f t="shared" si="17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17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7318.44</v>
      </c>
      <c r="AE1017" s="3">
        <f>SUM(C1017:G1017)+AD1017-H1017</f>
        <v>44306.69</v>
      </c>
      <c r="AF1017" s="1">
        <f t="shared" si="175"/>
        <v>0.71</v>
      </c>
      <c r="AG1017" s="8">
        <f>A1017-AE1017</f>
        <v>57193.31</v>
      </c>
    </row>
    <row r="1018" spans="1:33" x14ac:dyDescent="0.2">
      <c r="A1018" s="11">
        <f t="shared" si="174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</v>
      </c>
      <c r="D1018" s="16">
        <f>MAX(0,(MIN(A1018,inputs!$C$5)-(inputs!$C$4+B1018))*inputs!$B$4)</f>
        <v>20852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65"/>
        <v>20000</v>
      </c>
      <c r="L1018" s="25">
        <f>MAX(0,J1018*(1+inputs!$B$33)-MAX(0,inputs!$B$31*(K1018-inputs!$B$30)))</f>
        <v>47184.304999999986</v>
      </c>
      <c r="M1018" s="26">
        <f t="shared" si="166"/>
        <v>29066.666666666664</v>
      </c>
      <c r="N1018" s="25">
        <f>MAX(0,L1018*(1+inputs!$B$33)-MAX(0,inputs!$B$31*(M1018-inputs!$B$30)))</f>
        <v>47092.629574999977</v>
      </c>
      <c r="O1018" s="26">
        <f t="shared" si="167"/>
        <v>38133.333333333328</v>
      </c>
      <c r="P1018" s="25">
        <f>MAX(0,N1018*(1+inputs!$B$33)-MAX(0,inputs!$B$31*(O1018-inputs!$B$30)))</f>
        <v>46183.579018624972</v>
      </c>
      <c r="Q1018" s="26">
        <f t="shared" si="168"/>
        <v>47200</v>
      </c>
      <c r="R1018" s="25">
        <f>MAX(0,P1018*(1+inputs!$B$33)-MAX(0,inputs!$B$31*(Q1018-inputs!$B$30)))</f>
        <v>44444.892703904341</v>
      </c>
      <c r="S1018" s="26">
        <f t="shared" si="169"/>
        <v>56266.666666666664</v>
      </c>
      <c r="T1018" s="25">
        <f>MAX(0,R1018*(1+inputs!$B$33)-MAX(0,inputs!$B$31*(S1018-inputs!$B$30)))</f>
        <v>41864.126094462903</v>
      </c>
      <c r="U1018" s="26">
        <f t="shared" si="170"/>
        <v>65333.333333333336</v>
      </c>
      <c r="V1018" s="25">
        <f>MAX(0,T1018*(1+inputs!$B$33)-MAX(0,inputs!$B$31*(U1018-inputs!$B$30)))</f>
        <v>38428.647985879841</v>
      </c>
      <c r="W1018" s="26">
        <f t="shared" si="171"/>
        <v>74400</v>
      </c>
      <c r="X1018" s="25">
        <f>MAX(0,V1018*(1+inputs!$B$33)-MAX(0,inputs!$B$31*(W1018-inputs!$B$30)))</f>
        <v>34125.637705668036</v>
      </c>
      <c r="Y1018" s="26">
        <f t="shared" si="17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17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7327.44</v>
      </c>
      <c r="AE1018" s="3">
        <f>SUM(C1018:G1018)+AD1018-H1018</f>
        <v>44377.69</v>
      </c>
      <c r="AF1018" s="1">
        <f t="shared" si="175"/>
        <v>0.71</v>
      </c>
      <c r="AG1018" s="8">
        <f>A1018-AE1018</f>
        <v>57222.31</v>
      </c>
    </row>
    <row r="1019" spans="1:33" x14ac:dyDescent="0.2">
      <c r="A1019" s="11">
        <f t="shared" si="174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</v>
      </c>
      <c r="D1019" s="16">
        <f>MAX(0,(MIN(A1019,inputs!$C$5)-(inputs!$C$4+B1019))*inputs!$B$4)</f>
        <v>20912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65"/>
        <v>20000</v>
      </c>
      <c r="L1019" s="25">
        <f>MAX(0,J1019*(1+inputs!$B$33)-MAX(0,inputs!$B$31*(K1019-inputs!$B$30)))</f>
        <v>47184.304999999986</v>
      </c>
      <c r="M1019" s="26">
        <f t="shared" si="166"/>
        <v>29077.777777777777</v>
      </c>
      <c r="N1019" s="25">
        <f>MAX(0,L1019*(1+inputs!$B$33)-MAX(0,inputs!$B$31*(M1019-inputs!$B$30)))</f>
        <v>47091.629574999977</v>
      </c>
      <c r="O1019" s="26">
        <f t="shared" si="167"/>
        <v>38155.555555555555</v>
      </c>
      <c r="P1019" s="25">
        <f>MAX(0,N1019*(1+inputs!$B$33)-MAX(0,inputs!$B$31*(O1019-inputs!$B$30)))</f>
        <v>46180.564018624973</v>
      </c>
      <c r="Q1019" s="26">
        <f t="shared" si="168"/>
        <v>47233.333333333328</v>
      </c>
      <c r="R1019" s="25">
        <f>MAX(0,P1019*(1+inputs!$B$33)-MAX(0,inputs!$B$31*(Q1019-inputs!$B$30)))</f>
        <v>44438.83247890434</v>
      </c>
      <c r="S1019" s="26">
        <f t="shared" si="169"/>
        <v>56311.111111111109</v>
      </c>
      <c r="T1019" s="25">
        <f>MAX(0,R1019*(1+inputs!$B$33)-MAX(0,inputs!$B$31*(S1019-inputs!$B$30)))</f>
        <v>41853.974966087895</v>
      </c>
      <c r="U1019" s="26">
        <f t="shared" si="170"/>
        <v>65388.888888888891</v>
      </c>
      <c r="V1019" s="25">
        <f>MAX(0,T1019*(1+inputs!$B$33)-MAX(0,inputs!$B$31*(U1019-inputs!$B$30)))</f>
        <v>38413.34459057921</v>
      </c>
      <c r="W1019" s="26">
        <f t="shared" si="171"/>
        <v>74466.666666666657</v>
      </c>
      <c r="X1019" s="25">
        <f>MAX(0,V1019*(1+inputs!$B$33)-MAX(0,inputs!$B$31*(W1019-inputs!$B$30)))</f>
        <v>34104.104759437891</v>
      </c>
      <c r="Y1019" s="26">
        <f t="shared" si="17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17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7336.44</v>
      </c>
      <c r="AE1019" s="3">
        <f>SUM(C1019:G1019)+AD1019-H1019</f>
        <v>44448.69</v>
      </c>
      <c r="AF1019" s="1">
        <f t="shared" si="175"/>
        <v>0.71</v>
      </c>
      <c r="AG1019" s="8">
        <f>A1019-AE1019</f>
        <v>57251.31</v>
      </c>
    </row>
    <row r="1020" spans="1:33" x14ac:dyDescent="0.2">
      <c r="A1020" s="11">
        <f t="shared" si="174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</v>
      </c>
      <c r="D1020" s="16">
        <f>MAX(0,(MIN(A1020,inputs!$C$5)-(inputs!$C$4+B1020))*inputs!$B$4)</f>
        <v>20972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65"/>
        <v>20000</v>
      </c>
      <c r="L1020" s="25">
        <f>MAX(0,J1020*(1+inputs!$B$33)-MAX(0,inputs!$B$31*(K1020-inputs!$B$30)))</f>
        <v>47184.304999999986</v>
      </c>
      <c r="M1020" s="26">
        <f t="shared" si="166"/>
        <v>29088.888888888891</v>
      </c>
      <c r="N1020" s="25">
        <f>MAX(0,L1020*(1+inputs!$B$33)-MAX(0,inputs!$B$31*(M1020-inputs!$B$30)))</f>
        <v>47090.629574999977</v>
      </c>
      <c r="O1020" s="26">
        <f t="shared" si="167"/>
        <v>38177.777777777781</v>
      </c>
      <c r="P1020" s="25">
        <f>MAX(0,N1020*(1+inputs!$B$33)-MAX(0,inputs!$B$31*(O1020-inputs!$B$30)))</f>
        <v>46177.549018624974</v>
      </c>
      <c r="Q1020" s="26">
        <f t="shared" si="168"/>
        <v>47266.666666666672</v>
      </c>
      <c r="R1020" s="25">
        <f>MAX(0,P1020*(1+inputs!$B$33)-MAX(0,inputs!$B$31*(Q1020-inputs!$B$30)))</f>
        <v>44432.772253904339</v>
      </c>
      <c r="S1020" s="26">
        <f t="shared" si="169"/>
        <v>56355.555555555555</v>
      </c>
      <c r="T1020" s="25">
        <f>MAX(0,R1020*(1+inputs!$B$33)-MAX(0,inputs!$B$31*(S1020-inputs!$B$30)))</f>
        <v>41843.823837712895</v>
      </c>
      <c r="U1020" s="26">
        <f t="shared" si="170"/>
        <v>65444.444444444445</v>
      </c>
      <c r="V1020" s="25">
        <f>MAX(0,T1020*(1+inputs!$B$33)-MAX(0,inputs!$B$31*(U1020-inputs!$B$30)))</f>
        <v>38398.04119527858</v>
      </c>
      <c r="W1020" s="26">
        <f t="shared" si="171"/>
        <v>74533.333333333343</v>
      </c>
      <c r="X1020" s="25">
        <f>MAX(0,V1020*(1+inputs!$B$33)-MAX(0,inputs!$B$31*(W1020-inputs!$B$30)))</f>
        <v>34082.571813207753</v>
      </c>
      <c r="Y1020" s="26">
        <f t="shared" si="17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17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7345.44</v>
      </c>
      <c r="AE1020" s="3">
        <f>SUM(C1020:G1020)+AD1020-H1020</f>
        <v>44519.69</v>
      </c>
      <c r="AF1020" s="1">
        <f t="shared" si="175"/>
        <v>0.71</v>
      </c>
      <c r="AG1020" s="8">
        <f>A1020-AE1020</f>
        <v>57280.31</v>
      </c>
    </row>
    <row r="1021" spans="1:33" x14ac:dyDescent="0.2">
      <c r="A1021" s="11">
        <f t="shared" si="174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</v>
      </c>
      <c r="D1021" s="16">
        <f>MAX(0,(MIN(A1021,inputs!$C$5)-(inputs!$C$4+B1021))*inputs!$B$4)</f>
        <v>21032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65"/>
        <v>20000</v>
      </c>
      <c r="L1021" s="25">
        <f>MAX(0,J1021*(1+inputs!$B$33)-MAX(0,inputs!$B$31*(K1021-inputs!$B$30)))</f>
        <v>47184.304999999986</v>
      </c>
      <c r="M1021" s="26">
        <f t="shared" si="166"/>
        <v>29100</v>
      </c>
      <c r="N1021" s="25">
        <f>MAX(0,L1021*(1+inputs!$B$33)-MAX(0,inputs!$B$31*(M1021-inputs!$B$30)))</f>
        <v>47089.629574999977</v>
      </c>
      <c r="O1021" s="26">
        <f t="shared" si="167"/>
        <v>38200</v>
      </c>
      <c r="P1021" s="25">
        <f>MAX(0,N1021*(1+inputs!$B$33)-MAX(0,inputs!$B$31*(O1021-inputs!$B$30)))</f>
        <v>46174.534018624967</v>
      </c>
      <c r="Q1021" s="26">
        <f t="shared" si="168"/>
        <v>47300</v>
      </c>
      <c r="R1021" s="25">
        <f>MAX(0,P1021*(1+inputs!$B$33)-MAX(0,inputs!$B$31*(Q1021-inputs!$B$30)))</f>
        <v>44426.712028904338</v>
      </c>
      <c r="S1021" s="26">
        <f t="shared" si="169"/>
        <v>56400</v>
      </c>
      <c r="T1021" s="25">
        <f>MAX(0,R1021*(1+inputs!$B$33)-MAX(0,inputs!$B$31*(S1021-inputs!$B$30)))</f>
        <v>41833.672709337894</v>
      </c>
      <c r="U1021" s="26">
        <f t="shared" si="170"/>
        <v>65500</v>
      </c>
      <c r="V1021" s="25">
        <f>MAX(0,T1021*(1+inputs!$B$33)-MAX(0,inputs!$B$31*(U1021-inputs!$B$30)))</f>
        <v>38382.737799977956</v>
      </c>
      <c r="W1021" s="26">
        <f t="shared" si="171"/>
        <v>74600</v>
      </c>
      <c r="X1021" s="25">
        <f>MAX(0,V1021*(1+inputs!$B$33)-MAX(0,inputs!$B$31*(W1021-inputs!$B$30)))</f>
        <v>34061.038866977622</v>
      </c>
      <c r="Y1021" s="26">
        <f t="shared" si="17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17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7354.44</v>
      </c>
      <c r="AE1021" s="3">
        <f>SUM(C1021:G1021)+AD1021-H1021</f>
        <v>44590.69</v>
      </c>
      <c r="AF1021" s="1">
        <f t="shared" si="175"/>
        <v>0.71</v>
      </c>
      <c r="AG1021" s="8">
        <f>A1021-AE1021</f>
        <v>57309.31</v>
      </c>
    </row>
    <row r="1022" spans="1:33" x14ac:dyDescent="0.2">
      <c r="A1022" s="11">
        <f t="shared" si="174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</v>
      </c>
      <c r="D1022" s="16">
        <f>MAX(0,(MIN(A1022,inputs!$C$5)-(inputs!$C$4+B1022))*inputs!$B$4)</f>
        <v>21092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65"/>
        <v>20000</v>
      </c>
      <c r="L1022" s="25">
        <f>MAX(0,J1022*(1+inputs!$B$33)-MAX(0,inputs!$B$31*(K1022-inputs!$B$30)))</f>
        <v>47184.304999999986</v>
      </c>
      <c r="M1022" s="26">
        <f t="shared" si="166"/>
        <v>29111.111111111109</v>
      </c>
      <c r="N1022" s="25">
        <f>MAX(0,L1022*(1+inputs!$B$33)-MAX(0,inputs!$B$31*(M1022-inputs!$B$30)))</f>
        <v>47088.629574999977</v>
      </c>
      <c r="O1022" s="26">
        <f t="shared" si="167"/>
        <v>38222.222222222219</v>
      </c>
      <c r="P1022" s="25">
        <f>MAX(0,N1022*(1+inputs!$B$33)-MAX(0,inputs!$B$31*(O1022-inputs!$B$30)))</f>
        <v>46171.519018624967</v>
      </c>
      <c r="Q1022" s="26">
        <f t="shared" si="168"/>
        <v>47333.333333333328</v>
      </c>
      <c r="R1022" s="25">
        <f>MAX(0,P1022*(1+inputs!$B$33)-MAX(0,inputs!$B$31*(Q1022-inputs!$B$30)))</f>
        <v>44420.651803904337</v>
      </c>
      <c r="S1022" s="26">
        <f t="shared" si="169"/>
        <v>56444.444444444445</v>
      </c>
      <c r="T1022" s="25">
        <f>MAX(0,R1022*(1+inputs!$B$33)-MAX(0,inputs!$B$31*(S1022-inputs!$B$30)))</f>
        <v>41823.521580962893</v>
      </c>
      <c r="U1022" s="26">
        <f t="shared" si="170"/>
        <v>65555.555555555562</v>
      </c>
      <c r="V1022" s="25">
        <f>MAX(0,T1022*(1+inputs!$B$33)-MAX(0,inputs!$B$31*(U1022-inputs!$B$30)))</f>
        <v>38367.434404677333</v>
      </c>
      <c r="W1022" s="26">
        <f t="shared" si="171"/>
        <v>74666.666666666657</v>
      </c>
      <c r="X1022" s="25">
        <f>MAX(0,V1022*(1+inputs!$B$33)-MAX(0,inputs!$B$31*(W1022-inputs!$B$30)))</f>
        <v>34039.505920747484</v>
      </c>
      <c r="Y1022" s="26">
        <f t="shared" si="17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17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7363.44</v>
      </c>
      <c r="AE1022" s="3">
        <f>SUM(C1022:G1022)+AD1022-H1022</f>
        <v>44661.69</v>
      </c>
      <c r="AF1022" s="1">
        <f t="shared" si="175"/>
        <v>0.71</v>
      </c>
      <c r="AG1022" s="8">
        <f>A1022-AE1022</f>
        <v>57338.31</v>
      </c>
    </row>
    <row r="1023" spans="1:33" x14ac:dyDescent="0.2">
      <c r="A1023" s="11">
        <f t="shared" si="174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</v>
      </c>
      <c r="D1023" s="16">
        <f>MAX(0,(MIN(A1023,inputs!$C$5)-(inputs!$C$4+B1023))*inputs!$B$4)</f>
        <v>21152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65"/>
        <v>20000</v>
      </c>
      <c r="L1023" s="25">
        <f>MAX(0,J1023*(1+inputs!$B$33)-MAX(0,inputs!$B$31*(K1023-inputs!$B$30)))</f>
        <v>47184.304999999986</v>
      </c>
      <c r="M1023" s="26">
        <f t="shared" si="166"/>
        <v>29122.222222222223</v>
      </c>
      <c r="N1023" s="25">
        <f>MAX(0,L1023*(1+inputs!$B$33)-MAX(0,inputs!$B$31*(M1023-inputs!$B$30)))</f>
        <v>47087.629574999977</v>
      </c>
      <c r="O1023" s="26">
        <f t="shared" si="167"/>
        <v>38244.444444444445</v>
      </c>
      <c r="P1023" s="25">
        <f>MAX(0,N1023*(1+inputs!$B$33)-MAX(0,inputs!$B$31*(O1023-inputs!$B$30)))</f>
        <v>46168.504018624968</v>
      </c>
      <c r="Q1023" s="26">
        <f t="shared" si="168"/>
        <v>47366.666666666672</v>
      </c>
      <c r="R1023" s="25">
        <f>MAX(0,P1023*(1+inputs!$B$33)-MAX(0,inputs!$B$31*(Q1023-inputs!$B$30)))</f>
        <v>44414.591578904336</v>
      </c>
      <c r="S1023" s="26">
        <f t="shared" si="169"/>
        <v>56488.888888888891</v>
      </c>
      <c r="T1023" s="25">
        <f>MAX(0,R1023*(1+inputs!$B$33)-MAX(0,inputs!$B$31*(S1023-inputs!$B$30)))</f>
        <v>41813.370452587893</v>
      </c>
      <c r="U1023" s="26">
        <f t="shared" si="170"/>
        <v>65611.111111111109</v>
      </c>
      <c r="V1023" s="25">
        <f>MAX(0,T1023*(1+inputs!$B$33)-MAX(0,inputs!$B$31*(U1023-inputs!$B$30)))</f>
        <v>38352.131009376702</v>
      </c>
      <c r="W1023" s="26">
        <f t="shared" si="171"/>
        <v>74733.333333333343</v>
      </c>
      <c r="X1023" s="25">
        <f>MAX(0,V1023*(1+inputs!$B$33)-MAX(0,inputs!$B$31*(W1023-inputs!$B$30)))</f>
        <v>34017.972974517346</v>
      </c>
      <c r="Y1023" s="26">
        <f t="shared" si="17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17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7372.44</v>
      </c>
      <c r="AE1023" s="3">
        <f>SUM(C1023:G1023)+AD1023-H1023</f>
        <v>44732.69</v>
      </c>
      <c r="AF1023" s="1">
        <f t="shared" si="175"/>
        <v>0.71</v>
      </c>
      <c r="AG1023" s="8">
        <f>A1023-AE1023</f>
        <v>57367.31</v>
      </c>
    </row>
    <row r="1024" spans="1:33" x14ac:dyDescent="0.2">
      <c r="A1024" s="11">
        <f t="shared" si="174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</v>
      </c>
      <c r="D1024" s="16">
        <f>MAX(0,(MIN(A1024,inputs!$C$5)-(inputs!$C$4+B1024))*inputs!$B$4)</f>
        <v>21212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65"/>
        <v>20000</v>
      </c>
      <c r="L1024" s="25">
        <f>MAX(0,J1024*(1+inputs!$B$33)-MAX(0,inputs!$B$31*(K1024-inputs!$B$30)))</f>
        <v>47184.304999999986</v>
      </c>
      <c r="M1024" s="26">
        <f t="shared" si="166"/>
        <v>29133.333333333336</v>
      </c>
      <c r="N1024" s="25">
        <f>MAX(0,L1024*(1+inputs!$B$33)-MAX(0,inputs!$B$31*(M1024-inputs!$B$30)))</f>
        <v>47086.629574999977</v>
      </c>
      <c r="O1024" s="26">
        <f t="shared" si="167"/>
        <v>38266.666666666672</v>
      </c>
      <c r="P1024" s="25">
        <f>MAX(0,N1024*(1+inputs!$B$33)-MAX(0,inputs!$B$31*(O1024-inputs!$B$30)))</f>
        <v>46165.489018624969</v>
      </c>
      <c r="Q1024" s="26">
        <f t="shared" si="168"/>
        <v>47400</v>
      </c>
      <c r="R1024" s="25">
        <f>MAX(0,P1024*(1+inputs!$B$33)-MAX(0,inputs!$B$31*(Q1024-inputs!$B$30)))</f>
        <v>44408.531353904335</v>
      </c>
      <c r="S1024" s="26">
        <f t="shared" si="169"/>
        <v>56533.333333333336</v>
      </c>
      <c r="T1024" s="25">
        <f>MAX(0,R1024*(1+inputs!$B$33)-MAX(0,inputs!$B$31*(S1024-inputs!$B$30)))</f>
        <v>41803.219324212892</v>
      </c>
      <c r="U1024" s="26">
        <f t="shared" si="170"/>
        <v>65666.666666666657</v>
      </c>
      <c r="V1024" s="25">
        <f>MAX(0,T1024*(1+inputs!$B$33)-MAX(0,inputs!$B$31*(U1024-inputs!$B$30)))</f>
        <v>38336.827614076079</v>
      </c>
      <c r="W1024" s="26">
        <f t="shared" si="171"/>
        <v>74800</v>
      </c>
      <c r="X1024" s="25">
        <f>MAX(0,V1024*(1+inputs!$B$33)-MAX(0,inputs!$B$31*(W1024-inputs!$B$30)))</f>
        <v>33996.440028287216</v>
      </c>
      <c r="Y1024" s="26">
        <f t="shared" si="17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17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7381.44</v>
      </c>
      <c r="AE1024" s="3">
        <f>SUM(C1024:G1024)+AD1024-H1024</f>
        <v>44803.69</v>
      </c>
      <c r="AF1024" s="1">
        <f t="shared" si="175"/>
        <v>0.71</v>
      </c>
      <c r="AG1024" s="8">
        <f>A1024-AE1024</f>
        <v>57396.31</v>
      </c>
    </row>
    <row r="1025" spans="1:33" x14ac:dyDescent="0.2">
      <c r="A1025" s="11">
        <f t="shared" si="174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</v>
      </c>
      <c r="D1025" s="16">
        <f>MAX(0,(MIN(A1025,inputs!$C$5)-(inputs!$C$4+B1025))*inputs!$B$4)</f>
        <v>21272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65"/>
        <v>20000</v>
      </c>
      <c r="L1025" s="25">
        <f>MAX(0,J1025*(1+inputs!$B$33)-MAX(0,inputs!$B$31*(K1025-inputs!$B$30)))</f>
        <v>47184.304999999986</v>
      </c>
      <c r="M1025" s="26">
        <f t="shared" si="166"/>
        <v>29144.444444444445</v>
      </c>
      <c r="N1025" s="25">
        <f>MAX(0,L1025*(1+inputs!$B$33)-MAX(0,inputs!$B$31*(M1025-inputs!$B$30)))</f>
        <v>47085.629574999977</v>
      </c>
      <c r="O1025" s="26">
        <f t="shared" si="167"/>
        <v>38288.888888888891</v>
      </c>
      <c r="P1025" s="25">
        <f>MAX(0,N1025*(1+inputs!$B$33)-MAX(0,inputs!$B$31*(O1025-inputs!$B$30)))</f>
        <v>46162.474018624969</v>
      </c>
      <c r="Q1025" s="26">
        <f t="shared" si="168"/>
        <v>47433.333333333328</v>
      </c>
      <c r="R1025" s="25">
        <f>MAX(0,P1025*(1+inputs!$B$33)-MAX(0,inputs!$B$31*(Q1025-inputs!$B$30)))</f>
        <v>44402.471128904333</v>
      </c>
      <c r="S1025" s="26">
        <f t="shared" si="169"/>
        <v>56577.777777777781</v>
      </c>
      <c r="T1025" s="25">
        <f>MAX(0,R1025*(1+inputs!$B$33)-MAX(0,inputs!$B$31*(S1025-inputs!$B$30)))</f>
        <v>41793.068195837892</v>
      </c>
      <c r="U1025" s="26">
        <f t="shared" si="170"/>
        <v>65722.222222222219</v>
      </c>
      <c r="V1025" s="25">
        <f>MAX(0,T1025*(1+inputs!$B$33)-MAX(0,inputs!$B$31*(U1025-inputs!$B$30)))</f>
        <v>38321.524218775456</v>
      </c>
      <c r="W1025" s="26">
        <f t="shared" si="171"/>
        <v>74866.666666666657</v>
      </c>
      <c r="X1025" s="25">
        <f>MAX(0,V1025*(1+inputs!$B$33)-MAX(0,inputs!$B$31*(W1025-inputs!$B$30)))</f>
        <v>33974.907082057092</v>
      </c>
      <c r="Y1025" s="26">
        <f t="shared" si="17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17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7390.44</v>
      </c>
      <c r="AE1025" s="3">
        <f>SUM(C1025:G1025)+AD1025-H1025</f>
        <v>44874.69</v>
      </c>
      <c r="AF1025" s="1">
        <f t="shared" si="175"/>
        <v>0.71</v>
      </c>
      <c r="AG1025" s="8">
        <f>A1025-AE1025</f>
        <v>57425.31</v>
      </c>
    </row>
    <row r="1026" spans="1:33" x14ac:dyDescent="0.2">
      <c r="A1026" s="11">
        <f t="shared" si="174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</v>
      </c>
      <c r="D1026" s="16">
        <f>MAX(0,(MIN(A1026,inputs!$C$5)-(inputs!$C$4+B1026))*inputs!$B$4)</f>
        <v>21332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176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177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178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179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180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181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182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183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184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7399.44</v>
      </c>
      <c r="AE1026" s="3">
        <f>SUM(C1026:G1026)+AD1026-H1026</f>
        <v>44945.69</v>
      </c>
      <c r="AF1026" s="1">
        <f t="shared" si="175"/>
        <v>0.71</v>
      </c>
      <c r="AG1026" s="8">
        <f>A1026-AE1026</f>
        <v>57454.31</v>
      </c>
    </row>
    <row r="1027" spans="1:33" x14ac:dyDescent="0.2">
      <c r="A1027" s="11">
        <f t="shared" ref="A1027:A1090" si="185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</v>
      </c>
      <c r="D1027" s="16">
        <f>MAX(0,(MIN(A1027,inputs!$C$5)-(inputs!$C$4+B1027))*inputs!$B$4)</f>
        <v>21392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176"/>
        <v>20000</v>
      </c>
      <c r="L1027" s="25">
        <f>MAX(0,J1027*(1+inputs!$B$33)-MAX(0,inputs!$B$31*(K1027-inputs!$B$30)))</f>
        <v>47184.304999999986</v>
      </c>
      <c r="M1027" s="26">
        <f t="shared" si="177"/>
        <v>29166.666666666664</v>
      </c>
      <c r="N1027" s="25">
        <f>MAX(0,L1027*(1+inputs!$B$33)-MAX(0,inputs!$B$31*(M1027-inputs!$B$30)))</f>
        <v>47083.629574999977</v>
      </c>
      <c r="O1027" s="26">
        <f t="shared" si="178"/>
        <v>38333.333333333328</v>
      </c>
      <c r="P1027" s="25">
        <f>MAX(0,N1027*(1+inputs!$B$33)-MAX(0,inputs!$B$31*(O1027-inputs!$B$30)))</f>
        <v>46156.44401862497</v>
      </c>
      <c r="Q1027" s="26">
        <f t="shared" si="179"/>
        <v>47500</v>
      </c>
      <c r="R1027" s="25">
        <f>MAX(0,P1027*(1+inputs!$B$33)-MAX(0,inputs!$B$31*(Q1027-inputs!$B$30)))</f>
        <v>44390.350678904339</v>
      </c>
      <c r="S1027" s="26">
        <f t="shared" si="180"/>
        <v>56666.666666666664</v>
      </c>
      <c r="T1027" s="25">
        <f>MAX(0,R1027*(1+inputs!$B$33)-MAX(0,inputs!$B$31*(S1027-inputs!$B$30)))</f>
        <v>41772.765939087898</v>
      </c>
      <c r="U1027" s="26">
        <f t="shared" si="181"/>
        <v>65833.333333333343</v>
      </c>
      <c r="V1027" s="25">
        <f>MAX(0,T1027*(1+inputs!$B$33)-MAX(0,inputs!$B$31*(U1027-inputs!$B$30)))</f>
        <v>38290.917428174209</v>
      </c>
      <c r="W1027" s="26">
        <f t="shared" si="182"/>
        <v>75000</v>
      </c>
      <c r="X1027" s="25">
        <f>MAX(0,V1027*(1+inputs!$B$33)-MAX(0,inputs!$B$31*(W1027-inputs!$B$30)))</f>
        <v>33931.841189596817</v>
      </c>
      <c r="Y1027" s="26">
        <f t="shared" si="183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184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7408.44</v>
      </c>
      <c r="AE1027" s="3">
        <f>SUM(C1027:G1027)+AD1027-H1027</f>
        <v>45016.69</v>
      </c>
      <c r="AF1027" s="1">
        <f t="shared" ref="AF1027:AF1090" si="186">(AE1028-AE1027)/100</f>
        <v>0.71</v>
      </c>
      <c r="AG1027" s="8">
        <f>A1027-AE1027</f>
        <v>57483.31</v>
      </c>
    </row>
    <row r="1028" spans="1:33" x14ac:dyDescent="0.2">
      <c r="A1028" s="11">
        <f t="shared" si="185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</v>
      </c>
      <c r="D1028" s="16">
        <f>MAX(0,(MIN(A1028,inputs!$C$5)-(inputs!$C$4+B1028))*inputs!$B$4)</f>
        <v>21452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176"/>
        <v>20000</v>
      </c>
      <c r="L1028" s="25">
        <f>MAX(0,J1028*(1+inputs!$B$33)-MAX(0,inputs!$B$31*(K1028-inputs!$B$30)))</f>
        <v>47184.304999999986</v>
      </c>
      <c r="M1028" s="26">
        <f t="shared" si="177"/>
        <v>29177.777777777777</v>
      </c>
      <c r="N1028" s="25">
        <f>MAX(0,L1028*(1+inputs!$B$33)-MAX(0,inputs!$B$31*(M1028-inputs!$B$30)))</f>
        <v>47082.629574999977</v>
      </c>
      <c r="O1028" s="26">
        <f t="shared" si="178"/>
        <v>38355.555555555555</v>
      </c>
      <c r="P1028" s="25">
        <f>MAX(0,N1028*(1+inputs!$B$33)-MAX(0,inputs!$B$31*(O1028-inputs!$B$30)))</f>
        <v>46153.429018624971</v>
      </c>
      <c r="Q1028" s="26">
        <f t="shared" si="179"/>
        <v>47533.333333333328</v>
      </c>
      <c r="R1028" s="25">
        <f>MAX(0,P1028*(1+inputs!$B$33)-MAX(0,inputs!$B$31*(Q1028-inputs!$B$30)))</f>
        <v>44384.290453904337</v>
      </c>
      <c r="S1028" s="26">
        <f t="shared" si="180"/>
        <v>56711.111111111109</v>
      </c>
      <c r="T1028" s="25">
        <f>MAX(0,R1028*(1+inputs!$B$33)-MAX(0,inputs!$B$31*(S1028-inputs!$B$30)))</f>
        <v>41762.614810712897</v>
      </c>
      <c r="U1028" s="26">
        <f t="shared" si="181"/>
        <v>65888.888888888891</v>
      </c>
      <c r="V1028" s="25">
        <f>MAX(0,T1028*(1+inputs!$B$33)-MAX(0,inputs!$B$31*(U1028-inputs!$B$30)))</f>
        <v>38275.614032873586</v>
      </c>
      <c r="W1028" s="26">
        <f t="shared" si="182"/>
        <v>75066.666666666657</v>
      </c>
      <c r="X1028" s="25">
        <f>MAX(0,V1028*(1+inputs!$B$33)-MAX(0,inputs!$B$31*(W1028-inputs!$B$30)))</f>
        <v>33910.308243366686</v>
      </c>
      <c r="Y1028" s="26">
        <f t="shared" si="183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184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7417.44</v>
      </c>
      <c r="AE1028" s="3">
        <f>SUM(C1028:G1028)+AD1028-H1028</f>
        <v>45087.69</v>
      </c>
      <c r="AF1028" s="1">
        <f t="shared" si="186"/>
        <v>0.71</v>
      </c>
      <c r="AG1028" s="8">
        <f>A1028-AE1028</f>
        <v>57512.31</v>
      </c>
    </row>
    <row r="1029" spans="1:33" x14ac:dyDescent="0.2">
      <c r="A1029" s="11">
        <f t="shared" si="185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</v>
      </c>
      <c r="D1029" s="16">
        <f>MAX(0,(MIN(A1029,inputs!$C$5)-(inputs!$C$4+B1029))*inputs!$B$4)</f>
        <v>21512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176"/>
        <v>20000</v>
      </c>
      <c r="L1029" s="25">
        <f>MAX(0,J1029*(1+inputs!$B$33)-MAX(0,inputs!$B$31*(K1029-inputs!$B$30)))</f>
        <v>47184.304999999986</v>
      </c>
      <c r="M1029" s="26">
        <f t="shared" si="177"/>
        <v>29188.888888888891</v>
      </c>
      <c r="N1029" s="25">
        <f>MAX(0,L1029*(1+inputs!$B$33)-MAX(0,inputs!$B$31*(M1029-inputs!$B$30)))</f>
        <v>47081.629574999977</v>
      </c>
      <c r="O1029" s="26">
        <f t="shared" si="178"/>
        <v>38377.777777777781</v>
      </c>
      <c r="P1029" s="25">
        <f>MAX(0,N1029*(1+inputs!$B$33)-MAX(0,inputs!$B$31*(O1029-inputs!$B$30)))</f>
        <v>46150.414018624972</v>
      </c>
      <c r="Q1029" s="26">
        <f t="shared" si="179"/>
        <v>47566.666666666672</v>
      </c>
      <c r="R1029" s="25">
        <f>MAX(0,P1029*(1+inputs!$B$33)-MAX(0,inputs!$B$31*(Q1029-inputs!$B$30)))</f>
        <v>44378.230228904336</v>
      </c>
      <c r="S1029" s="26">
        <f t="shared" si="180"/>
        <v>56755.555555555555</v>
      </c>
      <c r="T1029" s="25">
        <f>MAX(0,R1029*(1+inputs!$B$33)-MAX(0,inputs!$B$31*(S1029-inputs!$B$30)))</f>
        <v>41752.463682337897</v>
      </c>
      <c r="U1029" s="26">
        <f t="shared" si="181"/>
        <v>65944.444444444438</v>
      </c>
      <c r="V1029" s="25">
        <f>MAX(0,T1029*(1+inputs!$B$33)-MAX(0,inputs!$B$31*(U1029-inputs!$B$30)))</f>
        <v>38260.310637572962</v>
      </c>
      <c r="W1029" s="26">
        <f t="shared" si="182"/>
        <v>75133.333333333343</v>
      </c>
      <c r="X1029" s="25">
        <f>MAX(0,V1029*(1+inputs!$B$33)-MAX(0,inputs!$B$31*(W1029-inputs!$B$30)))</f>
        <v>33888.775297136548</v>
      </c>
      <c r="Y1029" s="26">
        <f t="shared" si="183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184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7426.44</v>
      </c>
      <c r="AE1029" s="3">
        <f>SUM(C1029:G1029)+AD1029-H1029</f>
        <v>45158.69</v>
      </c>
      <c r="AF1029" s="1">
        <f t="shared" si="186"/>
        <v>0.71</v>
      </c>
      <c r="AG1029" s="8">
        <f>A1029-AE1029</f>
        <v>57541.31</v>
      </c>
    </row>
    <row r="1030" spans="1:33" x14ac:dyDescent="0.2">
      <c r="A1030" s="11">
        <f t="shared" si="185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</v>
      </c>
      <c r="D1030" s="16">
        <f>MAX(0,(MIN(A1030,inputs!$C$5)-(inputs!$C$4+B1030))*inputs!$B$4)</f>
        <v>21572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176"/>
        <v>20000</v>
      </c>
      <c r="L1030" s="25">
        <f>MAX(0,J1030*(1+inputs!$B$33)-MAX(0,inputs!$B$31*(K1030-inputs!$B$30)))</f>
        <v>47184.304999999986</v>
      </c>
      <c r="M1030" s="26">
        <f t="shared" si="177"/>
        <v>29200</v>
      </c>
      <c r="N1030" s="25">
        <f>MAX(0,L1030*(1+inputs!$B$33)-MAX(0,inputs!$B$31*(M1030-inputs!$B$30)))</f>
        <v>47080.629574999977</v>
      </c>
      <c r="O1030" s="26">
        <f t="shared" si="178"/>
        <v>38400</v>
      </c>
      <c r="P1030" s="25">
        <f>MAX(0,N1030*(1+inputs!$B$33)-MAX(0,inputs!$B$31*(O1030-inputs!$B$30)))</f>
        <v>46147.399018624972</v>
      </c>
      <c r="Q1030" s="26">
        <f t="shared" si="179"/>
        <v>47600</v>
      </c>
      <c r="R1030" s="25">
        <f>MAX(0,P1030*(1+inputs!$B$33)-MAX(0,inputs!$B$31*(Q1030-inputs!$B$30)))</f>
        <v>44372.170003904343</v>
      </c>
      <c r="S1030" s="26">
        <f t="shared" si="180"/>
        <v>56800</v>
      </c>
      <c r="T1030" s="25">
        <f>MAX(0,R1030*(1+inputs!$B$33)-MAX(0,inputs!$B$31*(S1030-inputs!$B$30)))</f>
        <v>41742.312553962904</v>
      </c>
      <c r="U1030" s="26">
        <f t="shared" si="181"/>
        <v>66000</v>
      </c>
      <c r="V1030" s="25">
        <f>MAX(0,T1030*(1+inputs!$B$33)-MAX(0,inputs!$B$31*(U1030-inputs!$B$30)))</f>
        <v>38245.007242272339</v>
      </c>
      <c r="W1030" s="26">
        <f t="shared" si="182"/>
        <v>75200</v>
      </c>
      <c r="X1030" s="25">
        <f>MAX(0,V1030*(1+inputs!$B$33)-MAX(0,inputs!$B$31*(W1030-inputs!$B$30)))</f>
        <v>33867.242350906417</v>
      </c>
      <c r="Y1030" s="26">
        <f t="shared" si="183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184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7435.44</v>
      </c>
      <c r="AE1030" s="3">
        <f>SUM(C1030:G1030)+AD1030-H1030</f>
        <v>45229.69</v>
      </c>
      <c r="AF1030" s="1">
        <f t="shared" si="186"/>
        <v>0.71</v>
      </c>
      <c r="AG1030" s="8">
        <f>A1030-AE1030</f>
        <v>57570.31</v>
      </c>
    </row>
    <row r="1031" spans="1:33" x14ac:dyDescent="0.2">
      <c r="A1031" s="11">
        <f t="shared" si="185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</v>
      </c>
      <c r="D1031" s="16">
        <f>MAX(0,(MIN(A1031,inputs!$C$5)-(inputs!$C$4+B1031))*inputs!$B$4)</f>
        <v>21632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176"/>
        <v>20000</v>
      </c>
      <c r="L1031" s="25">
        <f>MAX(0,J1031*(1+inputs!$B$33)-MAX(0,inputs!$B$31*(K1031-inputs!$B$30)))</f>
        <v>47184.304999999986</v>
      </c>
      <c r="M1031" s="26">
        <f t="shared" si="177"/>
        <v>29211.111111111109</v>
      </c>
      <c r="N1031" s="25">
        <f>MAX(0,L1031*(1+inputs!$B$33)-MAX(0,inputs!$B$31*(M1031-inputs!$B$30)))</f>
        <v>47079.629574999977</v>
      </c>
      <c r="O1031" s="26">
        <f t="shared" si="178"/>
        <v>38422.222222222219</v>
      </c>
      <c r="P1031" s="25">
        <f>MAX(0,N1031*(1+inputs!$B$33)-MAX(0,inputs!$B$31*(O1031-inputs!$B$30)))</f>
        <v>46144.384018624973</v>
      </c>
      <c r="Q1031" s="26">
        <f t="shared" si="179"/>
        <v>47633.333333333328</v>
      </c>
      <c r="R1031" s="25">
        <f>MAX(0,P1031*(1+inputs!$B$33)-MAX(0,inputs!$B$31*(Q1031-inputs!$B$30)))</f>
        <v>44366.109778904342</v>
      </c>
      <c r="S1031" s="26">
        <f t="shared" si="180"/>
        <v>56844.444444444445</v>
      </c>
      <c r="T1031" s="25">
        <f>MAX(0,R1031*(1+inputs!$B$33)-MAX(0,inputs!$B$31*(S1031-inputs!$B$30)))</f>
        <v>41732.161425587903</v>
      </c>
      <c r="U1031" s="26">
        <f t="shared" si="181"/>
        <v>66055.555555555562</v>
      </c>
      <c r="V1031" s="25">
        <f>MAX(0,T1031*(1+inputs!$B$33)-MAX(0,inputs!$B$31*(U1031-inputs!$B$30)))</f>
        <v>38229.703846971715</v>
      </c>
      <c r="W1031" s="26">
        <f t="shared" si="182"/>
        <v>75266.666666666657</v>
      </c>
      <c r="X1031" s="25">
        <f>MAX(0,V1031*(1+inputs!$B$33)-MAX(0,inputs!$B$31*(W1031-inputs!$B$30)))</f>
        <v>33845.709404676294</v>
      </c>
      <c r="Y1031" s="26">
        <f t="shared" si="183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184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7444.44</v>
      </c>
      <c r="AE1031" s="3">
        <f>SUM(C1031:G1031)+AD1031-H1031</f>
        <v>45300.69</v>
      </c>
      <c r="AF1031" s="1">
        <f t="shared" si="186"/>
        <v>0.71</v>
      </c>
      <c r="AG1031" s="8">
        <f>A1031-AE1031</f>
        <v>57599.31</v>
      </c>
    </row>
    <row r="1032" spans="1:33" x14ac:dyDescent="0.2">
      <c r="A1032" s="11">
        <f t="shared" si="185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</v>
      </c>
      <c r="D1032" s="16">
        <f>MAX(0,(MIN(A1032,inputs!$C$5)-(inputs!$C$4+B1032))*inputs!$B$4)</f>
        <v>21692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176"/>
        <v>20000</v>
      </c>
      <c r="L1032" s="25">
        <f>MAX(0,J1032*(1+inputs!$B$33)-MAX(0,inputs!$B$31*(K1032-inputs!$B$30)))</f>
        <v>47184.304999999986</v>
      </c>
      <c r="M1032" s="26">
        <f t="shared" si="177"/>
        <v>29222.222222222223</v>
      </c>
      <c r="N1032" s="25">
        <f>MAX(0,L1032*(1+inputs!$B$33)-MAX(0,inputs!$B$31*(M1032-inputs!$B$30)))</f>
        <v>47078.629574999977</v>
      </c>
      <c r="O1032" s="26">
        <f t="shared" si="178"/>
        <v>38444.444444444445</v>
      </c>
      <c r="P1032" s="25">
        <f>MAX(0,N1032*(1+inputs!$B$33)-MAX(0,inputs!$B$31*(O1032-inputs!$B$30)))</f>
        <v>46141.369018624973</v>
      </c>
      <c r="Q1032" s="26">
        <f t="shared" si="179"/>
        <v>47666.666666666672</v>
      </c>
      <c r="R1032" s="25">
        <f>MAX(0,P1032*(1+inputs!$B$33)-MAX(0,inputs!$B$31*(Q1032-inputs!$B$30)))</f>
        <v>44360.04955390434</v>
      </c>
      <c r="S1032" s="26">
        <f t="shared" si="180"/>
        <v>56888.888888888891</v>
      </c>
      <c r="T1032" s="25">
        <f>MAX(0,R1032*(1+inputs!$B$33)-MAX(0,inputs!$B$31*(S1032-inputs!$B$30)))</f>
        <v>41722.010297212895</v>
      </c>
      <c r="U1032" s="26">
        <f t="shared" si="181"/>
        <v>66111.111111111109</v>
      </c>
      <c r="V1032" s="25">
        <f>MAX(0,T1032*(1+inputs!$B$33)-MAX(0,inputs!$B$31*(U1032-inputs!$B$30)))</f>
        <v>38214.400451671085</v>
      </c>
      <c r="W1032" s="26">
        <f t="shared" si="182"/>
        <v>75333.333333333343</v>
      </c>
      <c r="X1032" s="25">
        <f>MAX(0,V1032*(1+inputs!$B$33)-MAX(0,inputs!$B$31*(W1032-inputs!$B$30)))</f>
        <v>33824.176458446142</v>
      </c>
      <c r="Y1032" s="26">
        <f t="shared" si="183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184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7453.44</v>
      </c>
      <c r="AE1032" s="3">
        <f>SUM(C1032:G1032)+AD1032-H1032</f>
        <v>45371.69</v>
      </c>
      <c r="AF1032" s="1">
        <f t="shared" si="186"/>
        <v>0.71</v>
      </c>
      <c r="AG1032" s="8">
        <f>A1032-AE1032</f>
        <v>57628.31</v>
      </c>
    </row>
    <row r="1033" spans="1:33" x14ac:dyDescent="0.2">
      <c r="A1033" s="11">
        <f t="shared" si="185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</v>
      </c>
      <c r="D1033" s="16">
        <f>MAX(0,(MIN(A1033,inputs!$C$5)-(inputs!$C$4+B1033))*inputs!$B$4)</f>
        <v>21752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176"/>
        <v>20000</v>
      </c>
      <c r="L1033" s="25">
        <f>MAX(0,J1033*(1+inputs!$B$33)-MAX(0,inputs!$B$31*(K1033-inputs!$B$30)))</f>
        <v>47184.304999999986</v>
      </c>
      <c r="M1033" s="26">
        <f t="shared" si="177"/>
        <v>29233.333333333336</v>
      </c>
      <c r="N1033" s="25">
        <f>MAX(0,L1033*(1+inputs!$B$33)-MAX(0,inputs!$B$31*(M1033-inputs!$B$30)))</f>
        <v>47077.629574999977</v>
      </c>
      <c r="O1033" s="26">
        <f t="shared" si="178"/>
        <v>38466.666666666672</v>
      </c>
      <c r="P1033" s="25">
        <f>MAX(0,N1033*(1+inputs!$B$33)-MAX(0,inputs!$B$31*(O1033-inputs!$B$30)))</f>
        <v>46138.354018624967</v>
      </c>
      <c r="Q1033" s="26">
        <f t="shared" si="179"/>
        <v>47700</v>
      </c>
      <c r="R1033" s="25">
        <f>MAX(0,P1033*(1+inputs!$B$33)-MAX(0,inputs!$B$31*(Q1033-inputs!$B$30)))</f>
        <v>44353.989328904332</v>
      </c>
      <c r="S1033" s="26">
        <f t="shared" si="180"/>
        <v>56933.333333333336</v>
      </c>
      <c r="T1033" s="25">
        <f>MAX(0,R1033*(1+inputs!$B$33)-MAX(0,inputs!$B$31*(S1033-inputs!$B$30)))</f>
        <v>41711.859168837887</v>
      </c>
      <c r="U1033" s="26">
        <f t="shared" si="181"/>
        <v>66166.666666666657</v>
      </c>
      <c r="V1033" s="25">
        <f>MAX(0,T1033*(1+inputs!$B$33)-MAX(0,inputs!$B$31*(U1033-inputs!$B$30)))</f>
        <v>38199.097056370447</v>
      </c>
      <c r="W1033" s="26">
        <f t="shared" si="182"/>
        <v>75400</v>
      </c>
      <c r="X1033" s="25">
        <f>MAX(0,V1033*(1+inputs!$B$33)-MAX(0,inputs!$B$31*(W1033-inputs!$B$30)))</f>
        <v>33802.643512215996</v>
      </c>
      <c r="Y1033" s="26">
        <f t="shared" si="183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184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7462.44</v>
      </c>
      <c r="AE1033" s="3">
        <f>SUM(C1033:G1033)+AD1033-H1033</f>
        <v>45442.69</v>
      </c>
      <c r="AF1033" s="1">
        <f t="shared" si="186"/>
        <v>0.71</v>
      </c>
      <c r="AG1033" s="8">
        <f>A1033-AE1033</f>
        <v>57657.31</v>
      </c>
    </row>
    <row r="1034" spans="1:33" x14ac:dyDescent="0.2">
      <c r="A1034" s="11">
        <f t="shared" si="185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</v>
      </c>
      <c r="D1034" s="16">
        <f>MAX(0,(MIN(A1034,inputs!$C$5)-(inputs!$C$4+B1034))*inputs!$B$4)</f>
        <v>21812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176"/>
        <v>20000</v>
      </c>
      <c r="L1034" s="25">
        <f>MAX(0,J1034*(1+inputs!$B$33)-MAX(0,inputs!$B$31*(K1034-inputs!$B$30)))</f>
        <v>47184.304999999986</v>
      </c>
      <c r="M1034" s="26">
        <f t="shared" si="177"/>
        <v>29244.444444444445</v>
      </c>
      <c r="N1034" s="25">
        <f>MAX(0,L1034*(1+inputs!$B$33)-MAX(0,inputs!$B$31*(M1034-inputs!$B$30)))</f>
        <v>47076.629574999977</v>
      </c>
      <c r="O1034" s="26">
        <f t="shared" si="178"/>
        <v>38488.888888888891</v>
      </c>
      <c r="P1034" s="25">
        <f>MAX(0,N1034*(1+inputs!$B$33)-MAX(0,inputs!$B$31*(O1034-inputs!$B$30)))</f>
        <v>46135.339018624967</v>
      </c>
      <c r="Q1034" s="26">
        <f t="shared" si="179"/>
        <v>47733.333333333328</v>
      </c>
      <c r="R1034" s="25">
        <f>MAX(0,P1034*(1+inputs!$B$33)-MAX(0,inputs!$B$31*(Q1034-inputs!$B$30)))</f>
        <v>44347.929103904338</v>
      </c>
      <c r="S1034" s="26">
        <f t="shared" si="180"/>
        <v>56977.777777777781</v>
      </c>
      <c r="T1034" s="25">
        <f>MAX(0,R1034*(1+inputs!$B$33)-MAX(0,inputs!$B$31*(S1034-inputs!$B$30)))</f>
        <v>41701.708040462894</v>
      </c>
      <c r="U1034" s="26">
        <f t="shared" si="181"/>
        <v>66222.222222222219</v>
      </c>
      <c r="V1034" s="25">
        <f>MAX(0,T1034*(1+inputs!$B$33)-MAX(0,inputs!$B$31*(U1034-inputs!$B$30)))</f>
        <v>38183.793661069831</v>
      </c>
      <c r="W1034" s="26">
        <f t="shared" si="182"/>
        <v>75466.666666666657</v>
      </c>
      <c r="X1034" s="25">
        <f>MAX(0,V1034*(1+inputs!$B$33)-MAX(0,inputs!$B$31*(W1034-inputs!$B$30)))</f>
        <v>33781.110565985873</v>
      </c>
      <c r="Y1034" s="26">
        <f t="shared" si="183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184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7471.44</v>
      </c>
      <c r="AE1034" s="3">
        <f>SUM(C1034:G1034)+AD1034-H1034</f>
        <v>45513.69</v>
      </c>
      <c r="AF1034" s="1">
        <f t="shared" si="186"/>
        <v>0.71</v>
      </c>
      <c r="AG1034" s="8">
        <f>A1034-AE1034</f>
        <v>57686.31</v>
      </c>
    </row>
    <row r="1035" spans="1:33" x14ac:dyDescent="0.2">
      <c r="A1035" s="11">
        <f t="shared" si="185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</v>
      </c>
      <c r="D1035" s="16">
        <f>MAX(0,(MIN(A1035,inputs!$C$5)-(inputs!$C$4+B1035))*inputs!$B$4)</f>
        <v>21872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176"/>
        <v>20000</v>
      </c>
      <c r="L1035" s="25">
        <f>MAX(0,J1035*(1+inputs!$B$33)-MAX(0,inputs!$B$31*(K1035-inputs!$B$30)))</f>
        <v>47184.304999999986</v>
      </c>
      <c r="M1035" s="26">
        <f t="shared" si="177"/>
        <v>29255.555555555555</v>
      </c>
      <c r="N1035" s="25">
        <f>MAX(0,L1035*(1+inputs!$B$33)-MAX(0,inputs!$B$31*(M1035-inputs!$B$30)))</f>
        <v>47075.629574999977</v>
      </c>
      <c r="O1035" s="26">
        <f t="shared" si="178"/>
        <v>38511.111111111109</v>
      </c>
      <c r="P1035" s="25">
        <f>MAX(0,N1035*(1+inputs!$B$33)-MAX(0,inputs!$B$31*(O1035-inputs!$B$30)))</f>
        <v>46132.324018624968</v>
      </c>
      <c r="Q1035" s="26">
        <f t="shared" si="179"/>
        <v>47766.666666666672</v>
      </c>
      <c r="R1035" s="25">
        <f>MAX(0,P1035*(1+inputs!$B$33)-MAX(0,inputs!$B$31*(Q1035-inputs!$B$30)))</f>
        <v>44341.868878904337</v>
      </c>
      <c r="S1035" s="26">
        <f t="shared" si="180"/>
        <v>57022.222222222219</v>
      </c>
      <c r="T1035" s="25">
        <f>MAX(0,R1035*(1+inputs!$B$33)-MAX(0,inputs!$B$31*(S1035-inputs!$B$30)))</f>
        <v>41691.556912087894</v>
      </c>
      <c r="U1035" s="26">
        <f t="shared" si="181"/>
        <v>66277.777777777781</v>
      </c>
      <c r="V1035" s="25">
        <f>MAX(0,T1035*(1+inputs!$B$33)-MAX(0,inputs!$B$31*(U1035-inputs!$B$30)))</f>
        <v>38168.490265769207</v>
      </c>
      <c r="W1035" s="26">
        <f t="shared" si="182"/>
        <v>75533.333333333343</v>
      </c>
      <c r="X1035" s="25">
        <f>MAX(0,V1035*(1+inputs!$B$33)-MAX(0,inputs!$B$31*(W1035-inputs!$B$30)))</f>
        <v>33759.577619755742</v>
      </c>
      <c r="Y1035" s="26">
        <f t="shared" si="183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184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7480.44</v>
      </c>
      <c r="AE1035" s="3">
        <f>SUM(C1035:G1035)+AD1035-H1035</f>
        <v>45584.69</v>
      </c>
      <c r="AF1035" s="1">
        <f t="shared" si="186"/>
        <v>0.71</v>
      </c>
      <c r="AG1035" s="8">
        <f>A1035-AE1035</f>
        <v>57715.31</v>
      </c>
    </row>
    <row r="1036" spans="1:33" x14ac:dyDescent="0.2">
      <c r="A1036" s="11">
        <f t="shared" si="185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</v>
      </c>
      <c r="D1036" s="16">
        <f>MAX(0,(MIN(A1036,inputs!$C$5)-(inputs!$C$4+B1036))*inputs!$B$4)</f>
        <v>21932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176"/>
        <v>20000</v>
      </c>
      <c r="L1036" s="25">
        <f>MAX(0,J1036*(1+inputs!$B$33)-MAX(0,inputs!$B$31*(K1036-inputs!$B$30)))</f>
        <v>47184.304999999986</v>
      </c>
      <c r="M1036" s="26">
        <f t="shared" si="177"/>
        <v>29266.666666666664</v>
      </c>
      <c r="N1036" s="25">
        <f>MAX(0,L1036*(1+inputs!$B$33)-MAX(0,inputs!$B$31*(M1036-inputs!$B$30)))</f>
        <v>47074.629574999977</v>
      </c>
      <c r="O1036" s="26">
        <f t="shared" si="178"/>
        <v>38533.333333333328</v>
      </c>
      <c r="P1036" s="25">
        <f>MAX(0,N1036*(1+inputs!$B$33)-MAX(0,inputs!$B$31*(O1036-inputs!$B$30)))</f>
        <v>46129.309018624968</v>
      </c>
      <c r="Q1036" s="26">
        <f t="shared" si="179"/>
        <v>47800</v>
      </c>
      <c r="R1036" s="25">
        <f>MAX(0,P1036*(1+inputs!$B$33)-MAX(0,inputs!$B$31*(Q1036-inputs!$B$30)))</f>
        <v>44335.808653904336</v>
      </c>
      <c r="S1036" s="26">
        <f t="shared" si="180"/>
        <v>57066.666666666664</v>
      </c>
      <c r="T1036" s="25">
        <f>MAX(0,R1036*(1+inputs!$B$33)-MAX(0,inputs!$B$31*(S1036-inputs!$B$30)))</f>
        <v>41681.405783712893</v>
      </c>
      <c r="U1036" s="26">
        <f t="shared" si="181"/>
        <v>66333.333333333343</v>
      </c>
      <c r="V1036" s="25">
        <f>MAX(0,T1036*(1+inputs!$B$33)-MAX(0,inputs!$B$31*(U1036-inputs!$B$30)))</f>
        <v>38153.186870468577</v>
      </c>
      <c r="W1036" s="26">
        <f t="shared" si="182"/>
        <v>75600</v>
      </c>
      <c r="X1036" s="25">
        <f>MAX(0,V1036*(1+inputs!$B$33)-MAX(0,inputs!$B$31*(W1036-inputs!$B$30)))</f>
        <v>33738.044673525597</v>
      </c>
      <c r="Y1036" s="26">
        <f t="shared" si="183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184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7489.44</v>
      </c>
      <c r="AE1036" s="3">
        <f>SUM(C1036:G1036)+AD1036-H1036</f>
        <v>45655.69</v>
      </c>
      <c r="AF1036" s="1">
        <f t="shared" si="186"/>
        <v>0.71</v>
      </c>
      <c r="AG1036" s="8">
        <f>A1036-AE1036</f>
        <v>57744.31</v>
      </c>
    </row>
    <row r="1037" spans="1:33" x14ac:dyDescent="0.2">
      <c r="A1037" s="11">
        <f t="shared" si="185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</v>
      </c>
      <c r="D1037" s="16">
        <f>MAX(0,(MIN(A1037,inputs!$C$5)-(inputs!$C$4+B1037))*inputs!$B$4)</f>
        <v>21992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176"/>
        <v>20000</v>
      </c>
      <c r="L1037" s="25">
        <f>MAX(0,J1037*(1+inputs!$B$33)-MAX(0,inputs!$B$31*(K1037-inputs!$B$30)))</f>
        <v>47184.304999999986</v>
      </c>
      <c r="M1037" s="26">
        <f t="shared" si="177"/>
        <v>29277.777777777777</v>
      </c>
      <c r="N1037" s="25">
        <f>MAX(0,L1037*(1+inputs!$B$33)-MAX(0,inputs!$B$31*(M1037-inputs!$B$30)))</f>
        <v>47073.629574999977</v>
      </c>
      <c r="O1037" s="26">
        <f t="shared" si="178"/>
        <v>38555.555555555555</v>
      </c>
      <c r="P1037" s="25">
        <f>MAX(0,N1037*(1+inputs!$B$33)-MAX(0,inputs!$B$31*(O1037-inputs!$B$30)))</f>
        <v>46126.294018624969</v>
      </c>
      <c r="Q1037" s="26">
        <f t="shared" si="179"/>
        <v>47833.333333333328</v>
      </c>
      <c r="R1037" s="25">
        <f>MAX(0,P1037*(1+inputs!$B$33)-MAX(0,inputs!$B$31*(Q1037-inputs!$B$30)))</f>
        <v>44329.748428904335</v>
      </c>
      <c r="S1037" s="26">
        <f t="shared" si="180"/>
        <v>57111.111111111109</v>
      </c>
      <c r="T1037" s="25">
        <f>MAX(0,R1037*(1+inputs!$B$33)-MAX(0,inputs!$B$31*(S1037-inputs!$B$30)))</f>
        <v>41671.254655337892</v>
      </c>
      <c r="U1037" s="26">
        <f t="shared" si="181"/>
        <v>66388.888888888891</v>
      </c>
      <c r="V1037" s="25">
        <f>MAX(0,T1037*(1+inputs!$B$33)-MAX(0,inputs!$B$31*(U1037-inputs!$B$30)))</f>
        <v>38137.883475167953</v>
      </c>
      <c r="W1037" s="26">
        <f t="shared" si="182"/>
        <v>75666.666666666657</v>
      </c>
      <c r="X1037" s="25">
        <f>MAX(0,V1037*(1+inputs!$B$33)-MAX(0,inputs!$B$31*(W1037-inputs!$B$30)))</f>
        <v>33716.511727295467</v>
      </c>
      <c r="Y1037" s="26">
        <f t="shared" si="183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184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7498.44</v>
      </c>
      <c r="AE1037" s="3">
        <f>SUM(C1037:G1037)+AD1037-H1037</f>
        <v>45726.69</v>
      </c>
      <c r="AF1037" s="1">
        <f t="shared" si="186"/>
        <v>0.71</v>
      </c>
      <c r="AG1037" s="8">
        <f>A1037-AE1037</f>
        <v>57773.31</v>
      </c>
    </row>
    <row r="1038" spans="1:33" x14ac:dyDescent="0.2">
      <c r="A1038" s="11">
        <f t="shared" si="185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</v>
      </c>
      <c r="D1038" s="16">
        <f>MAX(0,(MIN(A1038,inputs!$C$5)-(inputs!$C$4+B1038))*inputs!$B$4)</f>
        <v>22052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176"/>
        <v>20000</v>
      </c>
      <c r="L1038" s="25">
        <f>MAX(0,J1038*(1+inputs!$B$33)-MAX(0,inputs!$B$31*(K1038-inputs!$B$30)))</f>
        <v>47184.304999999986</v>
      </c>
      <c r="M1038" s="26">
        <f t="shared" si="177"/>
        <v>29288.888888888891</v>
      </c>
      <c r="N1038" s="25">
        <f>MAX(0,L1038*(1+inputs!$B$33)-MAX(0,inputs!$B$31*(M1038-inputs!$B$30)))</f>
        <v>47072.629574999977</v>
      </c>
      <c r="O1038" s="26">
        <f t="shared" si="178"/>
        <v>38577.777777777781</v>
      </c>
      <c r="P1038" s="25">
        <f>MAX(0,N1038*(1+inputs!$B$33)-MAX(0,inputs!$B$31*(O1038-inputs!$B$30)))</f>
        <v>46123.279018624969</v>
      </c>
      <c r="Q1038" s="26">
        <f t="shared" si="179"/>
        <v>47866.666666666672</v>
      </c>
      <c r="R1038" s="25">
        <f>MAX(0,P1038*(1+inputs!$B$33)-MAX(0,inputs!$B$31*(Q1038-inputs!$B$30)))</f>
        <v>44323.688203904334</v>
      </c>
      <c r="S1038" s="26">
        <f t="shared" si="180"/>
        <v>57155.555555555555</v>
      </c>
      <c r="T1038" s="25">
        <f>MAX(0,R1038*(1+inputs!$B$33)-MAX(0,inputs!$B$31*(S1038-inputs!$B$30)))</f>
        <v>41661.103526962892</v>
      </c>
      <c r="U1038" s="26">
        <f t="shared" si="181"/>
        <v>66444.444444444438</v>
      </c>
      <c r="V1038" s="25">
        <f>MAX(0,T1038*(1+inputs!$B$33)-MAX(0,inputs!$B$31*(U1038-inputs!$B$30)))</f>
        <v>38122.58007986733</v>
      </c>
      <c r="W1038" s="26">
        <f t="shared" si="182"/>
        <v>75733.333333333343</v>
      </c>
      <c r="X1038" s="25">
        <f>MAX(0,V1038*(1+inputs!$B$33)-MAX(0,inputs!$B$31*(W1038-inputs!$B$30)))</f>
        <v>33694.978781065336</v>
      </c>
      <c r="Y1038" s="26">
        <f t="shared" si="183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184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7507.44</v>
      </c>
      <c r="AE1038" s="3">
        <f>SUM(C1038:G1038)+AD1038-H1038</f>
        <v>45797.69</v>
      </c>
      <c r="AF1038" s="1">
        <f t="shared" si="186"/>
        <v>0.71</v>
      </c>
      <c r="AG1038" s="8">
        <f>A1038-AE1038</f>
        <v>57802.31</v>
      </c>
    </row>
    <row r="1039" spans="1:33" x14ac:dyDescent="0.2">
      <c r="A1039" s="11">
        <f t="shared" si="185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</v>
      </c>
      <c r="D1039" s="16">
        <f>MAX(0,(MIN(A1039,inputs!$C$5)-(inputs!$C$4+B1039))*inputs!$B$4)</f>
        <v>22112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176"/>
        <v>20000</v>
      </c>
      <c r="L1039" s="25">
        <f>MAX(0,J1039*(1+inputs!$B$33)-MAX(0,inputs!$B$31*(K1039-inputs!$B$30)))</f>
        <v>47184.304999999986</v>
      </c>
      <c r="M1039" s="26">
        <f t="shared" si="177"/>
        <v>29300</v>
      </c>
      <c r="N1039" s="25">
        <f>MAX(0,L1039*(1+inputs!$B$33)-MAX(0,inputs!$B$31*(M1039-inputs!$B$30)))</f>
        <v>47071.629574999977</v>
      </c>
      <c r="O1039" s="26">
        <f t="shared" si="178"/>
        <v>38600</v>
      </c>
      <c r="P1039" s="25">
        <f>MAX(0,N1039*(1+inputs!$B$33)-MAX(0,inputs!$B$31*(O1039-inputs!$B$30)))</f>
        <v>46120.26401862497</v>
      </c>
      <c r="Q1039" s="26">
        <f t="shared" si="179"/>
        <v>47900</v>
      </c>
      <c r="R1039" s="25">
        <f>MAX(0,P1039*(1+inputs!$B$33)-MAX(0,inputs!$B$31*(Q1039-inputs!$B$30)))</f>
        <v>44317.62797890434</v>
      </c>
      <c r="S1039" s="26">
        <f t="shared" si="180"/>
        <v>57200</v>
      </c>
      <c r="T1039" s="25">
        <f>MAX(0,R1039*(1+inputs!$B$33)-MAX(0,inputs!$B$31*(S1039-inputs!$B$30)))</f>
        <v>41650.952398587899</v>
      </c>
      <c r="U1039" s="26">
        <f t="shared" si="181"/>
        <v>66500</v>
      </c>
      <c r="V1039" s="25">
        <f>MAX(0,T1039*(1+inputs!$B$33)-MAX(0,inputs!$B$31*(U1039-inputs!$B$30)))</f>
        <v>38107.276684566714</v>
      </c>
      <c r="W1039" s="26">
        <f t="shared" si="182"/>
        <v>75800</v>
      </c>
      <c r="X1039" s="25">
        <f>MAX(0,V1039*(1+inputs!$B$33)-MAX(0,inputs!$B$31*(W1039-inputs!$B$30)))</f>
        <v>33673.445834835205</v>
      </c>
      <c r="Y1039" s="26">
        <f t="shared" si="183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184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7516.44</v>
      </c>
      <c r="AE1039" s="3">
        <f>SUM(C1039:G1039)+AD1039-H1039</f>
        <v>45868.69</v>
      </c>
      <c r="AF1039" s="1">
        <f t="shared" si="186"/>
        <v>0.71</v>
      </c>
      <c r="AG1039" s="8">
        <f>A1039-AE1039</f>
        <v>57831.31</v>
      </c>
    </row>
    <row r="1040" spans="1:33" x14ac:dyDescent="0.2">
      <c r="A1040" s="11">
        <f t="shared" si="185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</v>
      </c>
      <c r="D1040" s="16">
        <f>MAX(0,(MIN(A1040,inputs!$C$5)-(inputs!$C$4+B1040))*inputs!$B$4)</f>
        <v>22172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176"/>
        <v>20000</v>
      </c>
      <c r="L1040" s="25">
        <f>MAX(0,J1040*(1+inputs!$B$33)-MAX(0,inputs!$B$31*(K1040-inputs!$B$30)))</f>
        <v>47184.304999999986</v>
      </c>
      <c r="M1040" s="26">
        <f t="shared" si="177"/>
        <v>29311.111111111109</v>
      </c>
      <c r="N1040" s="25">
        <f>MAX(0,L1040*(1+inputs!$B$33)-MAX(0,inputs!$B$31*(M1040-inputs!$B$30)))</f>
        <v>47070.629574999977</v>
      </c>
      <c r="O1040" s="26">
        <f t="shared" si="178"/>
        <v>38622.222222222219</v>
      </c>
      <c r="P1040" s="25">
        <f>MAX(0,N1040*(1+inputs!$B$33)-MAX(0,inputs!$B$31*(O1040-inputs!$B$30)))</f>
        <v>46117.249018624971</v>
      </c>
      <c r="Q1040" s="26">
        <f t="shared" si="179"/>
        <v>47933.333333333328</v>
      </c>
      <c r="R1040" s="25">
        <f>MAX(0,P1040*(1+inputs!$B$33)-MAX(0,inputs!$B$31*(Q1040-inputs!$B$30)))</f>
        <v>44311.567753904339</v>
      </c>
      <c r="S1040" s="26">
        <f t="shared" si="180"/>
        <v>57244.444444444445</v>
      </c>
      <c r="T1040" s="25">
        <f>MAX(0,R1040*(1+inputs!$B$33)-MAX(0,inputs!$B$31*(S1040-inputs!$B$30)))</f>
        <v>41640.801270212898</v>
      </c>
      <c r="U1040" s="26">
        <f t="shared" si="181"/>
        <v>66555.555555555562</v>
      </c>
      <c r="V1040" s="25">
        <f>MAX(0,T1040*(1+inputs!$B$33)-MAX(0,inputs!$B$31*(U1040-inputs!$B$30)))</f>
        <v>38091.973289266083</v>
      </c>
      <c r="W1040" s="26">
        <f t="shared" si="182"/>
        <v>75866.666666666657</v>
      </c>
      <c r="X1040" s="25">
        <f>MAX(0,V1040*(1+inputs!$B$33)-MAX(0,inputs!$B$31*(W1040-inputs!$B$30)))</f>
        <v>33651.912888605075</v>
      </c>
      <c r="Y1040" s="26">
        <f t="shared" si="183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184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7525.44</v>
      </c>
      <c r="AE1040" s="3">
        <f>SUM(C1040:G1040)+AD1040-H1040</f>
        <v>45939.69</v>
      </c>
      <c r="AF1040" s="1">
        <f t="shared" si="186"/>
        <v>0.71</v>
      </c>
      <c r="AG1040" s="8">
        <f>A1040-AE1040</f>
        <v>57860.31</v>
      </c>
    </row>
    <row r="1041" spans="1:33" x14ac:dyDescent="0.2">
      <c r="A1041" s="11">
        <f t="shared" si="185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</v>
      </c>
      <c r="D1041" s="16">
        <f>MAX(0,(MIN(A1041,inputs!$C$5)-(inputs!$C$4+B1041))*inputs!$B$4)</f>
        <v>22232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176"/>
        <v>20000</v>
      </c>
      <c r="L1041" s="25">
        <f>MAX(0,J1041*(1+inputs!$B$33)-MAX(0,inputs!$B$31*(K1041-inputs!$B$30)))</f>
        <v>47184.304999999986</v>
      </c>
      <c r="M1041" s="26">
        <f t="shared" si="177"/>
        <v>29322.222222222223</v>
      </c>
      <c r="N1041" s="25">
        <f>MAX(0,L1041*(1+inputs!$B$33)-MAX(0,inputs!$B$31*(M1041-inputs!$B$30)))</f>
        <v>47069.629574999977</v>
      </c>
      <c r="O1041" s="26">
        <f t="shared" si="178"/>
        <v>38644.444444444445</v>
      </c>
      <c r="P1041" s="25">
        <f>MAX(0,N1041*(1+inputs!$B$33)-MAX(0,inputs!$B$31*(O1041-inputs!$B$30)))</f>
        <v>46114.234018624971</v>
      </c>
      <c r="Q1041" s="26">
        <f t="shared" si="179"/>
        <v>47966.666666666672</v>
      </c>
      <c r="R1041" s="25">
        <f>MAX(0,P1041*(1+inputs!$B$33)-MAX(0,inputs!$B$31*(Q1041-inputs!$B$30)))</f>
        <v>44305.507528904338</v>
      </c>
      <c r="S1041" s="26">
        <f t="shared" si="180"/>
        <v>57288.888888888891</v>
      </c>
      <c r="T1041" s="25">
        <f>MAX(0,R1041*(1+inputs!$B$33)-MAX(0,inputs!$B$31*(S1041-inputs!$B$30)))</f>
        <v>41630.650141837898</v>
      </c>
      <c r="U1041" s="26">
        <f t="shared" si="181"/>
        <v>66611.111111111109</v>
      </c>
      <c r="V1041" s="25">
        <f>MAX(0,T1041*(1+inputs!$B$33)-MAX(0,inputs!$B$31*(U1041-inputs!$B$30)))</f>
        <v>38076.66989396546</v>
      </c>
      <c r="W1041" s="26">
        <f t="shared" si="182"/>
        <v>75933.333333333343</v>
      </c>
      <c r="X1041" s="25">
        <f>MAX(0,V1041*(1+inputs!$B$33)-MAX(0,inputs!$B$31*(W1041-inputs!$B$30)))</f>
        <v>33630.379942374937</v>
      </c>
      <c r="Y1041" s="26">
        <f t="shared" si="183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184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7534.44</v>
      </c>
      <c r="AE1041" s="3">
        <f>SUM(C1041:G1041)+AD1041-H1041</f>
        <v>46010.69</v>
      </c>
      <c r="AF1041" s="1">
        <f t="shared" si="186"/>
        <v>0.71</v>
      </c>
      <c r="AG1041" s="8">
        <f>A1041-AE1041</f>
        <v>57889.31</v>
      </c>
    </row>
    <row r="1042" spans="1:33" x14ac:dyDescent="0.2">
      <c r="A1042" s="11">
        <f t="shared" si="185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</v>
      </c>
      <c r="D1042" s="16">
        <f>MAX(0,(MIN(A1042,inputs!$C$5)-(inputs!$C$4+B1042))*inputs!$B$4)</f>
        <v>22292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176"/>
        <v>20000</v>
      </c>
      <c r="L1042" s="25">
        <f>MAX(0,J1042*(1+inputs!$B$33)-MAX(0,inputs!$B$31*(K1042-inputs!$B$30)))</f>
        <v>47184.304999999986</v>
      </c>
      <c r="M1042" s="26">
        <f t="shared" si="177"/>
        <v>29333.333333333336</v>
      </c>
      <c r="N1042" s="25">
        <f>MAX(0,L1042*(1+inputs!$B$33)-MAX(0,inputs!$B$31*(M1042-inputs!$B$30)))</f>
        <v>47068.629574999977</v>
      </c>
      <c r="O1042" s="26">
        <f t="shared" si="178"/>
        <v>38666.666666666672</v>
      </c>
      <c r="P1042" s="25">
        <f>MAX(0,N1042*(1+inputs!$B$33)-MAX(0,inputs!$B$31*(O1042-inputs!$B$30)))</f>
        <v>46111.219018624972</v>
      </c>
      <c r="Q1042" s="26">
        <f t="shared" si="179"/>
        <v>48000</v>
      </c>
      <c r="R1042" s="25">
        <f>MAX(0,P1042*(1+inputs!$B$33)-MAX(0,inputs!$B$31*(Q1042-inputs!$B$30)))</f>
        <v>44299.447303904337</v>
      </c>
      <c r="S1042" s="26">
        <f t="shared" si="180"/>
        <v>57333.333333333336</v>
      </c>
      <c r="T1042" s="25">
        <f>MAX(0,R1042*(1+inputs!$B$33)-MAX(0,inputs!$B$31*(S1042-inputs!$B$30)))</f>
        <v>41620.499013462897</v>
      </c>
      <c r="U1042" s="26">
        <f t="shared" si="181"/>
        <v>66666.666666666657</v>
      </c>
      <c r="V1042" s="25">
        <f>MAX(0,T1042*(1+inputs!$B$33)-MAX(0,inputs!$B$31*(U1042-inputs!$B$30)))</f>
        <v>38061.366498664836</v>
      </c>
      <c r="W1042" s="26">
        <f t="shared" si="182"/>
        <v>76000</v>
      </c>
      <c r="X1042" s="25">
        <f>MAX(0,V1042*(1+inputs!$B$33)-MAX(0,inputs!$B$31*(W1042-inputs!$B$30)))</f>
        <v>33608.846996144806</v>
      </c>
      <c r="Y1042" s="26">
        <f t="shared" si="183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184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7543.44</v>
      </c>
      <c r="AE1042" s="3">
        <f>SUM(C1042:G1042)+AD1042-H1042</f>
        <v>46081.69</v>
      </c>
      <c r="AF1042" s="1">
        <f t="shared" si="186"/>
        <v>0.71</v>
      </c>
      <c r="AG1042" s="8">
        <f>A1042-AE1042</f>
        <v>57918.31</v>
      </c>
    </row>
    <row r="1043" spans="1:33" x14ac:dyDescent="0.2">
      <c r="A1043" s="11">
        <f t="shared" si="185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</v>
      </c>
      <c r="D1043" s="16">
        <f>MAX(0,(MIN(A1043,inputs!$C$5)-(inputs!$C$4+B1043))*inputs!$B$4)</f>
        <v>22352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176"/>
        <v>20000</v>
      </c>
      <c r="L1043" s="25">
        <f>MAX(0,J1043*(1+inputs!$B$33)-MAX(0,inputs!$B$31*(K1043-inputs!$B$30)))</f>
        <v>47184.304999999986</v>
      </c>
      <c r="M1043" s="26">
        <f t="shared" si="177"/>
        <v>29344.444444444445</v>
      </c>
      <c r="N1043" s="25">
        <f>MAX(0,L1043*(1+inputs!$B$33)-MAX(0,inputs!$B$31*(M1043-inputs!$B$30)))</f>
        <v>47067.629574999977</v>
      </c>
      <c r="O1043" s="26">
        <f t="shared" si="178"/>
        <v>38688.888888888891</v>
      </c>
      <c r="P1043" s="25">
        <f>MAX(0,N1043*(1+inputs!$B$33)-MAX(0,inputs!$B$31*(O1043-inputs!$B$30)))</f>
        <v>46108.204018624972</v>
      </c>
      <c r="Q1043" s="26">
        <f t="shared" si="179"/>
        <v>48033.333333333328</v>
      </c>
      <c r="R1043" s="25">
        <f>MAX(0,P1043*(1+inputs!$B$33)-MAX(0,inputs!$B$31*(Q1043-inputs!$B$30)))</f>
        <v>44293.387078904343</v>
      </c>
      <c r="S1043" s="26">
        <f t="shared" si="180"/>
        <v>57377.777777777781</v>
      </c>
      <c r="T1043" s="25">
        <f>MAX(0,R1043*(1+inputs!$B$33)-MAX(0,inputs!$B$31*(S1043-inputs!$B$30)))</f>
        <v>41610.347885087904</v>
      </c>
      <c r="U1043" s="26">
        <f t="shared" si="181"/>
        <v>66722.222222222219</v>
      </c>
      <c r="V1043" s="25">
        <f>MAX(0,T1043*(1+inputs!$B$33)-MAX(0,inputs!$B$31*(U1043-inputs!$B$30)))</f>
        <v>38046.063103364213</v>
      </c>
      <c r="W1043" s="26">
        <f t="shared" si="182"/>
        <v>76066.666666666657</v>
      </c>
      <c r="X1043" s="25">
        <f>MAX(0,V1043*(1+inputs!$B$33)-MAX(0,inputs!$B$31*(W1043-inputs!$B$30)))</f>
        <v>33587.314049914668</v>
      </c>
      <c r="Y1043" s="26">
        <f t="shared" si="183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184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7552.44</v>
      </c>
      <c r="AE1043" s="3">
        <f>SUM(C1043:G1043)+AD1043-H1043</f>
        <v>46152.69</v>
      </c>
      <c r="AF1043" s="1">
        <f t="shared" si="186"/>
        <v>0.71</v>
      </c>
      <c r="AG1043" s="8">
        <f>A1043-AE1043</f>
        <v>57947.31</v>
      </c>
    </row>
    <row r="1044" spans="1:33" x14ac:dyDescent="0.2">
      <c r="A1044" s="11">
        <f t="shared" si="185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</v>
      </c>
      <c r="D1044" s="16">
        <f>MAX(0,(MIN(A1044,inputs!$C$5)-(inputs!$C$4+B1044))*inputs!$B$4)</f>
        <v>22412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176"/>
        <v>20000</v>
      </c>
      <c r="L1044" s="25">
        <f>MAX(0,J1044*(1+inputs!$B$33)-MAX(0,inputs!$B$31*(K1044-inputs!$B$30)))</f>
        <v>47184.304999999986</v>
      </c>
      <c r="M1044" s="26">
        <f t="shared" si="177"/>
        <v>29355.555555555555</v>
      </c>
      <c r="N1044" s="25">
        <f>MAX(0,L1044*(1+inputs!$B$33)-MAX(0,inputs!$B$31*(M1044-inputs!$B$30)))</f>
        <v>47066.629574999977</v>
      </c>
      <c r="O1044" s="26">
        <f t="shared" si="178"/>
        <v>38711.111111111109</v>
      </c>
      <c r="P1044" s="25">
        <f>MAX(0,N1044*(1+inputs!$B$33)-MAX(0,inputs!$B$31*(O1044-inputs!$B$30)))</f>
        <v>46105.189018624973</v>
      </c>
      <c r="Q1044" s="26">
        <f t="shared" si="179"/>
        <v>48066.666666666672</v>
      </c>
      <c r="R1044" s="25">
        <f>MAX(0,P1044*(1+inputs!$B$33)-MAX(0,inputs!$B$31*(Q1044-inputs!$B$30)))</f>
        <v>44287.326853904342</v>
      </c>
      <c r="S1044" s="26">
        <f t="shared" si="180"/>
        <v>57422.222222222219</v>
      </c>
      <c r="T1044" s="25">
        <f>MAX(0,R1044*(1+inputs!$B$33)-MAX(0,inputs!$B$31*(S1044-inputs!$B$30)))</f>
        <v>41600.196756712903</v>
      </c>
      <c r="U1044" s="26">
        <f t="shared" si="181"/>
        <v>66777.777777777781</v>
      </c>
      <c r="V1044" s="25">
        <f>MAX(0,T1044*(1+inputs!$B$33)-MAX(0,inputs!$B$31*(U1044-inputs!$B$30)))</f>
        <v>38030.75970806359</v>
      </c>
      <c r="W1044" s="26">
        <f t="shared" si="182"/>
        <v>76133.333333333343</v>
      </c>
      <c r="X1044" s="25">
        <f>MAX(0,V1044*(1+inputs!$B$33)-MAX(0,inputs!$B$31*(W1044-inputs!$B$30)))</f>
        <v>33565.781103684538</v>
      </c>
      <c r="Y1044" s="26">
        <f t="shared" si="183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184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7561.44</v>
      </c>
      <c r="AE1044" s="3">
        <f>SUM(C1044:G1044)+AD1044-H1044</f>
        <v>46223.69</v>
      </c>
      <c r="AF1044" s="1">
        <f t="shared" si="186"/>
        <v>0.71</v>
      </c>
      <c r="AG1044" s="8">
        <f>A1044-AE1044</f>
        <v>57976.31</v>
      </c>
    </row>
    <row r="1045" spans="1:33" x14ac:dyDescent="0.2">
      <c r="A1045" s="11">
        <f t="shared" si="185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</v>
      </c>
      <c r="D1045" s="16">
        <f>MAX(0,(MIN(A1045,inputs!$C$5)-(inputs!$C$4+B1045))*inputs!$B$4)</f>
        <v>22472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176"/>
        <v>20000</v>
      </c>
      <c r="L1045" s="25">
        <f>MAX(0,J1045*(1+inputs!$B$33)-MAX(0,inputs!$B$31*(K1045-inputs!$B$30)))</f>
        <v>47184.304999999986</v>
      </c>
      <c r="M1045" s="26">
        <f t="shared" si="177"/>
        <v>29366.666666666664</v>
      </c>
      <c r="N1045" s="25">
        <f>MAX(0,L1045*(1+inputs!$B$33)-MAX(0,inputs!$B$31*(M1045-inputs!$B$30)))</f>
        <v>47065.629574999977</v>
      </c>
      <c r="O1045" s="26">
        <f t="shared" si="178"/>
        <v>38733.333333333328</v>
      </c>
      <c r="P1045" s="25">
        <f>MAX(0,N1045*(1+inputs!$B$33)-MAX(0,inputs!$B$31*(O1045-inputs!$B$30)))</f>
        <v>46102.174018624974</v>
      </c>
      <c r="Q1045" s="26">
        <f t="shared" si="179"/>
        <v>48100</v>
      </c>
      <c r="R1045" s="25">
        <f>MAX(0,P1045*(1+inputs!$B$33)-MAX(0,inputs!$B$31*(Q1045-inputs!$B$30)))</f>
        <v>44281.266628904341</v>
      </c>
      <c r="S1045" s="26">
        <f t="shared" si="180"/>
        <v>57466.666666666664</v>
      </c>
      <c r="T1045" s="25">
        <f>MAX(0,R1045*(1+inputs!$B$33)-MAX(0,inputs!$B$31*(S1045-inputs!$B$30)))</f>
        <v>41590.045628337903</v>
      </c>
      <c r="U1045" s="26">
        <f t="shared" si="181"/>
        <v>66833.333333333343</v>
      </c>
      <c r="V1045" s="25">
        <f>MAX(0,T1045*(1+inputs!$B$33)-MAX(0,inputs!$B$31*(U1045-inputs!$B$30)))</f>
        <v>38015.456312762966</v>
      </c>
      <c r="W1045" s="26">
        <f t="shared" si="182"/>
        <v>76200</v>
      </c>
      <c r="X1045" s="25">
        <f>MAX(0,V1045*(1+inputs!$B$33)-MAX(0,inputs!$B$31*(W1045-inputs!$B$30)))</f>
        <v>33544.248157454407</v>
      </c>
      <c r="Y1045" s="26">
        <f t="shared" si="183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184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7570.44</v>
      </c>
      <c r="AE1045" s="3">
        <f>SUM(C1045:G1045)+AD1045-H1045</f>
        <v>46294.69</v>
      </c>
      <c r="AF1045" s="1">
        <f t="shared" si="186"/>
        <v>0.71</v>
      </c>
      <c r="AG1045" s="8">
        <f>A1045-AE1045</f>
        <v>58005.31</v>
      </c>
    </row>
    <row r="1046" spans="1:33" x14ac:dyDescent="0.2">
      <c r="A1046" s="11">
        <f t="shared" si="185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</v>
      </c>
      <c r="D1046" s="16">
        <f>MAX(0,(MIN(A1046,inputs!$C$5)-(inputs!$C$4+B1046))*inputs!$B$4)</f>
        <v>22532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176"/>
        <v>20000</v>
      </c>
      <c r="L1046" s="25">
        <f>MAX(0,J1046*(1+inputs!$B$33)-MAX(0,inputs!$B$31*(K1046-inputs!$B$30)))</f>
        <v>47184.304999999986</v>
      </c>
      <c r="M1046" s="26">
        <f t="shared" si="177"/>
        <v>29377.777777777777</v>
      </c>
      <c r="N1046" s="25">
        <f>MAX(0,L1046*(1+inputs!$B$33)-MAX(0,inputs!$B$31*(M1046-inputs!$B$30)))</f>
        <v>47064.629574999977</v>
      </c>
      <c r="O1046" s="26">
        <f t="shared" si="178"/>
        <v>38755.555555555555</v>
      </c>
      <c r="P1046" s="25">
        <f>MAX(0,N1046*(1+inputs!$B$33)-MAX(0,inputs!$B$31*(O1046-inputs!$B$30)))</f>
        <v>46099.159018624967</v>
      </c>
      <c r="Q1046" s="26">
        <f t="shared" si="179"/>
        <v>48133.333333333328</v>
      </c>
      <c r="R1046" s="25">
        <f>MAX(0,P1046*(1+inputs!$B$33)-MAX(0,inputs!$B$31*(Q1046-inputs!$B$30)))</f>
        <v>44275.206403904333</v>
      </c>
      <c r="S1046" s="26">
        <f t="shared" si="180"/>
        <v>57511.111111111109</v>
      </c>
      <c r="T1046" s="25">
        <f>MAX(0,R1046*(1+inputs!$B$33)-MAX(0,inputs!$B$31*(S1046-inputs!$B$30)))</f>
        <v>41579.894499962887</v>
      </c>
      <c r="U1046" s="26">
        <f t="shared" si="181"/>
        <v>66888.888888888891</v>
      </c>
      <c r="V1046" s="25">
        <f>MAX(0,T1046*(1+inputs!$B$33)-MAX(0,inputs!$B$31*(U1046-inputs!$B$30)))</f>
        <v>38000.152917462321</v>
      </c>
      <c r="W1046" s="26">
        <f t="shared" si="182"/>
        <v>76266.666666666657</v>
      </c>
      <c r="X1046" s="25">
        <f>MAX(0,V1046*(1+inputs!$B$33)-MAX(0,inputs!$B$31*(W1046-inputs!$B$30)))</f>
        <v>33522.715211224247</v>
      </c>
      <c r="Y1046" s="26">
        <f t="shared" si="183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184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7579.44</v>
      </c>
      <c r="AE1046" s="3">
        <f>SUM(C1046:G1046)+AD1046-H1046</f>
        <v>46365.69</v>
      </c>
      <c r="AF1046" s="1">
        <f t="shared" si="186"/>
        <v>0.71</v>
      </c>
      <c r="AG1046" s="8">
        <f>A1046-AE1046</f>
        <v>58034.31</v>
      </c>
    </row>
    <row r="1047" spans="1:33" x14ac:dyDescent="0.2">
      <c r="A1047" s="11">
        <f t="shared" si="185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</v>
      </c>
      <c r="D1047" s="16">
        <f>MAX(0,(MIN(A1047,inputs!$C$5)-(inputs!$C$4+B1047))*inputs!$B$4)</f>
        <v>22592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176"/>
        <v>20000</v>
      </c>
      <c r="L1047" s="25">
        <f>MAX(0,J1047*(1+inputs!$B$33)-MAX(0,inputs!$B$31*(K1047-inputs!$B$30)))</f>
        <v>47184.304999999986</v>
      </c>
      <c r="M1047" s="26">
        <f t="shared" si="177"/>
        <v>29388.888888888891</v>
      </c>
      <c r="N1047" s="25">
        <f>MAX(0,L1047*(1+inputs!$B$33)-MAX(0,inputs!$B$31*(M1047-inputs!$B$30)))</f>
        <v>47063.629574999977</v>
      </c>
      <c r="O1047" s="26">
        <f t="shared" si="178"/>
        <v>38777.777777777781</v>
      </c>
      <c r="P1047" s="25">
        <f>MAX(0,N1047*(1+inputs!$B$33)-MAX(0,inputs!$B$31*(O1047-inputs!$B$30)))</f>
        <v>46096.144018624967</v>
      </c>
      <c r="Q1047" s="26">
        <f t="shared" si="179"/>
        <v>48166.666666666672</v>
      </c>
      <c r="R1047" s="25">
        <f>MAX(0,P1047*(1+inputs!$B$33)-MAX(0,inputs!$B$31*(Q1047-inputs!$B$30)))</f>
        <v>44269.146178904339</v>
      </c>
      <c r="S1047" s="26">
        <f t="shared" si="180"/>
        <v>57555.555555555555</v>
      </c>
      <c r="T1047" s="25">
        <f>MAX(0,R1047*(1+inputs!$B$33)-MAX(0,inputs!$B$31*(S1047-inputs!$B$30)))</f>
        <v>41569.743371587894</v>
      </c>
      <c r="U1047" s="26">
        <f t="shared" si="181"/>
        <v>66944.444444444438</v>
      </c>
      <c r="V1047" s="25">
        <f>MAX(0,T1047*(1+inputs!$B$33)-MAX(0,inputs!$B$31*(U1047-inputs!$B$30)))</f>
        <v>37984.849522161705</v>
      </c>
      <c r="W1047" s="26">
        <f t="shared" si="182"/>
        <v>76333.333333333343</v>
      </c>
      <c r="X1047" s="25">
        <f>MAX(0,V1047*(1+inputs!$B$33)-MAX(0,inputs!$B$31*(W1047-inputs!$B$30)))</f>
        <v>33501.182264994124</v>
      </c>
      <c r="Y1047" s="26">
        <f t="shared" si="183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184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7588.44</v>
      </c>
      <c r="AE1047" s="3">
        <f>SUM(C1047:G1047)+AD1047-H1047</f>
        <v>46436.69</v>
      </c>
      <c r="AF1047" s="1">
        <f t="shared" si="186"/>
        <v>0.71</v>
      </c>
      <c r="AG1047" s="8">
        <f>A1047-AE1047</f>
        <v>58063.31</v>
      </c>
    </row>
    <row r="1048" spans="1:33" x14ac:dyDescent="0.2">
      <c r="A1048" s="11">
        <f t="shared" si="185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</v>
      </c>
      <c r="D1048" s="16">
        <f>MAX(0,(MIN(A1048,inputs!$C$5)-(inputs!$C$4+B1048))*inputs!$B$4)</f>
        <v>22652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176"/>
        <v>20000</v>
      </c>
      <c r="L1048" s="25">
        <f>MAX(0,J1048*(1+inputs!$B$33)-MAX(0,inputs!$B$31*(K1048-inputs!$B$30)))</f>
        <v>47184.304999999986</v>
      </c>
      <c r="M1048" s="26">
        <f t="shared" si="177"/>
        <v>29400</v>
      </c>
      <c r="N1048" s="25">
        <f>MAX(0,L1048*(1+inputs!$B$33)-MAX(0,inputs!$B$31*(M1048-inputs!$B$30)))</f>
        <v>47062.629574999977</v>
      </c>
      <c r="O1048" s="26">
        <f t="shared" si="178"/>
        <v>38800</v>
      </c>
      <c r="P1048" s="25">
        <f>MAX(0,N1048*(1+inputs!$B$33)-MAX(0,inputs!$B$31*(O1048-inputs!$B$30)))</f>
        <v>46093.129018624968</v>
      </c>
      <c r="Q1048" s="26">
        <f t="shared" si="179"/>
        <v>48200</v>
      </c>
      <c r="R1048" s="25">
        <f>MAX(0,P1048*(1+inputs!$B$33)-MAX(0,inputs!$B$31*(Q1048-inputs!$B$30)))</f>
        <v>44263.085953904338</v>
      </c>
      <c r="S1048" s="26">
        <f t="shared" si="180"/>
        <v>57600</v>
      </c>
      <c r="T1048" s="25">
        <f>MAX(0,R1048*(1+inputs!$B$33)-MAX(0,inputs!$B$31*(S1048-inputs!$B$30)))</f>
        <v>41559.592243212894</v>
      </c>
      <c r="U1048" s="26">
        <f t="shared" si="181"/>
        <v>67000</v>
      </c>
      <c r="V1048" s="25">
        <f>MAX(0,T1048*(1+inputs!$B$33)-MAX(0,inputs!$B$31*(U1048-inputs!$B$30)))</f>
        <v>37969.546126861082</v>
      </c>
      <c r="W1048" s="26">
        <f t="shared" si="182"/>
        <v>76400</v>
      </c>
      <c r="X1048" s="25">
        <f>MAX(0,V1048*(1+inputs!$B$33)-MAX(0,inputs!$B$31*(W1048-inputs!$B$30)))</f>
        <v>33479.649318763994</v>
      </c>
      <c r="Y1048" s="26">
        <f t="shared" si="183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184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7597.44</v>
      </c>
      <c r="AE1048" s="3">
        <f>SUM(C1048:G1048)+AD1048-H1048</f>
        <v>46507.69</v>
      </c>
      <c r="AF1048" s="1">
        <f t="shared" si="186"/>
        <v>0.71</v>
      </c>
      <c r="AG1048" s="8">
        <f>A1048-AE1048</f>
        <v>58092.31</v>
      </c>
    </row>
    <row r="1049" spans="1:33" x14ac:dyDescent="0.2">
      <c r="A1049" s="11">
        <f t="shared" si="185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</v>
      </c>
      <c r="D1049" s="16">
        <f>MAX(0,(MIN(A1049,inputs!$C$5)-(inputs!$C$4+B1049))*inputs!$B$4)</f>
        <v>22712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176"/>
        <v>20000</v>
      </c>
      <c r="L1049" s="25">
        <f>MAX(0,J1049*(1+inputs!$B$33)-MAX(0,inputs!$B$31*(K1049-inputs!$B$30)))</f>
        <v>47184.304999999986</v>
      </c>
      <c r="M1049" s="26">
        <f t="shared" si="177"/>
        <v>29411.111111111109</v>
      </c>
      <c r="N1049" s="25">
        <f>MAX(0,L1049*(1+inputs!$B$33)-MAX(0,inputs!$B$31*(M1049-inputs!$B$30)))</f>
        <v>47061.629574999977</v>
      </c>
      <c r="O1049" s="26">
        <f t="shared" si="178"/>
        <v>38822.222222222219</v>
      </c>
      <c r="P1049" s="25">
        <f>MAX(0,N1049*(1+inputs!$B$33)-MAX(0,inputs!$B$31*(O1049-inputs!$B$30)))</f>
        <v>46090.114018624969</v>
      </c>
      <c r="Q1049" s="26">
        <f t="shared" si="179"/>
        <v>48233.333333333328</v>
      </c>
      <c r="R1049" s="25">
        <f>MAX(0,P1049*(1+inputs!$B$33)-MAX(0,inputs!$B$31*(Q1049-inputs!$B$30)))</f>
        <v>44257.025728904337</v>
      </c>
      <c r="S1049" s="26">
        <f t="shared" si="180"/>
        <v>57644.444444444445</v>
      </c>
      <c r="T1049" s="25">
        <f>MAX(0,R1049*(1+inputs!$B$33)-MAX(0,inputs!$B$31*(S1049-inputs!$B$30)))</f>
        <v>41549.441114837893</v>
      </c>
      <c r="U1049" s="26">
        <f t="shared" si="181"/>
        <v>67055.555555555562</v>
      </c>
      <c r="V1049" s="25">
        <f>MAX(0,T1049*(1+inputs!$B$33)-MAX(0,inputs!$B$31*(U1049-inputs!$B$30)))</f>
        <v>37954.242731560458</v>
      </c>
      <c r="W1049" s="26">
        <f t="shared" si="182"/>
        <v>76466.666666666657</v>
      </c>
      <c r="X1049" s="25">
        <f>MAX(0,V1049*(1+inputs!$B$33)-MAX(0,inputs!$B$31*(W1049-inputs!$B$30)))</f>
        <v>33458.116372533856</v>
      </c>
      <c r="Y1049" s="26">
        <f t="shared" si="183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184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7606.44</v>
      </c>
      <c r="AE1049" s="3">
        <f>SUM(C1049:G1049)+AD1049-H1049</f>
        <v>46578.69</v>
      </c>
      <c r="AF1049" s="1">
        <f t="shared" si="186"/>
        <v>0.71</v>
      </c>
      <c r="AG1049" s="8">
        <f>A1049-AE1049</f>
        <v>58121.31</v>
      </c>
    </row>
    <row r="1050" spans="1:33" x14ac:dyDescent="0.2">
      <c r="A1050" s="11">
        <f t="shared" si="185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</v>
      </c>
      <c r="D1050" s="16">
        <f>MAX(0,(MIN(A1050,inputs!$C$5)-(inputs!$C$4+B1050))*inputs!$B$4)</f>
        <v>22772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176"/>
        <v>20000</v>
      </c>
      <c r="L1050" s="25">
        <f>MAX(0,J1050*(1+inputs!$B$33)-MAX(0,inputs!$B$31*(K1050-inputs!$B$30)))</f>
        <v>47184.304999999986</v>
      </c>
      <c r="M1050" s="26">
        <f t="shared" si="177"/>
        <v>29422.222222222223</v>
      </c>
      <c r="N1050" s="25">
        <f>MAX(0,L1050*(1+inputs!$B$33)-MAX(0,inputs!$B$31*(M1050-inputs!$B$30)))</f>
        <v>47060.629574999977</v>
      </c>
      <c r="O1050" s="26">
        <f t="shared" si="178"/>
        <v>38844.444444444445</v>
      </c>
      <c r="P1050" s="25">
        <f>MAX(0,N1050*(1+inputs!$B$33)-MAX(0,inputs!$B$31*(O1050-inputs!$B$30)))</f>
        <v>46087.099018624969</v>
      </c>
      <c r="Q1050" s="26">
        <f t="shared" si="179"/>
        <v>48266.666666666672</v>
      </c>
      <c r="R1050" s="25">
        <f>MAX(0,P1050*(1+inputs!$B$33)-MAX(0,inputs!$B$31*(Q1050-inputs!$B$30)))</f>
        <v>44250.965503904335</v>
      </c>
      <c r="S1050" s="26">
        <f t="shared" si="180"/>
        <v>57688.888888888891</v>
      </c>
      <c r="T1050" s="25">
        <f>MAX(0,R1050*(1+inputs!$B$33)-MAX(0,inputs!$B$31*(S1050-inputs!$B$30)))</f>
        <v>41539.289986462893</v>
      </c>
      <c r="U1050" s="26">
        <f t="shared" si="181"/>
        <v>67111.111111111109</v>
      </c>
      <c r="V1050" s="25">
        <f>MAX(0,T1050*(1+inputs!$B$33)-MAX(0,inputs!$B$31*(U1050-inputs!$B$30)))</f>
        <v>37938.939336259828</v>
      </c>
      <c r="W1050" s="26">
        <f t="shared" si="182"/>
        <v>76533.333333333343</v>
      </c>
      <c r="X1050" s="25">
        <f>MAX(0,V1050*(1+inputs!$B$33)-MAX(0,inputs!$B$31*(W1050-inputs!$B$30)))</f>
        <v>33436.583426303718</v>
      </c>
      <c r="Y1050" s="26">
        <f t="shared" si="183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184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7615.44</v>
      </c>
      <c r="AE1050" s="3">
        <f>SUM(C1050:G1050)+AD1050-H1050</f>
        <v>46649.69</v>
      </c>
      <c r="AF1050" s="1">
        <f t="shared" si="186"/>
        <v>0.71</v>
      </c>
      <c r="AG1050" s="8">
        <f>A1050-AE1050</f>
        <v>58150.31</v>
      </c>
    </row>
    <row r="1051" spans="1:33" x14ac:dyDescent="0.2">
      <c r="A1051" s="11">
        <f t="shared" si="185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</v>
      </c>
      <c r="D1051" s="16">
        <f>MAX(0,(MIN(A1051,inputs!$C$5)-(inputs!$C$4+B1051))*inputs!$B$4)</f>
        <v>22832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176"/>
        <v>20000</v>
      </c>
      <c r="L1051" s="25">
        <f>MAX(0,J1051*(1+inputs!$B$33)-MAX(0,inputs!$B$31*(K1051-inputs!$B$30)))</f>
        <v>47184.304999999986</v>
      </c>
      <c r="M1051" s="26">
        <f t="shared" si="177"/>
        <v>29433.333333333336</v>
      </c>
      <c r="N1051" s="25">
        <f>MAX(0,L1051*(1+inputs!$B$33)-MAX(0,inputs!$B$31*(M1051-inputs!$B$30)))</f>
        <v>47059.629574999977</v>
      </c>
      <c r="O1051" s="26">
        <f t="shared" si="178"/>
        <v>38866.666666666672</v>
      </c>
      <c r="P1051" s="25">
        <f>MAX(0,N1051*(1+inputs!$B$33)-MAX(0,inputs!$B$31*(O1051-inputs!$B$30)))</f>
        <v>46084.08401862497</v>
      </c>
      <c r="Q1051" s="26">
        <f t="shared" si="179"/>
        <v>48300</v>
      </c>
      <c r="R1051" s="25">
        <f>MAX(0,P1051*(1+inputs!$B$33)-MAX(0,inputs!$B$31*(Q1051-inputs!$B$30)))</f>
        <v>44244.905278904334</v>
      </c>
      <c r="S1051" s="26">
        <f t="shared" si="180"/>
        <v>57733.333333333336</v>
      </c>
      <c r="T1051" s="25">
        <f>MAX(0,R1051*(1+inputs!$B$33)-MAX(0,inputs!$B$31*(S1051-inputs!$B$30)))</f>
        <v>41529.138858087892</v>
      </c>
      <c r="U1051" s="26">
        <f t="shared" si="181"/>
        <v>67166.666666666657</v>
      </c>
      <c r="V1051" s="25">
        <f>MAX(0,T1051*(1+inputs!$B$33)-MAX(0,inputs!$B$31*(U1051-inputs!$B$30)))</f>
        <v>37923.635940959211</v>
      </c>
      <c r="W1051" s="26">
        <f t="shared" si="182"/>
        <v>76600</v>
      </c>
      <c r="X1051" s="25">
        <f>MAX(0,V1051*(1+inputs!$B$33)-MAX(0,inputs!$B$31*(W1051-inputs!$B$30)))</f>
        <v>33415.050480073594</v>
      </c>
      <c r="Y1051" s="26">
        <f t="shared" si="183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184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7624.44</v>
      </c>
      <c r="AE1051" s="3">
        <f>SUM(C1051:G1051)+AD1051-H1051</f>
        <v>46720.69</v>
      </c>
      <c r="AF1051" s="1">
        <f t="shared" si="186"/>
        <v>0.71</v>
      </c>
      <c r="AG1051" s="8">
        <f>A1051-AE1051</f>
        <v>58179.31</v>
      </c>
    </row>
    <row r="1052" spans="1:33" x14ac:dyDescent="0.2">
      <c r="A1052" s="11">
        <f t="shared" si="185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</v>
      </c>
      <c r="D1052" s="16">
        <f>MAX(0,(MIN(A1052,inputs!$C$5)-(inputs!$C$4+B1052))*inputs!$B$4)</f>
        <v>22892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176"/>
        <v>20000</v>
      </c>
      <c r="L1052" s="25">
        <f>MAX(0,J1052*(1+inputs!$B$33)-MAX(0,inputs!$B$31*(K1052-inputs!$B$30)))</f>
        <v>47184.304999999986</v>
      </c>
      <c r="M1052" s="26">
        <f t="shared" si="177"/>
        <v>29444.444444444445</v>
      </c>
      <c r="N1052" s="25">
        <f>MAX(0,L1052*(1+inputs!$B$33)-MAX(0,inputs!$B$31*(M1052-inputs!$B$30)))</f>
        <v>47058.629574999977</v>
      </c>
      <c r="O1052" s="26">
        <f t="shared" si="178"/>
        <v>38888.888888888891</v>
      </c>
      <c r="P1052" s="25">
        <f>MAX(0,N1052*(1+inputs!$B$33)-MAX(0,inputs!$B$31*(O1052-inputs!$B$30)))</f>
        <v>46081.06901862497</v>
      </c>
      <c r="Q1052" s="26">
        <f t="shared" si="179"/>
        <v>48333.333333333328</v>
      </c>
      <c r="R1052" s="25">
        <f>MAX(0,P1052*(1+inputs!$B$33)-MAX(0,inputs!$B$31*(Q1052-inputs!$B$30)))</f>
        <v>44238.845053904341</v>
      </c>
      <c r="S1052" s="26">
        <f t="shared" si="180"/>
        <v>57777.777777777781</v>
      </c>
      <c r="T1052" s="25">
        <f>MAX(0,R1052*(1+inputs!$B$33)-MAX(0,inputs!$B$31*(S1052-inputs!$B$30)))</f>
        <v>41518.987729712899</v>
      </c>
      <c r="U1052" s="26">
        <f t="shared" si="181"/>
        <v>67222.222222222219</v>
      </c>
      <c r="V1052" s="25">
        <f>MAX(0,T1052*(1+inputs!$B$33)-MAX(0,inputs!$B$31*(U1052-inputs!$B$30)))</f>
        <v>37908.332545658588</v>
      </c>
      <c r="W1052" s="26">
        <f t="shared" si="182"/>
        <v>76666.666666666657</v>
      </c>
      <c r="X1052" s="25">
        <f>MAX(0,V1052*(1+inputs!$B$33)-MAX(0,inputs!$B$31*(W1052-inputs!$B$30)))</f>
        <v>33393.517533843464</v>
      </c>
      <c r="Y1052" s="26">
        <f t="shared" si="183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184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7633.44</v>
      </c>
      <c r="AE1052" s="3">
        <f>SUM(C1052:G1052)+AD1052-H1052</f>
        <v>46791.69</v>
      </c>
      <c r="AF1052" s="1">
        <f t="shared" si="186"/>
        <v>0.71</v>
      </c>
      <c r="AG1052" s="8">
        <f>A1052-AE1052</f>
        <v>58208.31</v>
      </c>
    </row>
    <row r="1053" spans="1:33" x14ac:dyDescent="0.2">
      <c r="A1053" s="11">
        <f t="shared" si="185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</v>
      </c>
      <c r="D1053" s="16">
        <f>MAX(0,(MIN(A1053,inputs!$C$5)-(inputs!$C$4+B1053))*inputs!$B$4)</f>
        <v>22952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176"/>
        <v>20000</v>
      </c>
      <c r="L1053" s="25">
        <f>MAX(0,J1053*(1+inputs!$B$33)-MAX(0,inputs!$B$31*(K1053-inputs!$B$30)))</f>
        <v>47184.304999999986</v>
      </c>
      <c r="M1053" s="26">
        <f t="shared" si="177"/>
        <v>29455.555555555555</v>
      </c>
      <c r="N1053" s="25">
        <f>MAX(0,L1053*(1+inputs!$B$33)-MAX(0,inputs!$B$31*(M1053-inputs!$B$30)))</f>
        <v>47057.629574999977</v>
      </c>
      <c r="O1053" s="26">
        <f t="shared" si="178"/>
        <v>38911.111111111109</v>
      </c>
      <c r="P1053" s="25">
        <f>MAX(0,N1053*(1+inputs!$B$33)-MAX(0,inputs!$B$31*(O1053-inputs!$B$30)))</f>
        <v>46078.054018624971</v>
      </c>
      <c r="Q1053" s="26">
        <f t="shared" si="179"/>
        <v>48366.666666666672</v>
      </c>
      <c r="R1053" s="25">
        <f>MAX(0,P1053*(1+inputs!$B$33)-MAX(0,inputs!$B$31*(Q1053-inputs!$B$30)))</f>
        <v>44232.78482890434</v>
      </c>
      <c r="S1053" s="26">
        <f t="shared" si="180"/>
        <v>57822.222222222219</v>
      </c>
      <c r="T1053" s="25">
        <f>MAX(0,R1053*(1+inputs!$B$33)-MAX(0,inputs!$B$31*(S1053-inputs!$B$30)))</f>
        <v>41508.836601337898</v>
      </c>
      <c r="U1053" s="26">
        <f t="shared" si="181"/>
        <v>67277.777777777781</v>
      </c>
      <c r="V1053" s="25">
        <f>MAX(0,T1053*(1+inputs!$B$33)-MAX(0,inputs!$B$31*(U1053-inputs!$B$30)))</f>
        <v>37893.029150357957</v>
      </c>
      <c r="W1053" s="26">
        <f t="shared" si="182"/>
        <v>76733.333333333343</v>
      </c>
      <c r="X1053" s="25">
        <f>MAX(0,V1053*(1+inputs!$B$33)-MAX(0,inputs!$B$31*(W1053-inputs!$B$30)))</f>
        <v>33371.984587613319</v>
      </c>
      <c r="Y1053" s="26">
        <f t="shared" si="183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184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7642.44</v>
      </c>
      <c r="AE1053" s="3">
        <f>SUM(C1053:G1053)+AD1053-H1053</f>
        <v>46862.69</v>
      </c>
      <c r="AF1053" s="1">
        <f t="shared" si="186"/>
        <v>0.71</v>
      </c>
      <c r="AG1053" s="8">
        <f>A1053-AE1053</f>
        <v>58237.31</v>
      </c>
    </row>
    <row r="1054" spans="1:33" x14ac:dyDescent="0.2">
      <c r="A1054" s="11">
        <f t="shared" si="185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</v>
      </c>
      <c r="D1054" s="16">
        <f>MAX(0,(MIN(A1054,inputs!$C$5)-(inputs!$C$4+B1054))*inputs!$B$4)</f>
        <v>23012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176"/>
        <v>20000</v>
      </c>
      <c r="L1054" s="25">
        <f>MAX(0,J1054*(1+inputs!$B$33)-MAX(0,inputs!$B$31*(K1054-inputs!$B$30)))</f>
        <v>47184.304999999986</v>
      </c>
      <c r="M1054" s="26">
        <f t="shared" si="177"/>
        <v>29466.666666666664</v>
      </c>
      <c r="N1054" s="25">
        <f>MAX(0,L1054*(1+inputs!$B$33)-MAX(0,inputs!$B$31*(M1054-inputs!$B$30)))</f>
        <v>47056.629574999977</v>
      </c>
      <c r="O1054" s="26">
        <f t="shared" si="178"/>
        <v>38933.333333333328</v>
      </c>
      <c r="P1054" s="25">
        <f>MAX(0,N1054*(1+inputs!$B$33)-MAX(0,inputs!$B$31*(O1054-inputs!$B$30)))</f>
        <v>46075.039018624972</v>
      </c>
      <c r="Q1054" s="26">
        <f t="shared" si="179"/>
        <v>48400</v>
      </c>
      <c r="R1054" s="25">
        <f>MAX(0,P1054*(1+inputs!$B$33)-MAX(0,inputs!$B$31*(Q1054-inputs!$B$30)))</f>
        <v>44226.724603904338</v>
      </c>
      <c r="S1054" s="26">
        <f t="shared" si="180"/>
        <v>57866.666666666664</v>
      </c>
      <c r="T1054" s="25">
        <f>MAX(0,R1054*(1+inputs!$B$33)-MAX(0,inputs!$B$31*(S1054-inputs!$B$30)))</f>
        <v>41498.685472962898</v>
      </c>
      <c r="U1054" s="26">
        <f t="shared" si="181"/>
        <v>67333.333333333343</v>
      </c>
      <c r="V1054" s="25">
        <f>MAX(0,T1054*(1+inputs!$B$33)-MAX(0,inputs!$B$31*(U1054-inputs!$B$30)))</f>
        <v>37877.725755057334</v>
      </c>
      <c r="W1054" s="26">
        <f t="shared" si="182"/>
        <v>76800</v>
      </c>
      <c r="X1054" s="25">
        <f>MAX(0,V1054*(1+inputs!$B$33)-MAX(0,inputs!$B$31*(W1054-inputs!$B$30)))</f>
        <v>33350.451641383188</v>
      </c>
      <c r="Y1054" s="26">
        <f t="shared" si="183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184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7651.44</v>
      </c>
      <c r="AE1054" s="3">
        <f>SUM(C1054:G1054)+AD1054-H1054</f>
        <v>46933.69</v>
      </c>
      <c r="AF1054" s="1">
        <f t="shared" si="186"/>
        <v>0.71</v>
      </c>
      <c r="AG1054" s="8">
        <f>A1054-AE1054</f>
        <v>58266.31</v>
      </c>
    </row>
    <row r="1055" spans="1:33" x14ac:dyDescent="0.2">
      <c r="A1055" s="11">
        <f t="shared" si="185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</v>
      </c>
      <c r="D1055" s="16">
        <f>MAX(0,(MIN(A1055,inputs!$C$5)-(inputs!$C$4+B1055))*inputs!$B$4)</f>
        <v>23072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176"/>
        <v>20000</v>
      </c>
      <c r="L1055" s="25">
        <f>MAX(0,J1055*(1+inputs!$B$33)-MAX(0,inputs!$B$31*(K1055-inputs!$B$30)))</f>
        <v>47184.304999999986</v>
      </c>
      <c r="M1055" s="26">
        <f t="shared" si="177"/>
        <v>29477.777777777777</v>
      </c>
      <c r="N1055" s="25">
        <f>MAX(0,L1055*(1+inputs!$B$33)-MAX(0,inputs!$B$31*(M1055-inputs!$B$30)))</f>
        <v>47055.629574999977</v>
      </c>
      <c r="O1055" s="26">
        <f t="shared" si="178"/>
        <v>38955.555555555555</v>
      </c>
      <c r="P1055" s="25">
        <f>MAX(0,N1055*(1+inputs!$B$33)-MAX(0,inputs!$B$31*(O1055-inputs!$B$30)))</f>
        <v>46072.024018624972</v>
      </c>
      <c r="Q1055" s="26">
        <f t="shared" si="179"/>
        <v>48433.333333333328</v>
      </c>
      <c r="R1055" s="25">
        <f>MAX(0,P1055*(1+inputs!$B$33)-MAX(0,inputs!$B$31*(Q1055-inputs!$B$30)))</f>
        <v>44220.664378904337</v>
      </c>
      <c r="S1055" s="26">
        <f t="shared" si="180"/>
        <v>57911.111111111109</v>
      </c>
      <c r="T1055" s="25">
        <f>MAX(0,R1055*(1+inputs!$B$33)-MAX(0,inputs!$B$31*(S1055-inputs!$B$30)))</f>
        <v>41488.534344587897</v>
      </c>
      <c r="U1055" s="26">
        <f t="shared" si="181"/>
        <v>67388.888888888891</v>
      </c>
      <c r="V1055" s="25">
        <f>MAX(0,T1055*(1+inputs!$B$33)-MAX(0,inputs!$B$31*(U1055-inputs!$B$30)))</f>
        <v>37862.422359756711</v>
      </c>
      <c r="W1055" s="26">
        <f t="shared" si="182"/>
        <v>76866.666666666657</v>
      </c>
      <c r="X1055" s="25">
        <f>MAX(0,V1055*(1+inputs!$B$33)-MAX(0,inputs!$B$31*(W1055-inputs!$B$30)))</f>
        <v>33328.918695153057</v>
      </c>
      <c r="Y1055" s="26">
        <f t="shared" si="183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184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7660.44</v>
      </c>
      <c r="AE1055" s="3">
        <f>SUM(C1055:G1055)+AD1055-H1055</f>
        <v>47004.69</v>
      </c>
      <c r="AF1055" s="1">
        <f t="shared" si="186"/>
        <v>0.71</v>
      </c>
      <c r="AG1055" s="8">
        <f>A1055-AE1055</f>
        <v>58295.31</v>
      </c>
    </row>
    <row r="1056" spans="1:33" x14ac:dyDescent="0.2">
      <c r="A1056" s="11">
        <f t="shared" si="185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</v>
      </c>
      <c r="D1056" s="16">
        <f>MAX(0,(MIN(A1056,inputs!$C$5)-(inputs!$C$4+B1056))*inputs!$B$4)</f>
        <v>23132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176"/>
        <v>20000</v>
      </c>
      <c r="L1056" s="25">
        <f>MAX(0,J1056*(1+inputs!$B$33)-MAX(0,inputs!$B$31*(K1056-inputs!$B$30)))</f>
        <v>47184.304999999986</v>
      </c>
      <c r="M1056" s="26">
        <f t="shared" si="177"/>
        <v>29488.888888888891</v>
      </c>
      <c r="N1056" s="25">
        <f>MAX(0,L1056*(1+inputs!$B$33)-MAX(0,inputs!$B$31*(M1056-inputs!$B$30)))</f>
        <v>47054.629574999977</v>
      </c>
      <c r="O1056" s="26">
        <f t="shared" si="178"/>
        <v>38977.777777777781</v>
      </c>
      <c r="P1056" s="25">
        <f>MAX(0,N1056*(1+inputs!$B$33)-MAX(0,inputs!$B$31*(O1056-inputs!$B$30)))</f>
        <v>46069.009018624973</v>
      </c>
      <c r="Q1056" s="26">
        <f t="shared" si="179"/>
        <v>48466.666666666672</v>
      </c>
      <c r="R1056" s="25">
        <f>MAX(0,P1056*(1+inputs!$B$33)-MAX(0,inputs!$B$31*(Q1056-inputs!$B$30)))</f>
        <v>44214.604153904344</v>
      </c>
      <c r="S1056" s="26">
        <f t="shared" si="180"/>
        <v>57955.555555555555</v>
      </c>
      <c r="T1056" s="25">
        <f>MAX(0,R1056*(1+inputs!$B$33)-MAX(0,inputs!$B$31*(S1056-inputs!$B$30)))</f>
        <v>41478.383216212904</v>
      </c>
      <c r="U1056" s="26">
        <f t="shared" si="181"/>
        <v>67444.444444444438</v>
      </c>
      <c r="V1056" s="25">
        <f>MAX(0,T1056*(1+inputs!$B$33)-MAX(0,inputs!$B$31*(U1056-inputs!$B$30)))</f>
        <v>37847.118964456095</v>
      </c>
      <c r="W1056" s="26">
        <f t="shared" si="182"/>
        <v>76933.333333333343</v>
      </c>
      <c r="X1056" s="25">
        <f>MAX(0,V1056*(1+inputs!$B$33)-MAX(0,inputs!$B$31*(W1056-inputs!$B$30)))</f>
        <v>33307.385748922927</v>
      </c>
      <c r="Y1056" s="26">
        <f t="shared" si="183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184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7669.44</v>
      </c>
      <c r="AE1056" s="3">
        <f>SUM(C1056:G1056)+AD1056-H1056</f>
        <v>47075.69</v>
      </c>
      <c r="AF1056" s="1">
        <f t="shared" si="186"/>
        <v>0.71</v>
      </c>
      <c r="AG1056" s="8">
        <f>A1056-AE1056</f>
        <v>58324.31</v>
      </c>
    </row>
    <row r="1057" spans="1:33" x14ac:dyDescent="0.2">
      <c r="A1057" s="11">
        <f t="shared" si="185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</v>
      </c>
      <c r="D1057" s="16">
        <f>MAX(0,(MIN(A1057,inputs!$C$5)-(inputs!$C$4+B1057))*inputs!$B$4)</f>
        <v>23192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176"/>
        <v>20000</v>
      </c>
      <c r="L1057" s="25">
        <f>MAX(0,J1057*(1+inputs!$B$33)-MAX(0,inputs!$B$31*(K1057-inputs!$B$30)))</f>
        <v>47184.304999999986</v>
      </c>
      <c r="M1057" s="26">
        <f t="shared" si="177"/>
        <v>29500</v>
      </c>
      <c r="N1057" s="25">
        <f>MAX(0,L1057*(1+inputs!$B$33)-MAX(0,inputs!$B$31*(M1057-inputs!$B$30)))</f>
        <v>47053.629574999977</v>
      </c>
      <c r="O1057" s="26">
        <f t="shared" si="178"/>
        <v>39000</v>
      </c>
      <c r="P1057" s="25">
        <f>MAX(0,N1057*(1+inputs!$B$33)-MAX(0,inputs!$B$31*(O1057-inputs!$B$30)))</f>
        <v>46065.994018624973</v>
      </c>
      <c r="Q1057" s="26">
        <f t="shared" si="179"/>
        <v>48500</v>
      </c>
      <c r="R1057" s="25">
        <f>MAX(0,P1057*(1+inputs!$B$33)-MAX(0,inputs!$B$31*(Q1057-inputs!$B$30)))</f>
        <v>44208.543928904342</v>
      </c>
      <c r="S1057" s="26">
        <f t="shared" si="180"/>
        <v>58000</v>
      </c>
      <c r="T1057" s="25">
        <f>MAX(0,R1057*(1+inputs!$B$33)-MAX(0,inputs!$B$31*(S1057-inputs!$B$30)))</f>
        <v>41468.232087837903</v>
      </c>
      <c r="U1057" s="26">
        <f t="shared" si="181"/>
        <v>67500</v>
      </c>
      <c r="V1057" s="25">
        <f>MAX(0,T1057*(1+inputs!$B$33)-MAX(0,inputs!$B$31*(U1057-inputs!$B$30)))</f>
        <v>37831.815569155464</v>
      </c>
      <c r="W1057" s="26">
        <f t="shared" si="182"/>
        <v>77000</v>
      </c>
      <c r="X1057" s="25">
        <f>MAX(0,V1057*(1+inputs!$B$33)-MAX(0,inputs!$B$31*(W1057-inputs!$B$30)))</f>
        <v>33285.852802692789</v>
      </c>
      <c r="Y1057" s="26">
        <f t="shared" si="183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184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7678.44</v>
      </c>
      <c r="AE1057" s="3">
        <f>SUM(C1057:G1057)+AD1057-H1057</f>
        <v>47146.69</v>
      </c>
      <c r="AF1057" s="1">
        <f t="shared" si="186"/>
        <v>0.71</v>
      </c>
      <c r="AG1057" s="8">
        <f>A1057-AE1057</f>
        <v>58353.31</v>
      </c>
    </row>
    <row r="1058" spans="1:33" x14ac:dyDescent="0.2">
      <c r="A1058" s="11">
        <f t="shared" si="185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</v>
      </c>
      <c r="D1058" s="16">
        <f>MAX(0,(MIN(A1058,inputs!$C$5)-(inputs!$C$4+B1058))*inputs!$B$4)</f>
        <v>23252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176"/>
        <v>20000</v>
      </c>
      <c r="L1058" s="25">
        <f>MAX(0,J1058*(1+inputs!$B$33)-MAX(0,inputs!$B$31*(K1058-inputs!$B$30)))</f>
        <v>47184.304999999986</v>
      </c>
      <c r="M1058" s="26">
        <f t="shared" si="177"/>
        <v>29511.111111111109</v>
      </c>
      <c r="N1058" s="25">
        <f>MAX(0,L1058*(1+inputs!$B$33)-MAX(0,inputs!$B$31*(M1058-inputs!$B$30)))</f>
        <v>47052.629574999977</v>
      </c>
      <c r="O1058" s="26">
        <f t="shared" si="178"/>
        <v>39022.222222222219</v>
      </c>
      <c r="P1058" s="25">
        <f>MAX(0,N1058*(1+inputs!$B$33)-MAX(0,inputs!$B$31*(O1058-inputs!$B$30)))</f>
        <v>46062.979018624967</v>
      </c>
      <c r="Q1058" s="26">
        <f t="shared" si="179"/>
        <v>48533.333333333328</v>
      </c>
      <c r="R1058" s="25">
        <f>MAX(0,P1058*(1+inputs!$B$33)-MAX(0,inputs!$B$31*(Q1058-inputs!$B$30)))</f>
        <v>44202.483703904334</v>
      </c>
      <c r="S1058" s="26">
        <f t="shared" si="180"/>
        <v>58044.444444444445</v>
      </c>
      <c r="T1058" s="25">
        <f>MAX(0,R1058*(1+inputs!$B$33)-MAX(0,inputs!$B$31*(S1058-inputs!$B$30)))</f>
        <v>41458.080959462895</v>
      </c>
      <c r="U1058" s="26">
        <f t="shared" si="181"/>
        <v>67555.555555555562</v>
      </c>
      <c r="V1058" s="25">
        <f>MAX(0,T1058*(1+inputs!$B$33)-MAX(0,inputs!$B$31*(U1058-inputs!$B$30)))</f>
        <v>37816.512173854833</v>
      </c>
      <c r="W1058" s="26">
        <f t="shared" si="182"/>
        <v>77066.666666666657</v>
      </c>
      <c r="X1058" s="25">
        <f>MAX(0,V1058*(1+inputs!$B$33)-MAX(0,inputs!$B$31*(W1058-inputs!$B$30)))</f>
        <v>33264.319856462651</v>
      </c>
      <c r="Y1058" s="26">
        <f t="shared" si="183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184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7687.44</v>
      </c>
      <c r="AE1058" s="3">
        <f>SUM(C1058:G1058)+AD1058-H1058</f>
        <v>47217.69</v>
      </c>
      <c r="AF1058" s="1">
        <f t="shared" si="186"/>
        <v>0.71</v>
      </c>
      <c r="AG1058" s="8">
        <f>A1058-AE1058</f>
        <v>58382.31</v>
      </c>
    </row>
    <row r="1059" spans="1:33" x14ac:dyDescent="0.2">
      <c r="A1059" s="11">
        <f t="shared" si="185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</v>
      </c>
      <c r="D1059" s="16">
        <f>MAX(0,(MIN(A1059,inputs!$C$5)-(inputs!$C$4+B1059))*inputs!$B$4)</f>
        <v>23312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176"/>
        <v>20000</v>
      </c>
      <c r="L1059" s="25">
        <f>MAX(0,J1059*(1+inputs!$B$33)-MAX(0,inputs!$B$31*(K1059-inputs!$B$30)))</f>
        <v>47184.304999999986</v>
      </c>
      <c r="M1059" s="26">
        <f t="shared" si="177"/>
        <v>29522.222222222223</v>
      </c>
      <c r="N1059" s="25">
        <f>MAX(0,L1059*(1+inputs!$B$33)-MAX(0,inputs!$B$31*(M1059-inputs!$B$30)))</f>
        <v>47051.629574999977</v>
      </c>
      <c r="O1059" s="26">
        <f t="shared" si="178"/>
        <v>39044.444444444445</v>
      </c>
      <c r="P1059" s="25">
        <f>MAX(0,N1059*(1+inputs!$B$33)-MAX(0,inputs!$B$31*(O1059-inputs!$B$30)))</f>
        <v>46059.964018624967</v>
      </c>
      <c r="Q1059" s="26">
        <f t="shared" si="179"/>
        <v>48566.666666666672</v>
      </c>
      <c r="R1059" s="25">
        <f>MAX(0,P1059*(1+inputs!$B$33)-MAX(0,inputs!$B$31*(Q1059-inputs!$B$30)))</f>
        <v>44196.423478904333</v>
      </c>
      <c r="S1059" s="26">
        <f t="shared" si="180"/>
        <v>58088.888888888891</v>
      </c>
      <c r="T1059" s="25">
        <f>MAX(0,R1059*(1+inputs!$B$33)-MAX(0,inputs!$B$31*(S1059-inputs!$B$30)))</f>
        <v>41447.929831087895</v>
      </c>
      <c r="U1059" s="26">
        <f t="shared" si="181"/>
        <v>67611.111111111109</v>
      </c>
      <c r="V1059" s="25">
        <f>MAX(0,T1059*(1+inputs!$B$33)-MAX(0,inputs!$B$31*(U1059-inputs!$B$30)))</f>
        <v>37801.20877855421</v>
      </c>
      <c r="W1059" s="26">
        <f t="shared" si="182"/>
        <v>77133.333333333343</v>
      </c>
      <c r="X1059" s="25">
        <f>MAX(0,V1059*(1+inputs!$B$33)-MAX(0,inputs!$B$31*(W1059-inputs!$B$30)))</f>
        <v>33242.78691023252</v>
      </c>
      <c r="Y1059" s="26">
        <f t="shared" si="183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184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7696.44</v>
      </c>
      <c r="AE1059" s="3">
        <f>SUM(C1059:G1059)+AD1059-H1059</f>
        <v>47288.69</v>
      </c>
      <c r="AF1059" s="1">
        <f t="shared" si="186"/>
        <v>0.71</v>
      </c>
      <c r="AG1059" s="8">
        <f>A1059-AE1059</f>
        <v>58411.31</v>
      </c>
    </row>
    <row r="1060" spans="1:33" x14ac:dyDescent="0.2">
      <c r="A1060" s="11">
        <f t="shared" si="185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</v>
      </c>
      <c r="D1060" s="16">
        <f>MAX(0,(MIN(A1060,inputs!$C$5)-(inputs!$C$4+B1060))*inputs!$B$4)</f>
        <v>23372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176"/>
        <v>20000</v>
      </c>
      <c r="L1060" s="25">
        <f>MAX(0,J1060*(1+inputs!$B$33)-MAX(0,inputs!$B$31*(K1060-inputs!$B$30)))</f>
        <v>47184.304999999986</v>
      </c>
      <c r="M1060" s="26">
        <f t="shared" si="177"/>
        <v>29533.333333333336</v>
      </c>
      <c r="N1060" s="25">
        <f>MAX(0,L1060*(1+inputs!$B$33)-MAX(0,inputs!$B$31*(M1060-inputs!$B$30)))</f>
        <v>47050.629574999977</v>
      </c>
      <c r="O1060" s="26">
        <f t="shared" si="178"/>
        <v>39066.666666666672</v>
      </c>
      <c r="P1060" s="25">
        <f>MAX(0,N1060*(1+inputs!$B$33)-MAX(0,inputs!$B$31*(O1060-inputs!$B$30)))</f>
        <v>46056.949018624968</v>
      </c>
      <c r="Q1060" s="26">
        <f t="shared" si="179"/>
        <v>48600</v>
      </c>
      <c r="R1060" s="25">
        <f>MAX(0,P1060*(1+inputs!$B$33)-MAX(0,inputs!$B$31*(Q1060-inputs!$B$30)))</f>
        <v>44190.363253904332</v>
      </c>
      <c r="S1060" s="26">
        <f t="shared" si="180"/>
        <v>58133.333333333336</v>
      </c>
      <c r="T1060" s="25">
        <f>MAX(0,R1060*(1+inputs!$B$33)-MAX(0,inputs!$B$31*(S1060-inputs!$B$30)))</f>
        <v>41437.778702712887</v>
      </c>
      <c r="U1060" s="26">
        <f t="shared" si="181"/>
        <v>67666.666666666657</v>
      </c>
      <c r="V1060" s="25">
        <f>MAX(0,T1060*(1+inputs!$B$33)-MAX(0,inputs!$B$31*(U1060-inputs!$B$30)))</f>
        <v>37785.905383253572</v>
      </c>
      <c r="W1060" s="26">
        <f t="shared" si="182"/>
        <v>77200</v>
      </c>
      <c r="X1060" s="25">
        <f>MAX(0,V1060*(1+inputs!$B$33)-MAX(0,inputs!$B$31*(W1060-inputs!$B$30)))</f>
        <v>33221.253964002368</v>
      </c>
      <c r="Y1060" s="26">
        <f t="shared" si="183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184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7705.44</v>
      </c>
      <c r="AE1060" s="3">
        <f>SUM(C1060:G1060)+AD1060-H1060</f>
        <v>47359.69</v>
      </c>
      <c r="AF1060" s="1">
        <f t="shared" si="186"/>
        <v>0.71</v>
      </c>
      <c r="AG1060" s="8">
        <f>A1060-AE1060</f>
        <v>58440.31</v>
      </c>
    </row>
    <row r="1061" spans="1:33" x14ac:dyDescent="0.2">
      <c r="A1061" s="11">
        <f t="shared" si="185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</v>
      </c>
      <c r="D1061" s="16">
        <f>MAX(0,(MIN(A1061,inputs!$C$5)-(inputs!$C$4+B1061))*inputs!$B$4)</f>
        <v>23432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176"/>
        <v>20000</v>
      </c>
      <c r="L1061" s="25">
        <f>MAX(0,J1061*(1+inputs!$B$33)-MAX(0,inputs!$B$31*(K1061-inputs!$B$30)))</f>
        <v>47184.304999999986</v>
      </c>
      <c r="M1061" s="26">
        <f t="shared" si="177"/>
        <v>29544.444444444445</v>
      </c>
      <c r="N1061" s="25">
        <f>MAX(0,L1061*(1+inputs!$B$33)-MAX(0,inputs!$B$31*(M1061-inputs!$B$30)))</f>
        <v>47049.629574999977</v>
      </c>
      <c r="O1061" s="26">
        <f t="shared" si="178"/>
        <v>39088.888888888891</v>
      </c>
      <c r="P1061" s="25">
        <f>MAX(0,N1061*(1+inputs!$B$33)-MAX(0,inputs!$B$31*(O1061-inputs!$B$30)))</f>
        <v>46053.934018624968</v>
      </c>
      <c r="Q1061" s="26">
        <f t="shared" si="179"/>
        <v>48633.333333333328</v>
      </c>
      <c r="R1061" s="25">
        <f>MAX(0,P1061*(1+inputs!$B$33)-MAX(0,inputs!$B$31*(Q1061-inputs!$B$30)))</f>
        <v>44184.303028904338</v>
      </c>
      <c r="S1061" s="26">
        <f t="shared" si="180"/>
        <v>58177.777777777781</v>
      </c>
      <c r="T1061" s="25">
        <f>MAX(0,R1061*(1+inputs!$B$33)-MAX(0,inputs!$B$31*(S1061-inputs!$B$30)))</f>
        <v>41427.627574337894</v>
      </c>
      <c r="U1061" s="26">
        <f t="shared" si="181"/>
        <v>67722.222222222219</v>
      </c>
      <c r="V1061" s="25">
        <f>MAX(0,T1061*(1+inputs!$B$33)-MAX(0,inputs!$B$31*(U1061-inputs!$B$30)))</f>
        <v>37770.601987952956</v>
      </c>
      <c r="W1061" s="26">
        <f t="shared" si="182"/>
        <v>77266.666666666657</v>
      </c>
      <c r="X1061" s="25">
        <f>MAX(0,V1061*(1+inputs!$B$33)-MAX(0,inputs!$B$31*(W1061-inputs!$B$30)))</f>
        <v>33199.721017772245</v>
      </c>
      <c r="Y1061" s="26">
        <f t="shared" si="183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184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7714.44</v>
      </c>
      <c r="AE1061" s="3">
        <f>SUM(C1061:G1061)+AD1061-H1061</f>
        <v>47430.69</v>
      </c>
      <c r="AF1061" s="1">
        <f t="shared" si="186"/>
        <v>0.71</v>
      </c>
      <c r="AG1061" s="8">
        <f>A1061-AE1061</f>
        <v>58469.31</v>
      </c>
    </row>
    <row r="1062" spans="1:33" x14ac:dyDescent="0.2">
      <c r="A1062" s="11">
        <f t="shared" si="185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</v>
      </c>
      <c r="D1062" s="16">
        <f>MAX(0,(MIN(A1062,inputs!$C$5)-(inputs!$C$4+B1062))*inputs!$B$4)</f>
        <v>23492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176"/>
        <v>20000</v>
      </c>
      <c r="L1062" s="25">
        <f>MAX(0,J1062*(1+inputs!$B$33)-MAX(0,inputs!$B$31*(K1062-inputs!$B$30)))</f>
        <v>47184.304999999986</v>
      </c>
      <c r="M1062" s="26">
        <f t="shared" si="177"/>
        <v>29555.555555555555</v>
      </c>
      <c r="N1062" s="25">
        <f>MAX(0,L1062*(1+inputs!$B$33)-MAX(0,inputs!$B$31*(M1062-inputs!$B$30)))</f>
        <v>47048.629574999977</v>
      </c>
      <c r="O1062" s="26">
        <f t="shared" si="178"/>
        <v>39111.111111111109</v>
      </c>
      <c r="P1062" s="25">
        <f>MAX(0,N1062*(1+inputs!$B$33)-MAX(0,inputs!$B$31*(O1062-inputs!$B$30)))</f>
        <v>46050.919018624969</v>
      </c>
      <c r="Q1062" s="26">
        <f t="shared" si="179"/>
        <v>48666.666666666672</v>
      </c>
      <c r="R1062" s="25">
        <f>MAX(0,P1062*(1+inputs!$B$33)-MAX(0,inputs!$B$31*(Q1062-inputs!$B$30)))</f>
        <v>44178.242803904337</v>
      </c>
      <c r="S1062" s="26">
        <f t="shared" si="180"/>
        <v>58222.222222222219</v>
      </c>
      <c r="T1062" s="25">
        <f>MAX(0,R1062*(1+inputs!$B$33)-MAX(0,inputs!$B$31*(S1062-inputs!$B$30)))</f>
        <v>41417.476445962893</v>
      </c>
      <c r="U1062" s="26">
        <f t="shared" si="181"/>
        <v>67777.777777777781</v>
      </c>
      <c r="V1062" s="25">
        <f>MAX(0,T1062*(1+inputs!$B$33)-MAX(0,inputs!$B$31*(U1062-inputs!$B$30)))</f>
        <v>37755.298592652332</v>
      </c>
      <c r="W1062" s="26">
        <f t="shared" si="182"/>
        <v>77333.333333333343</v>
      </c>
      <c r="X1062" s="25">
        <f>MAX(0,V1062*(1+inputs!$B$33)-MAX(0,inputs!$B$31*(W1062-inputs!$B$30)))</f>
        <v>33178.188071542114</v>
      </c>
      <c r="Y1062" s="26">
        <f t="shared" si="183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184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7723.44</v>
      </c>
      <c r="AE1062" s="3">
        <f>SUM(C1062:G1062)+AD1062-H1062</f>
        <v>47501.69</v>
      </c>
      <c r="AF1062" s="1">
        <f t="shared" si="186"/>
        <v>0.71</v>
      </c>
      <c r="AG1062" s="8">
        <f>A1062-AE1062</f>
        <v>58498.31</v>
      </c>
    </row>
    <row r="1063" spans="1:33" x14ac:dyDescent="0.2">
      <c r="A1063" s="11">
        <f t="shared" si="185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</v>
      </c>
      <c r="D1063" s="16">
        <f>MAX(0,(MIN(A1063,inputs!$C$5)-(inputs!$C$4+B1063))*inputs!$B$4)</f>
        <v>23552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176"/>
        <v>20000</v>
      </c>
      <c r="L1063" s="25">
        <f>MAX(0,J1063*(1+inputs!$B$33)-MAX(0,inputs!$B$31*(K1063-inputs!$B$30)))</f>
        <v>47184.304999999986</v>
      </c>
      <c r="M1063" s="26">
        <f t="shared" si="177"/>
        <v>29566.666666666664</v>
      </c>
      <c r="N1063" s="25">
        <f>MAX(0,L1063*(1+inputs!$B$33)-MAX(0,inputs!$B$31*(M1063-inputs!$B$30)))</f>
        <v>47047.629574999977</v>
      </c>
      <c r="O1063" s="26">
        <f t="shared" si="178"/>
        <v>39133.333333333328</v>
      </c>
      <c r="P1063" s="25">
        <f>MAX(0,N1063*(1+inputs!$B$33)-MAX(0,inputs!$B$31*(O1063-inputs!$B$30)))</f>
        <v>46047.904018624969</v>
      </c>
      <c r="Q1063" s="26">
        <f t="shared" si="179"/>
        <v>48700</v>
      </c>
      <c r="R1063" s="25">
        <f>MAX(0,P1063*(1+inputs!$B$33)-MAX(0,inputs!$B$31*(Q1063-inputs!$B$30)))</f>
        <v>44172.182578904336</v>
      </c>
      <c r="S1063" s="26">
        <f t="shared" si="180"/>
        <v>58266.666666666664</v>
      </c>
      <c r="T1063" s="25">
        <f>MAX(0,R1063*(1+inputs!$B$33)-MAX(0,inputs!$B$31*(S1063-inputs!$B$30)))</f>
        <v>41407.325317587893</v>
      </c>
      <c r="U1063" s="26">
        <f t="shared" si="181"/>
        <v>67833.333333333343</v>
      </c>
      <c r="V1063" s="25">
        <f>MAX(0,T1063*(1+inputs!$B$33)-MAX(0,inputs!$B$31*(U1063-inputs!$B$30)))</f>
        <v>37739.995197351702</v>
      </c>
      <c r="W1063" s="26">
        <f t="shared" si="182"/>
        <v>77400</v>
      </c>
      <c r="X1063" s="25">
        <f>MAX(0,V1063*(1+inputs!$B$33)-MAX(0,inputs!$B$31*(W1063-inputs!$B$30)))</f>
        <v>33156.655125311969</v>
      </c>
      <c r="Y1063" s="26">
        <f t="shared" si="183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184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7732.44</v>
      </c>
      <c r="AE1063" s="3">
        <f>SUM(C1063:G1063)+AD1063-H1063</f>
        <v>47572.69</v>
      </c>
      <c r="AF1063" s="1">
        <f t="shared" si="186"/>
        <v>0.71</v>
      </c>
      <c r="AG1063" s="8">
        <f>A1063-AE1063</f>
        <v>58527.31</v>
      </c>
    </row>
    <row r="1064" spans="1:33" x14ac:dyDescent="0.2">
      <c r="A1064" s="11">
        <f t="shared" si="185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</v>
      </c>
      <c r="D1064" s="16">
        <f>MAX(0,(MIN(A1064,inputs!$C$5)-(inputs!$C$4+B1064))*inputs!$B$4)</f>
        <v>23612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176"/>
        <v>20000</v>
      </c>
      <c r="L1064" s="25">
        <f>MAX(0,J1064*(1+inputs!$B$33)-MAX(0,inputs!$B$31*(K1064-inputs!$B$30)))</f>
        <v>47184.304999999986</v>
      </c>
      <c r="M1064" s="26">
        <f t="shared" si="177"/>
        <v>29577.777777777777</v>
      </c>
      <c r="N1064" s="25">
        <f>MAX(0,L1064*(1+inputs!$B$33)-MAX(0,inputs!$B$31*(M1064-inputs!$B$30)))</f>
        <v>47046.629574999977</v>
      </c>
      <c r="O1064" s="26">
        <f t="shared" si="178"/>
        <v>39155.555555555555</v>
      </c>
      <c r="P1064" s="25">
        <f>MAX(0,N1064*(1+inputs!$B$33)-MAX(0,inputs!$B$31*(O1064-inputs!$B$30)))</f>
        <v>46044.88901862497</v>
      </c>
      <c r="Q1064" s="26">
        <f t="shared" si="179"/>
        <v>48733.333333333328</v>
      </c>
      <c r="R1064" s="25">
        <f>MAX(0,P1064*(1+inputs!$B$33)-MAX(0,inputs!$B$31*(Q1064-inputs!$B$30)))</f>
        <v>44166.122353904335</v>
      </c>
      <c r="S1064" s="26">
        <f t="shared" si="180"/>
        <v>58311.111111111109</v>
      </c>
      <c r="T1064" s="25">
        <f>MAX(0,R1064*(1+inputs!$B$33)-MAX(0,inputs!$B$31*(S1064-inputs!$B$30)))</f>
        <v>41397.174189212892</v>
      </c>
      <c r="U1064" s="26">
        <f t="shared" si="181"/>
        <v>67888.888888888891</v>
      </c>
      <c r="V1064" s="25">
        <f>MAX(0,T1064*(1+inputs!$B$33)-MAX(0,inputs!$B$31*(U1064-inputs!$B$30)))</f>
        <v>37724.691802051078</v>
      </c>
      <c r="W1064" s="26">
        <f t="shared" si="182"/>
        <v>77466.666666666657</v>
      </c>
      <c r="X1064" s="25">
        <f>MAX(0,V1064*(1+inputs!$B$33)-MAX(0,inputs!$B$31*(W1064-inputs!$B$30)))</f>
        <v>33135.122179081838</v>
      </c>
      <c r="Y1064" s="26">
        <f t="shared" si="183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184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7741.44</v>
      </c>
      <c r="AE1064" s="3">
        <f>SUM(C1064:G1064)+AD1064-H1064</f>
        <v>47643.69</v>
      </c>
      <c r="AF1064" s="1">
        <f t="shared" si="186"/>
        <v>0.71</v>
      </c>
      <c r="AG1064" s="8">
        <f>A1064-AE1064</f>
        <v>58556.31</v>
      </c>
    </row>
    <row r="1065" spans="1:33" x14ac:dyDescent="0.2">
      <c r="A1065" s="11">
        <f t="shared" si="185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</v>
      </c>
      <c r="D1065" s="16">
        <f>MAX(0,(MIN(A1065,inputs!$C$5)-(inputs!$C$4+B1065))*inputs!$B$4)</f>
        <v>23672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176"/>
        <v>20000</v>
      </c>
      <c r="L1065" s="25">
        <f>MAX(0,J1065*(1+inputs!$B$33)-MAX(0,inputs!$B$31*(K1065-inputs!$B$30)))</f>
        <v>47184.304999999986</v>
      </c>
      <c r="M1065" s="26">
        <f t="shared" si="177"/>
        <v>29588.888888888891</v>
      </c>
      <c r="N1065" s="25">
        <f>MAX(0,L1065*(1+inputs!$B$33)-MAX(0,inputs!$B$31*(M1065-inputs!$B$30)))</f>
        <v>47045.629574999977</v>
      </c>
      <c r="O1065" s="26">
        <f t="shared" si="178"/>
        <v>39177.777777777781</v>
      </c>
      <c r="P1065" s="25">
        <f>MAX(0,N1065*(1+inputs!$B$33)-MAX(0,inputs!$B$31*(O1065-inputs!$B$30)))</f>
        <v>46041.874018624971</v>
      </c>
      <c r="Q1065" s="26">
        <f t="shared" si="179"/>
        <v>48766.666666666672</v>
      </c>
      <c r="R1065" s="25">
        <f>MAX(0,P1065*(1+inputs!$B$33)-MAX(0,inputs!$B$31*(Q1065-inputs!$B$30)))</f>
        <v>44160.062128904341</v>
      </c>
      <c r="S1065" s="26">
        <f t="shared" si="180"/>
        <v>58355.555555555555</v>
      </c>
      <c r="T1065" s="25">
        <f>MAX(0,R1065*(1+inputs!$B$33)-MAX(0,inputs!$B$31*(S1065-inputs!$B$30)))</f>
        <v>41387.023060837899</v>
      </c>
      <c r="U1065" s="26">
        <f t="shared" si="181"/>
        <v>67944.444444444438</v>
      </c>
      <c r="V1065" s="25">
        <f>MAX(0,T1065*(1+inputs!$B$33)-MAX(0,inputs!$B$31*(U1065-inputs!$B$30)))</f>
        <v>37709.388406750462</v>
      </c>
      <c r="W1065" s="26">
        <f t="shared" si="182"/>
        <v>77533.333333333343</v>
      </c>
      <c r="X1065" s="25">
        <f>MAX(0,V1065*(1+inputs!$B$33)-MAX(0,inputs!$B$31*(W1065-inputs!$B$30)))</f>
        <v>33113.589232851715</v>
      </c>
      <c r="Y1065" s="26">
        <f t="shared" si="183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184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7750.44</v>
      </c>
      <c r="AE1065" s="3">
        <f>SUM(C1065:G1065)+AD1065-H1065</f>
        <v>47714.69</v>
      </c>
      <c r="AF1065" s="1">
        <f t="shared" si="186"/>
        <v>0.71</v>
      </c>
      <c r="AG1065" s="8">
        <f>A1065-AE1065</f>
        <v>58585.31</v>
      </c>
    </row>
    <row r="1066" spans="1:33" x14ac:dyDescent="0.2">
      <c r="A1066" s="11">
        <f t="shared" si="185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</v>
      </c>
      <c r="D1066" s="16">
        <f>MAX(0,(MIN(A1066,inputs!$C$5)-(inputs!$C$4+B1066))*inputs!$B$4)</f>
        <v>23732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176"/>
        <v>20000</v>
      </c>
      <c r="L1066" s="25">
        <f>MAX(0,J1066*(1+inputs!$B$33)-MAX(0,inputs!$B$31*(K1066-inputs!$B$30)))</f>
        <v>47184.304999999986</v>
      </c>
      <c r="M1066" s="26">
        <f t="shared" si="177"/>
        <v>29600</v>
      </c>
      <c r="N1066" s="25">
        <f>MAX(0,L1066*(1+inputs!$B$33)-MAX(0,inputs!$B$31*(M1066-inputs!$B$30)))</f>
        <v>47044.629574999977</v>
      </c>
      <c r="O1066" s="26">
        <f t="shared" si="178"/>
        <v>39200</v>
      </c>
      <c r="P1066" s="25">
        <f>MAX(0,N1066*(1+inputs!$B$33)-MAX(0,inputs!$B$31*(O1066-inputs!$B$30)))</f>
        <v>46038.859018624971</v>
      </c>
      <c r="Q1066" s="26">
        <f t="shared" si="179"/>
        <v>48800</v>
      </c>
      <c r="R1066" s="25">
        <f>MAX(0,P1066*(1+inputs!$B$33)-MAX(0,inputs!$B$31*(Q1066-inputs!$B$30)))</f>
        <v>44154.00190390434</v>
      </c>
      <c r="S1066" s="26">
        <f t="shared" si="180"/>
        <v>58400</v>
      </c>
      <c r="T1066" s="25">
        <f>MAX(0,R1066*(1+inputs!$B$33)-MAX(0,inputs!$B$31*(S1066-inputs!$B$30)))</f>
        <v>41376.871932462898</v>
      </c>
      <c r="U1066" s="26">
        <f t="shared" si="181"/>
        <v>68000</v>
      </c>
      <c r="V1066" s="25">
        <f>MAX(0,T1066*(1+inputs!$B$33)-MAX(0,inputs!$B$31*(U1066-inputs!$B$30)))</f>
        <v>37694.085011449839</v>
      </c>
      <c r="W1066" s="26">
        <f t="shared" si="182"/>
        <v>77600</v>
      </c>
      <c r="X1066" s="25">
        <f>MAX(0,V1066*(1+inputs!$B$33)-MAX(0,inputs!$B$31*(W1066-inputs!$B$30)))</f>
        <v>33092.056286621577</v>
      </c>
      <c r="Y1066" s="26">
        <f t="shared" si="183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184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7759.44</v>
      </c>
      <c r="AE1066" s="3">
        <f>SUM(C1066:G1066)+AD1066-H1066</f>
        <v>47785.69</v>
      </c>
      <c r="AF1066" s="1">
        <f t="shared" si="186"/>
        <v>0.71</v>
      </c>
      <c r="AG1066" s="8">
        <f>A1066-AE1066</f>
        <v>58614.31</v>
      </c>
    </row>
    <row r="1067" spans="1:33" x14ac:dyDescent="0.2">
      <c r="A1067" s="11">
        <f t="shared" si="185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</v>
      </c>
      <c r="D1067" s="16">
        <f>MAX(0,(MIN(A1067,inputs!$C$5)-(inputs!$C$4+B1067))*inputs!$B$4)</f>
        <v>23792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176"/>
        <v>20000</v>
      </c>
      <c r="L1067" s="25">
        <f>MAX(0,J1067*(1+inputs!$B$33)-MAX(0,inputs!$B$31*(K1067-inputs!$B$30)))</f>
        <v>47184.304999999986</v>
      </c>
      <c r="M1067" s="26">
        <f t="shared" si="177"/>
        <v>29611.111111111109</v>
      </c>
      <c r="N1067" s="25">
        <f>MAX(0,L1067*(1+inputs!$B$33)-MAX(0,inputs!$B$31*(M1067-inputs!$B$30)))</f>
        <v>47043.629574999977</v>
      </c>
      <c r="O1067" s="26">
        <f t="shared" si="178"/>
        <v>39222.222222222219</v>
      </c>
      <c r="P1067" s="25">
        <f>MAX(0,N1067*(1+inputs!$B$33)-MAX(0,inputs!$B$31*(O1067-inputs!$B$30)))</f>
        <v>46035.844018624972</v>
      </c>
      <c r="Q1067" s="26">
        <f t="shared" si="179"/>
        <v>48833.333333333328</v>
      </c>
      <c r="R1067" s="25">
        <f>MAX(0,P1067*(1+inputs!$B$33)-MAX(0,inputs!$B$31*(Q1067-inputs!$B$30)))</f>
        <v>44147.941678904339</v>
      </c>
      <c r="S1067" s="26">
        <f t="shared" si="180"/>
        <v>58444.444444444445</v>
      </c>
      <c r="T1067" s="25">
        <f>MAX(0,R1067*(1+inputs!$B$33)-MAX(0,inputs!$B$31*(S1067-inputs!$B$30)))</f>
        <v>41366.720804087898</v>
      </c>
      <c r="U1067" s="26">
        <f t="shared" si="181"/>
        <v>68055.555555555562</v>
      </c>
      <c r="V1067" s="25">
        <f>MAX(0,T1067*(1+inputs!$B$33)-MAX(0,inputs!$B$31*(U1067-inputs!$B$30)))</f>
        <v>37678.781616149208</v>
      </c>
      <c r="W1067" s="26">
        <f t="shared" si="182"/>
        <v>77666.666666666657</v>
      </c>
      <c r="X1067" s="25">
        <f>MAX(0,V1067*(1+inputs!$B$33)-MAX(0,inputs!$B$31*(W1067-inputs!$B$30)))</f>
        <v>33070.523340391446</v>
      </c>
      <c r="Y1067" s="26">
        <f t="shared" si="183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184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7768.44</v>
      </c>
      <c r="AE1067" s="3">
        <f>SUM(C1067:G1067)+AD1067-H1067</f>
        <v>47856.69</v>
      </c>
      <c r="AF1067" s="1">
        <f t="shared" si="186"/>
        <v>0.71</v>
      </c>
      <c r="AG1067" s="8">
        <f>A1067-AE1067</f>
        <v>58643.31</v>
      </c>
    </row>
    <row r="1068" spans="1:33" x14ac:dyDescent="0.2">
      <c r="A1068" s="11">
        <f t="shared" si="185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</v>
      </c>
      <c r="D1068" s="16">
        <f>MAX(0,(MIN(A1068,inputs!$C$5)-(inputs!$C$4+B1068))*inputs!$B$4)</f>
        <v>23852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176"/>
        <v>20000</v>
      </c>
      <c r="L1068" s="25">
        <f>MAX(0,J1068*(1+inputs!$B$33)-MAX(0,inputs!$B$31*(K1068-inputs!$B$30)))</f>
        <v>47184.304999999986</v>
      </c>
      <c r="M1068" s="26">
        <f t="shared" si="177"/>
        <v>29622.222222222223</v>
      </c>
      <c r="N1068" s="25">
        <f>MAX(0,L1068*(1+inputs!$B$33)-MAX(0,inputs!$B$31*(M1068-inputs!$B$30)))</f>
        <v>47042.629574999977</v>
      </c>
      <c r="O1068" s="26">
        <f t="shared" si="178"/>
        <v>39244.444444444445</v>
      </c>
      <c r="P1068" s="25">
        <f>MAX(0,N1068*(1+inputs!$B$33)-MAX(0,inputs!$B$31*(O1068-inputs!$B$30)))</f>
        <v>46032.829018624972</v>
      </c>
      <c r="Q1068" s="26">
        <f t="shared" si="179"/>
        <v>48866.666666666672</v>
      </c>
      <c r="R1068" s="25">
        <f>MAX(0,P1068*(1+inputs!$B$33)-MAX(0,inputs!$B$31*(Q1068-inputs!$B$30)))</f>
        <v>44141.881453904338</v>
      </c>
      <c r="S1068" s="26">
        <f t="shared" si="180"/>
        <v>58488.888888888891</v>
      </c>
      <c r="T1068" s="25">
        <f>MAX(0,R1068*(1+inputs!$B$33)-MAX(0,inputs!$B$31*(S1068-inputs!$B$30)))</f>
        <v>41356.569675712897</v>
      </c>
      <c r="U1068" s="26">
        <f t="shared" si="181"/>
        <v>68111.111111111109</v>
      </c>
      <c r="V1068" s="25">
        <f>MAX(0,T1068*(1+inputs!$B$33)-MAX(0,inputs!$B$31*(U1068-inputs!$B$30)))</f>
        <v>37663.478220848585</v>
      </c>
      <c r="W1068" s="26">
        <f t="shared" si="182"/>
        <v>77733.333333333343</v>
      </c>
      <c r="X1068" s="25">
        <f>MAX(0,V1068*(1+inputs!$B$33)-MAX(0,inputs!$B$31*(W1068-inputs!$B$30)))</f>
        <v>33048.990394161308</v>
      </c>
      <c r="Y1068" s="26">
        <f t="shared" si="183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184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7777.44</v>
      </c>
      <c r="AE1068" s="3">
        <f>SUM(C1068:G1068)+AD1068-H1068</f>
        <v>47927.69</v>
      </c>
      <c r="AF1068" s="1">
        <f t="shared" si="186"/>
        <v>0.71</v>
      </c>
      <c r="AG1068" s="8">
        <f>A1068-AE1068</f>
        <v>58672.31</v>
      </c>
    </row>
    <row r="1069" spans="1:33" x14ac:dyDescent="0.2">
      <c r="A1069" s="11">
        <f t="shared" si="185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</v>
      </c>
      <c r="D1069" s="16">
        <f>MAX(0,(MIN(A1069,inputs!$C$5)-(inputs!$C$4+B1069))*inputs!$B$4)</f>
        <v>23912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176"/>
        <v>20000</v>
      </c>
      <c r="L1069" s="25">
        <f>MAX(0,J1069*(1+inputs!$B$33)-MAX(0,inputs!$B$31*(K1069-inputs!$B$30)))</f>
        <v>47184.304999999986</v>
      </c>
      <c r="M1069" s="26">
        <f t="shared" si="177"/>
        <v>29633.333333333336</v>
      </c>
      <c r="N1069" s="25">
        <f>MAX(0,L1069*(1+inputs!$B$33)-MAX(0,inputs!$B$31*(M1069-inputs!$B$30)))</f>
        <v>47041.629574999977</v>
      </c>
      <c r="O1069" s="26">
        <f t="shared" si="178"/>
        <v>39266.666666666672</v>
      </c>
      <c r="P1069" s="25">
        <f>MAX(0,N1069*(1+inputs!$B$33)-MAX(0,inputs!$B$31*(O1069-inputs!$B$30)))</f>
        <v>46029.814018624973</v>
      </c>
      <c r="Q1069" s="26">
        <f t="shared" si="179"/>
        <v>48900</v>
      </c>
      <c r="R1069" s="25">
        <f>MAX(0,P1069*(1+inputs!$B$33)-MAX(0,inputs!$B$31*(Q1069-inputs!$B$30)))</f>
        <v>44135.821228904344</v>
      </c>
      <c r="S1069" s="26">
        <f t="shared" si="180"/>
        <v>58533.333333333336</v>
      </c>
      <c r="T1069" s="25">
        <f>MAX(0,R1069*(1+inputs!$B$33)-MAX(0,inputs!$B$31*(S1069-inputs!$B$30)))</f>
        <v>41346.418547337904</v>
      </c>
      <c r="U1069" s="26">
        <f t="shared" si="181"/>
        <v>68166.666666666657</v>
      </c>
      <c r="V1069" s="25">
        <f>MAX(0,T1069*(1+inputs!$B$33)-MAX(0,inputs!$B$31*(U1069-inputs!$B$30)))</f>
        <v>37648.174825547976</v>
      </c>
      <c r="W1069" s="26">
        <f t="shared" si="182"/>
        <v>77800</v>
      </c>
      <c r="X1069" s="25">
        <f>MAX(0,V1069*(1+inputs!$B$33)-MAX(0,inputs!$B$31*(W1069-inputs!$B$30)))</f>
        <v>33027.457447931192</v>
      </c>
      <c r="Y1069" s="26">
        <f t="shared" si="183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184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7786.44</v>
      </c>
      <c r="AE1069" s="3">
        <f>SUM(C1069:G1069)+AD1069-H1069</f>
        <v>47998.69</v>
      </c>
      <c r="AF1069" s="1">
        <f t="shared" si="186"/>
        <v>0.71</v>
      </c>
      <c r="AG1069" s="8">
        <f>A1069-AE1069</f>
        <v>58701.31</v>
      </c>
    </row>
    <row r="1070" spans="1:33" x14ac:dyDescent="0.2">
      <c r="A1070" s="11">
        <f t="shared" si="185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</v>
      </c>
      <c r="D1070" s="16">
        <f>MAX(0,(MIN(A1070,inputs!$C$5)-(inputs!$C$4+B1070))*inputs!$B$4)</f>
        <v>23972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176"/>
        <v>20000</v>
      </c>
      <c r="L1070" s="25">
        <f>MAX(0,J1070*(1+inputs!$B$33)-MAX(0,inputs!$B$31*(K1070-inputs!$B$30)))</f>
        <v>47184.304999999986</v>
      </c>
      <c r="M1070" s="26">
        <f t="shared" si="177"/>
        <v>29644.444444444445</v>
      </c>
      <c r="N1070" s="25">
        <f>MAX(0,L1070*(1+inputs!$B$33)-MAX(0,inputs!$B$31*(M1070-inputs!$B$30)))</f>
        <v>47040.629574999977</v>
      </c>
      <c r="O1070" s="26">
        <f t="shared" si="178"/>
        <v>39288.888888888891</v>
      </c>
      <c r="P1070" s="25">
        <f>MAX(0,N1070*(1+inputs!$B$33)-MAX(0,inputs!$B$31*(O1070-inputs!$B$30)))</f>
        <v>46026.799018624974</v>
      </c>
      <c r="Q1070" s="26">
        <f t="shared" si="179"/>
        <v>48933.333333333328</v>
      </c>
      <c r="R1070" s="25">
        <f>MAX(0,P1070*(1+inputs!$B$33)-MAX(0,inputs!$B$31*(Q1070-inputs!$B$30)))</f>
        <v>44129.761003904343</v>
      </c>
      <c r="S1070" s="26">
        <f t="shared" si="180"/>
        <v>58577.777777777781</v>
      </c>
      <c r="T1070" s="25">
        <f>MAX(0,R1070*(1+inputs!$B$33)-MAX(0,inputs!$B$31*(S1070-inputs!$B$30)))</f>
        <v>41336.267418962903</v>
      </c>
      <c r="U1070" s="26">
        <f t="shared" si="181"/>
        <v>68222.222222222219</v>
      </c>
      <c r="V1070" s="25">
        <f>MAX(0,T1070*(1+inputs!$B$33)-MAX(0,inputs!$B$31*(U1070-inputs!$B$30)))</f>
        <v>37632.871430247338</v>
      </c>
      <c r="W1070" s="26">
        <f t="shared" si="182"/>
        <v>77866.666666666657</v>
      </c>
      <c r="X1070" s="25">
        <f>MAX(0,V1070*(1+inputs!$B$33)-MAX(0,inputs!$B$31*(W1070-inputs!$B$30)))</f>
        <v>33005.92450170104</v>
      </c>
      <c r="Y1070" s="26">
        <f t="shared" si="183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184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7795.44</v>
      </c>
      <c r="AE1070" s="3">
        <f>SUM(C1070:G1070)+AD1070-H1070</f>
        <v>48069.69</v>
      </c>
      <c r="AF1070" s="1">
        <f t="shared" si="186"/>
        <v>0.71</v>
      </c>
      <c r="AG1070" s="8">
        <f>A1070-AE1070</f>
        <v>58730.31</v>
      </c>
    </row>
    <row r="1071" spans="1:33" x14ac:dyDescent="0.2">
      <c r="A1071" s="11">
        <f t="shared" si="185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</v>
      </c>
      <c r="D1071" s="16">
        <f>MAX(0,(MIN(A1071,inputs!$C$5)-(inputs!$C$4+B1071))*inputs!$B$4)</f>
        <v>24032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176"/>
        <v>20000</v>
      </c>
      <c r="L1071" s="25">
        <f>MAX(0,J1071*(1+inputs!$B$33)-MAX(0,inputs!$B$31*(K1071-inputs!$B$30)))</f>
        <v>47184.304999999986</v>
      </c>
      <c r="M1071" s="26">
        <f t="shared" si="177"/>
        <v>29655.555555555555</v>
      </c>
      <c r="N1071" s="25">
        <f>MAX(0,L1071*(1+inputs!$B$33)-MAX(0,inputs!$B$31*(M1071-inputs!$B$30)))</f>
        <v>47039.629574999977</v>
      </c>
      <c r="O1071" s="26">
        <f t="shared" si="178"/>
        <v>39311.111111111109</v>
      </c>
      <c r="P1071" s="25">
        <f>MAX(0,N1071*(1+inputs!$B$33)-MAX(0,inputs!$B$31*(O1071-inputs!$B$30)))</f>
        <v>46023.784018624967</v>
      </c>
      <c r="Q1071" s="26">
        <f t="shared" si="179"/>
        <v>48966.666666666672</v>
      </c>
      <c r="R1071" s="25">
        <f>MAX(0,P1071*(1+inputs!$B$33)-MAX(0,inputs!$B$31*(Q1071-inputs!$B$30)))</f>
        <v>44123.700778904335</v>
      </c>
      <c r="S1071" s="26">
        <f t="shared" si="180"/>
        <v>58622.222222222219</v>
      </c>
      <c r="T1071" s="25">
        <f>MAX(0,R1071*(1+inputs!$B$33)-MAX(0,inputs!$B$31*(S1071-inputs!$B$30)))</f>
        <v>41326.116290587895</v>
      </c>
      <c r="U1071" s="26">
        <f t="shared" si="181"/>
        <v>68277.777777777781</v>
      </c>
      <c r="V1071" s="25">
        <f>MAX(0,T1071*(1+inputs!$B$33)-MAX(0,inputs!$B$31*(U1071-inputs!$B$30)))</f>
        <v>37617.568034946707</v>
      </c>
      <c r="W1071" s="26">
        <f t="shared" si="182"/>
        <v>77933.333333333343</v>
      </c>
      <c r="X1071" s="25">
        <f>MAX(0,V1071*(1+inputs!$B$33)-MAX(0,inputs!$B$31*(W1071-inputs!$B$30)))</f>
        <v>32984.391555470902</v>
      </c>
      <c r="Y1071" s="26">
        <f t="shared" si="183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184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7804.44</v>
      </c>
      <c r="AE1071" s="3">
        <f>SUM(C1071:G1071)+AD1071-H1071</f>
        <v>48140.69</v>
      </c>
      <c r="AF1071" s="1">
        <f t="shared" si="186"/>
        <v>0.71</v>
      </c>
      <c r="AG1071" s="8">
        <f>A1071-AE1071</f>
        <v>58759.31</v>
      </c>
    </row>
    <row r="1072" spans="1:33" x14ac:dyDescent="0.2">
      <c r="A1072" s="11">
        <f t="shared" si="185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</v>
      </c>
      <c r="D1072" s="16">
        <f>MAX(0,(MIN(A1072,inputs!$C$5)-(inputs!$C$4+B1072))*inputs!$B$4)</f>
        <v>24092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176"/>
        <v>20000</v>
      </c>
      <c r="L1072" s="25">
        <f>MAX(0,J1072*(1+inputs!$B$33)-MAX(0,inputs!$B$31*(K1072-inputs!$B$30)))</f>
        <v>47184.304999999986</v>
      </c>
      <c r="M1072" s="26">
        <f t="shared" si="177"/>
        <v>29666.666666666664</v>
      </c>
      <c r="N1072" s="25">
        <f>MAX(0,L1072*(1+inputs!$B$33)-MAX(0,inputs!$B$31*(M1072-inputs!$B$30)))</f>
        <v>47038.629574999977</v>
      </c>
      <c r="O1072" s="26">
        <f t="shared" si="178"/>
        <v>39333.333333333328</v>
      </c>
      <c r="P1072" s="25">
        <f>MAX(0,N1072*(1+inputs!$B$33)-MAX(0,inputs!$B$31*(O1072-inputs!$B$30)))</f>
        <v>46020.769018624967</v>
      </c>
      <c r="Q1072" s="26">
        <f t="shared" si="179"/>
        <v>49000</v>
      </c>
      <c r="R1072" s="25">
        <f>MAX(0,P1072*(1+inputs!$B$33)-MAX(0,inputs!$B$31*(Q1072-inputs!$B$30)))</f>
        <v>44117.640553904334</v>
      </c>
      <c r="S1072" s="26">
        <f t="shared" si="180"/>
        <v>58666.666666666664</v>
      </c>
      <c r="T1072" s="25">
        <f>MAX(0,R1072*(1+inputs!$B$33)-MAX(0,inputs!$B$31*(S1072-inputs!$B$30)))</f>
        <v>41315.965162212895</v>
      </c>
      <c r="U1072" s="26">
        <f t="shared" si="181"/>
        <v>68333.333333333343</v>
      </c>
      <c r="V1072" s="25">
        <f>MAX(0,T1072*(1+inputs!$B$33)-MAX(0,inputs!$B$31*(U1072-inputs!$B$30)))</f>
        <v>37602.264639646084</v>
      </c>
      <c r="W1072" s="26">
        <f t="shared" si="182"/>
        <v>78000</v>
      </c>
      <c r="X1072" s="25">
        <f>MAX(0,V1072*(1+inputs!$B$33)-MAX(0,inputs!$B$31*(W1072-inputs!$B$30)))</f>
        <v>32962.858609240771</v>
      </c>
      <c r="Y1072" s="26">
        <f t="shared" si="183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184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7813.44</v>
      </c>
      <c r="AE1072" s="3">
        <f>SUM(C1072:G1072)+AD1072-H1072</f>
        <v>48211.69</v>
      </c>
      <c r="AF1072" s="1">
        <f t="shared" si="186"/>
        <v>0.71</v>
      </c>
      <c r="AG1072" s="8">
        <f>A1072-AE1072</f>
        <v>58788.31</v>
      </c>
    </row>
    <row r="1073" spans="1:33" x14ac:dyDescent="0.2">
      <c r="A1073" s="11">
        <f t="shared" si="185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</v>
      </c>
      <c r="D1073" s="16">
        <f>MAX(0,(MIN(A1073,inputs!$C$5)-(inputs!$C$4+B1073))*inputs!$B$4)</f>
        <v>24152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176"/>
        <v>20000</v>
      </c>
      <c r="L1073" s="25">
        <f>MAX(0,J1073*(1+inputs!$B$33)-MAX(0,inputs!$B$31*(K1073-inputs!$B$30)))</f>
        <v>47184.304999999986</v>
      </c>
      <c r="M1073" s="26">
        <f t="shared" si="177"/>
        <v>29677.777777777777</v>
      </c>
      <c r="N1073" s="25">
        <f>MAX(0,L1073*(1+inputs!$B$33)-MAX(0,inputs!$B$31*(M1073-inputs!$B$30)))</f>
        <v>47037.629574999977</v>
      </c>
      <c r="O1073" s="26">
        <f t="shared" si="178"/>
        <v>39355.555555555555</v>
      </c>
      <c r="P1073" s="25">
        <f>MAX(0,N1073*(1+inputs!$B$33)-MAX(0,inputs!$B$31*(O1073-inputs!$B$30)))</f>
        <v>46017.754018624968</v>
      </c>
      <c r="Q1073" s="26">
        <f t="shared" si="179"/>
        <v>49033.333333333328</v>
      </c>
      <c r="R1073" s="25">
        <f>MAX(0,P1073*(1+inputs!$B$33)-MAX(0,inputs!$B$31*(Q1073-inputs!$B$30)))</f>
        <v>44111.580328904332</v>
      </c>
      <c r="S1073" s="26">
        <f t="shared" si="180"/>
        <v>58711.111111111109</v>
      </c>
      <c r="T1073" s="25">
        <f>MAX(0,R1073*(1+inputs!$B$33)-MAX(0,inputs!$B$31*(S1073-inputs!$B$30)))</f>
        <v>41305.814033837894</v>
      </c>
      <c r="U1073" s="26">
        <f t="shared" si="181"/>
        <v>68388.888888888891</v>
      </c>
      <c r="V1073" s="25">
        <f>MAX(0,T1073*(1+inputs!$B$33)-MAX(0,inputs!$B$31*(U1073-inputs!$B$30)))</f>
        <v>37586.961244345453</v>
      </c>
      <c r="W1073" s="26">
        <f t="shared" si="182"/>
        <v>78066.666666666657</v>
      </c>
      <c r="X1073" s="25">
        <f>MAX(0,V1073*(1+inputs!$B$33)-MAX(0,inputs!$B$31*(W1073-inputs!$B$30)))</f>
        <v>32941.325663010633</v>
      </c>
      <c r="Y1073" s="26">
        <f t="shared" si="183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184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7822.44</v>
      </c>
      <c r="AE1073" s="3">
        <f>SUM(C1073:G1073)+AD1073-H1073</f>
        <v>48282.69</v>
      </c>
      <c r="AF1073" s="1">
        <f t="shared" si="186"/>
        <v>0.71</v>
      </c>
      <c r="AG1073" s="8">
        <f>A1073-AE1073</f>
        <v>58817.31</v>
      </c>
    </row>
    <row r="1074" spans="1:33" x14ac:dyDescent="0.2">
      <c r="A1074" s="11">
        <f t="shared" si="185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</v>
      </c>
      <c r="D1074" s="16">
        <f>MAX(0,(MIN(A1074,inputs!$C$5)-(inputs!$C$4+B1074))*inputs!$B$4)</f>
        <v>24212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176"/>
        <v>20000</v>
      </c>
      <c r="L1074" s="25">
        <f>MAX(0,J1074*(1+inputs!$B$33)-MAX(0,inputs!$B$31*(K1074-inputs!$B$30)))</f>
        <v>47184.304999999986</v>
      </c>
      <c r="M1074" s="26">
        <f t="shared" si="177"/>
        <v>29688.888888888891</v>
      </c>
      <c r="N1074" s="25">
        <f>MAX(0,L1074*(1+inputs!$B$33)-MAX(0,inputs!$B$31*(M1074-inputs!$B$30)))</f>
        <v>47036.629574999977</v>
      </c>
      <c r="O1074" s="26">
        <f t="shared" si="178"/>
        <v>39377.777777777781</v>
      </c>
      <c r="P1074" s="25">
        <f>MAX(0,N1074*(1+inputs!$B$33)-MAX(0,inputs!$B$31*(O1074-inputs!$B$30)))</f>
        <v>46014.739018624969</v>
      </c>
      <c r="Q1074" s="26">
        <f t="shared" si="179"/>
        <v>49066.666666666672</v>
      </c>
      <c r="R1074" s="25">
        <f>MAX(0,P1074*(1+inputs!$B$33)-MAX(0,inputs!$B$31*(Q1074-inputs!$B$30)))</f>
        <v>44105.520103904339</v>
      </c>
      <c r="S1074" s="26">
        <f t="shared" si="180"/>
        <v>58755.555555555555</v>
      </c>
      <c r="T1074" s="25">
        <f>MAX(0,R1074*(1+inputs!$B$33)-MAX(0,inputs!$B$31*(S1074-inputs!$B$30)))</f>
        <v>41295.662905462894</v>
      </c>
      <c r="U1074" s="26">
        <f t="shared" si="181"/>
        <v>68444.444444444438</v>
      </c>
      <c r="V1074" s="25">
        <f>MAX(0,T1074*(1+inputs!$B$33)-MAX(0,inputs!$B$31*(U1074-inputs!$B$30)))</f>
        <v>37571.65784904483</v>
      </c>
      <c r="W1074" s="26">
        <f t="shared" si="182"/>
        <v>78133.333333333343</v>
      </c>
      <c r="X1074" s="25">
        <f>MAX(0,V1074*(1+inputs!$B$33)-MAX(0,inputs!$B$31*(W1074-inputs!$B$30)))</f>
        <v>32919.792716780496</v>
      </c>
      <c r="Y1074" s="26">
        <f t="shared" si="183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184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7831.44</v>
      </c>
      <c r="AE1074" s="3">
        <f>SUM(C1074:G1074)+AD1074-H1074</f>
        <v>48353.69</v>
      </c>
      <c r="AF1074" s="1">
        <f t="shared" si="186"/>
        <v>0.71</v>
      </c>
      <c r="AG1074" s="8">
        <f>A1074-AE1074</f>
        <v>58846.31</v>
      </c>
    </row>
    <row r="1075" spans="1:33" x14ac:dyDescent="0.2">
      <c r="A1075" s="11">
        <f t="shared" si="185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</v>
      </c>
      <c r="D1075" s="16">
        <f>MAX(0,(MIN(A1075,inputs!$C$5)-(inputs!$C$4+B1075))*inputs!$B$4)</f>
        <v>24272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176"/>
        <v>20000</v>
      </c>
      <c r="L1075" s="25">
        <f>MAX(0,J1075*(1+inputs!$B$33)-MAX(0,inputs!$B$31*(K1075-inputs!$B$30)))</f>
        <v>47184.304999999986</v>
      </c>
      <c r="M1075" s="26">
        <f t="shared" si="177"/>
        <v>29700</v>
      </c>
      <c r="N1075" s="25">
        <f>MAX(0,L1075*(1+inputs!$B$33)-MAX(0,inputs!$B$31*(M1075-inputs!$B$30)))</f>
        <v>47035.629574999977</v>
      </c>
      <c r="O1075" s="26">
        <f t="shared" si="178"/>
        <v>39400</v>
      </c>
      <c r="P1075" s="25">
        <f>MAX(0,N1075*(1+inputs!$B$33)-MAX(0,inputs!$B$31*(O1075-inputs!$B$30)))</f>
        <v>46011.724018624969</v>
      </c>
      <c r="Q1075" s="26">
        <f t="shared" si="179"/>
        <v>49100</v>
      </c>
      <c r="R1075" s="25">
        <f>MAX(0,P1075*(1+inputs!$B$33)-MAX(0,inputs!$B$31*(Q1075-inputs!$B$30)))</f>
        <v>44099.459878904338</v>
      </c>
      <c r="S1075" s="26">
        <f t="shared" si="180"/>
        <v>58800</v>
      </c>
      <c r="T1075" s="25">
        <f>MAX(0,R1075*(1+inputs!$B$33)-MAX(0,inputs!$B$31*(S1075-inputs!$B$30)))</f>
        <v>41285.511777087893</v>
      </c>
      <c r="U1075" s="26">
        <f t="shared" si="181"/>
        <v>68500</v>
      </c>
      <c r="V1075" s="25">
        <f>MAX(0,T1075*(1+inputs!$B$33)-MAX(0,inputs!$B$31*(U1075-inputs!$B$30)))</f>
        <v>37556.354453744207</v>
      </c>
      <c r="W1075" s="26">
        <f t="shared" si="182"/>
        <v>78200</v>
      </c>
      <c r="X1075" s="25">
        <f>MAX(0,V1075*(1+inputs!$B$33)-MAX(0,inputs!$B$31*(W1075-inputs!$B$30)))</f>
        <v>32898.259770550365</v>
      </c>
      <c r="Y1075" s="26">
        <f t="shared" si="183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184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7840.44</v>
      </c>
      <c r="AE1075" s="3">
        <f>SUM(C1075:G1075)+AD1075-H1075</f>
        <v>48424.69</v>
      </c>
      <c r="AF1075" s="1">
        <f t="shared" si="186"/>
        <v>0.71</v>
      </c>
      <c r="AG1075" s="8">
        <f>A1075-AE1075</f>
        <v>58875.31</v>
      </c>
    </row>
    <row r="1076" spans="1:33" x14ac:dyDescent="0.2">
      <c r="A1076" s="11">
        <f t="shared" si="185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</v>
      </c>
      <c r="D1076" s="16">
        <f>MAX(0,(MIN(A1076,inputs!$C$5)-(inputs!$C$4+B1076))*inputs!$B$4)</f>
        <v>24332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176"/>
        <v>20000</v>
      </c>
      <c r="L1076" s="25">
        <f>MAX(0,J1076*(1+inputs!$B$33)-MAX(0,inputs!$B$31*(K1076-inputs!$B$30)))</f>
        <v>47184.304999999986</v>
      </c>
      <c r="M1076" s="26">
        <f t="shared" si="177"/>
        <v>29711.111111111109</v>
      </c>
      <c r="N1076" s="25">
        <f>MAX(0,L1076*(1+inputs!$B$33)-MAX(0,inputs!$B$31*(M1076-inputs!$B$30)))</f>
        <v>47034.629574999977</v>
      </c>
      <c r="O1076" s="26">
        <f t="shared" si="178"/>
        <v>39422.222222222219</v>
      </c>
      <c r="P1076" s="25">
        <f>MAX(0,N1076*(1+inputs!$B$33)-MAX(0,inputs!$B$31*(O1076-inputs!$B$30)))</f>
        <v>46008.70901862497</v>
      </c>
      <c r="Q1076" s="26">
        <f t="shared" si="179"/>
        <v>49133.333333333328</v>
      </c>
      <c r="R1076" s="25">
        <f>MAX(0,P1076*(1+inputs!$B$33)-MAX(0,inputs!$B$31*(Q1076-inputs!$B$30)))</f>
        <v>44093.399653904336</v>
      </c>
      <c r="S1076" s="26">
        <f t="shared" si="180"/>
        <v>58844.444444444445</v>
      </c>
      <c r="T1076" s="25">
        <f>MAX(0,R1076*(1+inputs!$B$33)-MAX(0,inputs!$B$31*(S1076-inputs!$B$30)))</f>
        <v>41275.360648712893</v>
      </c>
      <c r="U1076" s="26">
        <f t="shared" si="181"/>
        <v>68555.555555555562</v>
      </c>
      <c r="V1076" s="25">
        <f>MAX(0,T1076*(1+inputs!$B$33)-MAX(0,inputs!$B$31*(U1076-inputs!$B$30)))</f>
        <v>37541.051058443583</v>
      </c>
      <c r="W1076" s="26">
        <f t="shared" si="182"/>
        <v>78266.666666666657</v>
      </c>
      <c r="X1076" s="25">
        <f>MAX(0,V1076*(1+inputs!$B$33)-MAX(0,inputs!$B$31*(W1076-inputs!$B$30)))</f>
        <v>32876.726824320242</v>
      </c>
      <c r="Y1076" s="26">
        <f t="shared" si="183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184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7849.44</v>
      </c>
      <c r="AE1076" s="3">
        <f>SUM(C1076:G1076)+AD1076-H1076</f>
        <v>48495.69</v>
      </c>
      <c r="AF1076" s="1">
        <f t="shared" si="186"/>
        <v>0.71</v>
      </c>
      <c r="AG1076" s="8">
        <f>A1076-AE1076</f>
        <v>58904.31</v>
      </c>
    </row>
    <row r="1077" spans="1:33" x14ac:dyDescent="0.2">
      <c r="A1077" s="11">
        <f t="shared" si="185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</v>
      </c>
      <c r="D1077" s="16">
        <f>MAX(0,(MIN(A1077,inputs!$C$5)-(inputs!$C$4+B1077))*inputs!$B$4)</f>
        <v>24392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176"/>
        <v>20000</v>
      </c>
      <c r="L1077" s="25">
        <f>MAX(0,J1077*(1+inputs!$B$33)-MAX(0,inputs!$B$31*(K1077-inputs!$B$30)))</f>
        <v>47184.304999999986</v>
      </c>
      <c r="M1077" s="26">
        <f t="shared" si="177"/>
        <v>29722.222222222223</v>
      </c>
      <c r="N1077" s="25">
        <f>MAX(0,L1077*(1+inputs!$B$33)-MAX(0,inputs!$B$31*(M1077-inputs!$B$30)))</f>
        <v>47033.629574999977</v>
      </c>
      <c r="O1077" s="26">
        <f t="shared" si="178"/>
        <v>39444.444444444445</v>
      </c>
      <c r="P1077" s="25">
        <f>MAX(0,N1077*(1+inputs!$B$33)-MAX(0,inputs!$B$31*(O1077-inputs!$B$30)))</f>
        <v>46005.69401862497</v>
      </c>
      <c r="Q1077" s="26">
        <f t="shared" si="179"/>
        <v>49166.666666666672</v>
      </c>
      <c r="R1077" s="25">
        <f>MAX(0,P1077*(1+inputs!$B$33)-MAX(0,inputs!$B$31*(Q1077-inputs!$B$30)))</f>
        <v>44087.339428904335</v>
      </c>
      <c r="S1077" s="26">
        <f t="shared" si="180"/>
        <v>58888.888888888891</v>
      </c>
      <c r="T1077" s="25">
        <f>MAX(0,R1077*(1+inputs!$B$33)-MAX(0,inputs!$B$31*(S1077-inputs!$B$30)))</f>
        <v>41265.209520337892</v>
      </c>
      <c r="U1077" s="26">
        <f t="shared" si="181"/>
        <v>68611.111111111109</v>
      </c>
      <c r="V1077" s="25">
        <f>MAX(0,T1077*(1+inputs!$B$33)-MAX(0,inputs!$B$31*(U1077-inputs!$B$30)))</f>
        <v>37525.747663142953</v>
      </c>
      <c r="W1077" s="26">
        <f t="shared" si="182"/>
        <v>78333.333333333343</v>
      </c>
      <c r="X1077" s="25">
        <f>MAX(0,V1077*(1+inputs!$B$33)-MAX(0,inputs!$B$31*(W1077-inputs!$B$30)))</f>
        <v>32855.193878090089</v>
      </c>
      <c r="Y1077" s="26">
        <f t="shared" si="183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184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7858.44</v>
      </c>
      <c r="AE1077" s="3">
        <f>SUM(C1077:G1077)+AD1077-H1077</f>
        <v>48566.69</v>
      </c>
      <c r="AF1077" s="1">
        <f t="shared" si="186"/>
        <v>0.71</v>
      </c>
      <c r="AG1077" s="8">
        <f>A1077-AE1077</f>
        <v>58933.31</v>
      </c>
    </row>
    <row r="1078" spans="1:33" x14ac:dyDescent="0.2">
      <c r="A1078" s="11">
        <f t="shared" si="185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</v>
      </c>
      <c r="D1078" s="16">
        <f>MAX(0,(MIN(A1078,inputs!$C$5)-(inputs!$C$4+B1078))*inputs!$B$4)</f>
        <v>24452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176"/>
        <v>20000</v>
      </c>
      <c r="L1078" s="25">
        <f>MAX(0,J1078*(1+inputs!$B$33)-MAX(0,inputs!$B$31*(K1078-inputs!$B$30)))</f>
        <v>47184.304999999986</v>
      </c>
      <c r="M1078" s="26">
        <f t="shared" si="177"/>
        <v>29733.333333333336</v>
      </c>
      <c r="N1078" s="25">
        <f>MAX(0,L1078*(1+inputs!$B$33)-MAX(0,inputs!$B$31*(M1078-inputs!$B$30)))</f>
        <v>47032.629574999977</v>
      </c>
      <c r="O1078" s="26">
        <f t="shared" si="178"/>
        <v>39466.666666666672</v>
      </c>
      <c r="P1078" s="25">
        <f>MAX(0,N1078*(1+inputs!$B$33)-MAX(0,inputs!$B$31*(O1078-inputs!$B$30)))</f>
        <v>46002.679018624971</v>
      </c>
      <c r="Q1078" s="26">
        <f t="shared" si="179"/>
        <v>49200</v>
      </c>
      <c r="R1078" s="25">
        <f>MAX(0,P1078*(1+inputs!$B$33)-MAX(0,inputs!$B$31*(Q1078-inputs!$B$30)))</f>
        <v>44081.279203904342</v>
      </c>
      <c r="S1078" s="26">
        <f t="shared" si="180"/>
        <v>58933.333333333336</v>
      </c>
      <c r="T1078" s="25">
        <f>MAX(0,R1078*(1+inputs!$B$33)-MAX(0,inputs!$B$31*(S1078-inputs!$B$30)))</f>
        <v>41255.058391962899</v>
      </c>
      <c r="U1078" s="26">
        <f t="shared" si="181"/>
        <v>68666.666666666657</v>
      </c>
      <c r="V1078" s="25">
        <f>MAX(0,T1078*(1+inputs!$B$33)-MAX(0,inputs!$B$31*(U1078-inputs!$B$30)))</f>
        <v>37510.444267842337</v>
      </c>
      <c r="W1078" s="26">
        <f t="shared" si="182"/>
        <v>78400</v>
      </c>
      <c r="X1078" s="25">
        <f>MAX(0,V1078*(1+inputs!$B$33)-MAX(0,inputs!$B$31*(W1078-inputs!$B$30)))</f>
        <v>32833.660931859966</v>
      </c>
      <c r="Y1078" s="26">
        <f t="shared" si="183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184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7867.44</v>
      </c>
      <c r="AE1078" s="3">
        <f>SUM(C1078:G1078)+AD1078-H1078</f>
        <v>48637.69</v>
      </c>
      <c r="AF1078" s="1">
        <f t="shared" si="186"/>
        <v>0.71</v>
      </c>
      <c r="AG1078" s="8">
        <f>A1078-AE1078</f>
        <v>58962.31</v>
      </c>
    </row>
    <row r="1079" spans="1:33" x14ac:dyDescent="0.2">
      <c r="A1079" s="11">
        <f t="shared" si="185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</v>
      </c>
      <c r="D1079" s="16">
        <f>MAX(0,(MIN(A1079,inputs!$C$5)-(inputs!$C$4+B1079))*inputs!$B$4)</f>
        <v>24512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176"/>
        <v>20000</v>
      </c>
      <c r="L1079" s="25">
        <f>MAX(0,J1079*(1+inputs!$B$33)-MAX(0,inputs!$B$31*(K1079-inputs!$B$30)))</f>
        <v>47184.304999999986</v>
      </c>
      <c r="M1079" s="26">
        <f t="shared" si="177"/>
        <v>29744.444444444445</v>
      </c>
      <c r="N1079" s="25">
        <f>MAX(0,L1079*(1+inputs!$B$33)-MAX(0,inputs!$B$31*(M1079-inputs!$B$30)))</f>
        <v>47031.629574999977</v>
      </c>
      <c r="O1079" s="26">
        <f t="shared" si="178"/>
        <v>39488.888888888891</v>
      </c>
      <c r="P1079" s="25">
        <f>MAX(0,N1079*(1+inputs!$B$33)-MAX(0,inputs!$B$31*(O1079-inputs!$B$30)))</f>
        <v>45999.664018624972</v>
      </c>
      <c r="Q1079" s="26">
        <f t="shared" si="179"/>
        <v>49233.333333333328</v>
      </c>
      <c r="R1079" s="25">
        <f>MAX(0,P1079*(1+inputs!$B$33)-MAX(0,inputs!$B$31*(Q1079-inputs!$B$30)))</f>
        <v>44075.21897890434</v>
      </c>
      <c r="S1079" s="26">
        <f t="shared" si="180"/>
        <v>58977.777777777781</v>
      </c>
      <c r="T1079" s="25">
        <f>MAX(0,R1079*(1+inputs!$B$33)-MAX(0,inputs!$B$31*(S1079-inputs!$B$30)))</f>
        <v>41244.907263587898</v>
      </c>
      <c r="U1079" s="26">
        <f t="shared" si="181"/>
        <v>68722.222222222219</v>
      </c>
      <c r="V1079" s="25">
        <f>MAX(0,T1079*(1+inputs!$B$33)-MAX(0,inputs!$B$31*(U1079-inputs!$B$30)))</f>
        <v>37495.140872541713</v>
      </c>
      <c r="W1079" s="26">
        <f t="shared" si="182"/>
        <v>78466.666666666657</v>
      </c>
      <c r="X1079" s="25">
        <f>MAX(0,V1079*(1+inputs!$B$33)-MAX(0,inputs!$B$31*(W1079-inputs!$B$30)))</f>
        <v>32812.127985629835</v>
      </c>
      <c r="Y1079" s="26">
        <f t="shared" si="183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184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7876.44</v>
      </c>
      <c r="AE1079" s="3">
        <f>SUM(C1079:G1079)+AD1079-H1079</f>
        <v>48708.69</v>
      </c>
      <c r="AF1079" s="1">
        <f t="shared" si="186"/>
        <v>0.71</v>
      </c>
      <c r="AG1079" s="8">
        <f>A1079-AE1079</f>
        <v>58991.31</v>
      </c>
    </row>
    <row r="1080" spans="1:33" x14ac:dyDescent="0.2">
      <c r="A1080" s="11">
        <f t="shared" si="185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</v>
      </c>
      <c r="D1080" s="16">
        <f>MAX(0,(MIN(A1080,inputs!$C$5)-(inputs!$C$4+B1080))*inputs!$B$4)</f>
        <v>24572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176"/>
        <v>20000</v>
      </c>
      <c r="L1080" s="25">
        <f>MAX(0,J1080*(1+inputs!$B$33)-MAX(0,inputs!$B$31*(K1080-inputs!$B$30)))</f>
        <v>47184.304999999986</v>
      </c>
      <c r="M1080" s="26">
        <f t="shared" si="177"/>
        <v>29755.555555555555</v>
      </c>
      <c r="N1080" s="25">
        <f>MAX(0,L1080*(1+inputs!$B$33)-MAX(0,inputs!$B$31*(M1080-inputs!$B$30)))</f>
        <v>47030.629574999977</v>
      </c>
      <c r="O1080" s="26">
        <f t="shared" si="178"/>
        <v>39511.111111111109</v>
      </c>
      <c r="P1080" s="25">
        <f>MAX(0,N1080*(1+inputs!$B$33)-MAX(0,inputs!$B$31*(O1080-inputs!$B$30)))</f>
        <v>45996.649018624972</v>
      </c>
      <c r="Q1080" s="26">
        <f t="shared" si="179"/>
        <v>49266.666666666672</v>
      </c>
      <c r="R1080" s="25">
        <f>MAX(0,P1080*(1+inputs!$B$33)-MAX(0,inputs!$B$31*(Q1080-inputs!$B$30)))</f>
        <v>44069.158753904339</v>
      </c>
      <c r="S1080" s="26">
        <f t="shared" si="180"/>
        <v>59022.222222222219</v>
      </c>
      <c r="T1080" s="25">
        <f>MAX(0,R1080*(1+inputs!$B$33)-MAX(0,inputs!$B$31*(S1080-inputs!$B$30)))</f>
        <v>41234.756135212898</v>
      </c>
      <c r="U1080" s="26">
        <f t="shared" si="181"/>
        <v>68777.777777777781</v>
      </c>
      <c r="V1080" s="25">
        <f>MAX(0,T1080*(1+inputs!$B$33)-MAX(0,inputs!$B$31*(U1080-inputs!$B$30)))</f>
        <v>37479.837477241083</v>
      </c>
      <c r="W1080" s="26">
        <f t="shared" si="182"/>
        <v>78533.333333333343</v>
      </c>
      <c r="X1080" s="25">
        <f>MAX(0,V1080*(1+inputs!$B$33)-MAX(0,inputs!$B$31*(W1080-inputs!$B$30)))</f>
        <v>32790.59503939969</v>
      </c>
      <c r="Y1080" s="26">
        <f t="shared" si="183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184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7885.44</v>
      </c>
      <c r="AE1080" s="3">
        <f>SUM(C1080:G1080)+AD1080-H1080</f>
        <v>48779.69</v>
      </c>
      <c r="AF1080" s="1">
        <f t="shared" si="186"/>
        <v>0.71</v>
      </c>
      <c r="AG1080" s="8">
        <f>A1080-AE1080</f>
        <v>59020.31</v>
      </c>
    </row>
    <row r="1081" spans="1:33" x14ac:dyDescent="0.2">
      <c r="A1081" s="11">
        <f t="shared" si="185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</v>
      </c>
      <c r="D1081" s="16">
        <f>MAX(0,(MIN(A1081,inputs!$C$5)-(inputs!$C$4+B1081))*inputs!$B$4)</f>
        <v>24632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176"/>
        <v>20000</v>
      </c>
      <c r="L1081" s="25">
        <f>MAX(0,J1081*(1+inputs!$B$33)-MAX(0,inputs!$B$31*(K1081-inputs!$B$30)))</f>
        <v>47184.304999999986</v>
      </c>
      <c r="M1081" s="26">
        <f t="shared" si="177"/>
        <v>29766.666666666664</v>
      </c>
      <c r="N1081" s="25">
        <f>MAX(0,L1081*(1+inputs!$B$33)-MAX(0,inputs!$B$31*(M1081-inputs!$B$30)))</f>
        <v>47029.629574999977</v>
      </c>
      <c r="O1081" s="26">
        <f t="shared" si="178"/>
        <v>39533.333333333328</v>
      </c>
      <c r="P1081" s="25">
        <f>MAX(0,N1081*(1+inputs!$B$33)-MAX(0,inputs!$B$31*(O1081-inputs!$B$30)))</f>
        <v>45993.634018624973</v>
      </c>
      <c r="Q1081" s="26">
        <f t="shared" si="179"/>
        <v>49300</v>
      </c>
      <c r="R1081" s="25">
        <f>MAX(0,P1081*(1+inputs!$B$33)-MAX(0,inputs!$B$31*(Q1081-inputs!$B$30)))</f>
        <v>44063.098528904338</v>
      </c>
      <c r="S1081" s="26">
        <f t="shared" si="180"/>
        <v>59066.666666666664</v>
      </c>
      <c r="T1081" s="25">
        <f>MAX(0,R1081*(1+inputs!$B$33)-MAX(0,inputs!$B$31*(S1081-inputs!$B$30)))</f>
        <v>41224.605006837897</v>
      </c>
      <c r="U1081" s="26">
        <f t="shared" si="181"/>
        <v>68833.333333333343</v>
      </c>
      <c r="V1081" s="25">
        <f>MAX(0,T1081*(1+inputs!$B$33)-MAX(0,inputs!$B$31*(U1081-inputs!$B$30)))</f>
        <v>37464.534081940459</v>
      </c>
      <c r="W1081" s="26">
        <f t="shared" si="182"/>
        <v>78600</v>
      </c>
      <c r="X1081" s="25">
        <f>MAX(0,V1081*(1+inputs!$B$33)-MAX(0,inputs!$B$31*(W1081-inputs!$B$30)))</f>
        <v>32769.062093169559</v>
      </c>
      <c r="Y1081" s="26">
        <f t="shared" si="183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184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7894.44</v>
      </c>
      <c r="AE1081" s="3">
        <f>SUM(C1081:G1081)+AD1081-H1081</f>
        <v>48850.69</v>
      </c>
      <c r="AF1081" s="1">
        <f t="shared" si="186"/>
        <v>0.71</v>
      </c>
      <c r="AG1081" s="8">
        <f>A1081-AE1081</f>
        <v>59049.31</v>
      </c>
    </row>
    <row r="1082" spans="1:33" x14ac:dyDescent="0.2">
      <c r="A1082" s="11">
        <f t="shared" si="185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</v>
      </c>
      <c r="D1082" s="16">
        <f>MAX(0,(MIN(A1082,inputs!$C$5)-(inputs!$C$4+B1082))*inputs!$B$4)</f>
        <v>24692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176"/>
        <v>20000</v>
      </c>
      <c r="L1082" s="25">
        <f>MAX(0,J1082*(1+inputs!$B$33)-MAX(0,inputs!$B$31*(K1082-inputs!$B$30)))</f>
        <v>47184.304999999986</v>
      </c>
      <c r="M1082" s="26">
        <f t="shared" si="177"/>
        <v>29777.777777777777</v>
      </c>
      <c r="N1082" s="25">
        <f>MAX(0,L1082*(1+inputs!$B$33)-MAX(0,inputs!$B$31*(M1082-inputs!$B$30)))</f>
        <v>47028.629574999977</v>
      </c>
      <c r="O1082" s="26">
        <f t="shared" si="178"/>
        <v>39555.555555555555</v>
      </c>
      <c r="P1082" s="25">
        <f>MAX(0,N1082*(1+inputs!$B$33)-MAX(0,inputs!$B$31*(O1082-inputs!$B$30)))</f>
        <v>45990.619018624973</v>
      </c>
      <c r="Q1082" s="26">
        <f t="shared" si="179"/>
        <v>49333.333333333328</v>
      </c>
      <c r="R1082" s="25">
        <f>MAX(0,P1082*(1+inputs!$B$33)-MAX(0,inputs!$B$31*(Q1082-inputs!$B$30)))</f>
        <v>44057.038303904345</v>
      </c>
      <c r="S1082" s="26">
        <f t="shared" si="180"/>
        <v>59111.111111111109</v>
      </c>
      <c r="T1082" s="25">
        <f>MAX(0,R1082*(1+inputs!$B$33)-MAX(0,inputs!$B$31*(S1082-inputs!$B$30)))</f>
        <v>41214.453878462904</v>
      </c>
      <c r="U1082" s="26">
        <f t="shared" si="181"/>
        <v>68888.888888888891</v>
      </c>
      <c r="V1082" s="25">
        <f>MAX(0,T1082*(1+inputs!$B$33)-MAX(0,inputs!$B$31*(U1082-inputs!$B$30)))</f>
        <v>37449.230686639843</v>
      </c>
      <c r="W1082" s="26">
        <f t="shared" si="182"/>
        <v>78666.666666666657</v>
      </c>
      <c r="X1082" s="25">
        <f>MAX(0,V1082*(1+inputs!$B$33)-MAX(0,inputs!$B$31*(W1082-inputs!$B$30)))</f>
        <v>32747.52914693944</v>
      </c>
      <c r="Y1082" s="26">
        <f t="shared" si="183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184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7903.44</v>
      </c>
      <c r="AE1082" s="3">
        <f>SUM(C1082:G1082)+AD1082-H1082</f>
        <v>48921.69</v>
      </c>
      <c r="AF1082" s="1">
        <f t="shared" si="186"/>
        <v>0.71</v>
      </c>
      <c r="AG1082" s="8">
        <f>A1082-AE1082</f>
        <v>59078.31</v>
      </c>
    </row>
    <row r="1083" spans="1:33" x14ac:dyDescent="0.2">
      <c r="A1083" s="11">
        <f t="shared" si="185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</v>
      </c>
      <c r="D1083" s="16">
        <f>MAX(0,(MIN(A1083,inputs!$C$5)-(inputs!$C$4+B1083))*inputs!$B$4)</f>
        <v>24752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176"/>
        <v>20000</v>
      </c>
      <c r="L1083" s="25">
        <f>MAX(0,J1083*(1+inputs!$B$33)-MAX(0,inputs!$B$31*(K1083-inputs!$B$30)))</f>
        <v>47184.304999999986</v>
      </c>
      <c r="M1083" s="26">
        <f t="shared" si="177"/>
        <v>29788.888888888891</v>
      </c>
      <c r="N1083" s="25">
        <f>MAX(0,L1083*(1+inputs!$B$33)-MAX(0,inputs!$B$31*(M1083-inputs!$B$30)))</f>
        <v>47027.629574999977</v>
      </c>
      <c r="O1083" s="26">
        <f t="shared" si="178"/>
        <v>39577.777777777781</v>
      </c>
      <c r="P1083" s="25">
        <f>MAX(0,N1083*(1+inputs!$B$33)-MAX(0,inputs!$B$31*(O1083-inputs!$B$30)))</f>
        <v>45987.604018624967</v>
      </c>
      <c r="Q1083" s="26">
        <f t="shared" si="179"/>
        <v>49366.666666666672</v>
      </c>
      <c r="R1083" s="25">
        <f>MAX(0,P1083*(1+inputs!$B$33)-MAX(0,inputs!$B$31*(Q1083-inputs!$B$30)))</f>
        <v>44050.978078904336</v>
      </c>
      <c r="S1083" s="26">
        <f t="shared" si="180"/>
        <v>59155.555555555555</v>
      </c>
      <c r="T1083" s="25">
        <f>MAX(0,R1083*(1+inputs!$B$33)-MAX(0,inputs!$B$31*(S1083-inputs!$B$30)))</f>
        <v>41204.302750087896</v>
      </c>
      <c r="U1083" s="26">
        <f t="shared" si="181"/>
        <v>68944.444444444438</v>
      </c>
      <c r="V1083" s="25">
        <f>MAX(0,T1083*(1+inputs!$B$33)-MAX(0,inputs!$B$31*(U1083-inputs!$B$30)))</f>
        <v>37433.927291339205</v>
      </c>
      <c r="W1083" s="26">
        <f t="shared" si="182"/>
        <v>78733.333333333343</v>
      </c>
      <c r="X1083" s="25">
        <f>MAX(0,V1083*(1+inputs!$B$33)-MAX(0,inputs!$B$31*(W1083-inputs!$B$30)))</f>
        <v>32725.996200709284</v>
      </c>
      <c r="Y1083" s="26">
        <f t="shared" si="183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184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7912.44</v>
      </c>
      <c r="AE1083" s="3">
        <f>SUM(C1083:G1083)+AD1083-H1083</f>
        <v>48992.69</v>
      </c>
      <c r="AF1083" s="1">
        <f t="shared" si="186"/>
        <v>0.71</v>
      </c>
      <c r="AG1083" s="8">
        <f>A1083-AE1083</f>
        <v>59107.31</v>
      </c>
    </row>
    <row r="1084" spans="1:33" x14ac:dyDescent="0.2">
      <c r="A1084" s="11">
        <f t="shared" si="185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</v>
      </c>
      <c r="D1084" s="16">
        <f>MAX(0,(MIN(A1084,inputs!$C$5)-(inputs!$C$4+B1084))*inputs!$B$4)</f>
        <v>24812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176"/>
        <v>20000</v>
      </c>
      <c r="L1084" s="25">
        <f>MAX(0,J1084*(1+inputs!$B$33)-MAX(0,inputs!$B$31*(K1084-inputs!$B$30)))</f>
        <v>47184.304999999986</v>
      </c>
      <c r="M1084" s="26">
        <f t="shared" si="177"/>
        <v>29800</v>
      </c>
      <c r="N1084" s="25">
        <f>MAX(0,L1084*(1+inputs!$B$33)-MAX(0,inputs!$B$31*(M1084-inputs!$B$30)))</f>
        <v>47026.629574999977</v>
      </c>
      <c r="O1084" s="26">
        <f t="shared" si="178"/>
        <v>39600</v>
      </c>
      <c r="P1084" s="25">
        <f>MAX(0,N1084*(1+inputs!$B$33)-MAX(0,inputs!$B$31*(O1084-inputs!$B$30)))</f>
        <v>45984.589018624967</v>
      </c>
      <c r="Q1084" s="26">
        <f t="shared" si="179"/>
        <v>49400</v>
      </c>
      <c r="R1084" s="25">
        <f>MAX(0,P1084*(1+inputs!$B$33)-MAX(0,inputs!$B$31*(Q1084-inputs!$B$30)))</f>
        <v>44044.917853904335</v>
      </c>
      <c r="S1084" s="26">
        <f t="shared" si="180"/>
        <v>59200</v>
      </c>
      <c r="T1084" s="25">
        <f>MAX(0,R1084*(1+inputs!$B$33)-MAX(0,inputs!$B$31*(S1084-inputs!$B$30)))</f>
        <v>41194.151621712896</v>
      </c>
      <c r="U1084" s="26">
        <f t="shared" si="181"/>
        <v>69000</v>
      </c>
      <c r="V1084" s="25">
        <f>MAX(0,T1084*(1+inputs!$B$33)-MAX(0,inputs!$B$31*(U1084-inputs!$B$30)))</f>
        <v>37418.623896038582</v>
      </c>
      <c r="W1084" s="26">
        <f t="shared" si="182"/>
        <v>78800</v>
      </c>
      <c r="X1084" s="25">
        <f>MAX(0,V1084*(1+inputs!$B$33)-MAX(0,inputs!$B$31*(W1084-inputs!$B$30)))</f>
        <v>32704.463254479157</v>
      </c>
      <c r="Y1084" s="26">
        <f t="shared" si="183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184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7921.44</v>
      </c>
      <c r="AE1084" s="3">
        <f>SUM(C1084:G1084)+AD1084-H1084</f>
        <v>49063.69</v>
      </c>
      <c r="AF1084" s="1">
        <f t="shared" si="186"/>
        <v>0.71</v>
      </c>
      <c r="AG1084" s="8">
        <f>A1084-AE1084</f>
        <v>59136.31</v>
      </c>
    </row>
    <row r="1085" spans="1:33" x14ac:dyDescent="0.2">
      <c r="A1085" s="11">
        <f t="shared" si="185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</v>
      </c>
      <c r="D1085" s="16">
        <f>MAX(0,(MIN(A1085,inputs!$C$5)-(inputs!$C$4+B1085))*inputs!$B$4)</f>
        <v>24872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176"/>
        <v>20000</v>
      </c>
      <c r="L1085" s="25">
        <f>MAX(0,J1085*(1+inputs!$B$33)-MAX(0,inputs!$B$31*(K1085-inputs!$B$30)))</f>
        <v>47184.304999999986</v>
      </c>
      <c r="M1085" s="26">
        <f t="shared" si="177"/>
        <v>29811.111111111109</v>
      </c>
      <c r="N1085" s="25">
        <f>MAX(0,L1085*(1+inputs!$B$33)-MAX(0,inputs!$B$31*(M1085-inputs!$B$30)))</f>
        <v>47025.629574999977</v>
      </c>
      <c r="O1085" s="26">
        <f t="shared" si="178"/>
        <v>39622.222222222219</v>
      </c>
      <c r="P1085" s="25">
        <f>MAX(0,N1085*(1+inputs!$B$33)-MAX(0,inputs!$B$31*(O1085-inputs!$B$30)))</f>
        <v>45981.574018624968</v>
      </c>
      <c r="Q1085" s="26">
        <f t="shared" si="179"/>
        <v>49433.333333333328</v>
      </c>
      <c r="R1085" s="25">
        <f>MAX(0,P1085*(1+inputs!$B$33)-MAX(0,inputs!$B$31*(Q1085-inputs!$B$30)))</f>
        <v>44038.857628904334</v>
      </c>
      <c r="S1085" s="26">
        <f t="shared" si="180"/>
        <v>59244.444444444445</v>
      </c>
      <c r="T1085" s="25">
        <f>MAX(0,R1085*(1+inputs!$B$33)-MAX(0,inputs!$B$31*(S1085-inputs!$B$30)))</f>
        <v>41184.000493337895</v>
      </c>
      <c r="U1085" s="26">
        <f t="shared" si="181"/>
        <v>69055.555555555562</v>
      </c>
      <c r="V1085" s="25">
        <f>MAX(0,T1085*(1+inputs!$B$33)-MAX(0,inputs!$B$31*(U1085-inputs!$B$30)))</f>
        <v>37403.320500737958</v>
      </c>
      <c r="W1085" s="26">
        <f t="shared" si="182"/>
        <v>78866.666666666657</v>
      </c>
      <c r="X1085" s="25">
        <f>MAX(0,V1085*(1+inputs!$B$33)-MAX(0,inputs!$B$31*(W1085-inputs!$B$30)))</f>
        <v>32682.930308249026</v>
      </c>
      <c r="Y1085" s="26">
        <f t="shared" si="183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184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7930.44</v>
      </c>
      <c r="AE1085" s="3">
        <f>SUM(C1085:G1085)+AD1085-H1085</f>
        <v>49134.69</v>
      </c>
      <c r="AF1085" s="1">
        <f t="shared" si="186"/>
        <v>0.71</v>
      </c>
      <c r="AG1085" s="8">
        <f>A1085-AE1085</f>
        <v>59165.31</v>
      </c>
    </row>
    <row r="1086" spans="1:33" x14ac:dyDescent="0.2">
      <c r="A1086" s="11">
        <f t="shared" si="185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</v>
      </c>
      <c r="D1086" s="16">
        <f>MAX(0,(MIN(A1086,inputs!$C$5)-(inputs!$C$4+B1086))*inputs!$B$4)</f>
        <v>24932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176"/>
        <v>20000</v>
      </c>
      <c r="L1086" s="25">
        <f>MAX(0,J1086*(1+inputs!$B$33)-MAX(0,inputs!$B$31*(K1086-inputs!$B$30)))</f>
        <v>47184.304999999986</v>
      </c>
      <c r="M1086" s="26">
        <f t="shared" si="177"/>
        <v>29822.222222222223</v>
      </c>
      <c r="N1086" s="25">
        <f>MAX(0,L1086*(1+inputs!$B$33)-MAX(0,inputs!$B$31*(M1086-inputs!$B$30)))</f>
        <v>47024.629574999977</v>
      </c>
      <c r="O1086" s="26">
        <f t="shared" si="178"/>
        <v>39644.444444444445</v>
      </c>
      <c r="P1086" s="25">
        <f>MAX(0,N1086*(1+inputs!$B$33)-MAX(0,inputs!$B$31*(O1086-inputs!$B$30)))</f>
        <v>45978.559018624968</v>
      </c>
      <c r="Q1086" s="26">
        <f t="shared" si="179"/>
        <v>49466.666666666672</v>
      </c>
      <c r="R1086" s="25">
        <f>MAX(0,P1086*(1+inputs!$B$33)-MAX(0,inputs!$B$31*(Q1086-inputs!$B$30)))</f>
        <v>44032.797403904333</v>
      </c>
      <c r="S1086" s="26">
        <f t="shared" si="180"/>
        <v>59288.888888888891</v>
      </c>
      <c r="T1086" s="25">
        <f>MAX(0,R1086*(1+inputs!$B$33)-MAX(0,inputs!$B$31*(S1086-inputs!$B$30)))</f>
        <v>41173.849364962894</v>
      </c>
      <c r="U1086" s="26">
        <f t="shared" si="181"/>
        <v>69111.111111111109</v>
      </c>
      <c r="V1086" s="25">
        <f>MAX(0,T1086*(1+inputs!$B$33)-MAX(0,inputs!$B$31*(U1086-inputs!$B$30)))</f>
        <v>37388.017105437335</v>
      </c>
      <c r="W1086" s="26">
        <f t="shared" si="182"/>
        <v>78933.333333333343</v>
      </c>
      <c r="X1086" s="25">
        <f>MAX(0,V1086*(1+inputs!$B$33)-MAX(0,inputs!$B$31*(W1086-inputs!$B$30)))</f>
        <v>32661.397362018892</v>
      </c>
      <c r="Y1086" s="26">
        <f t="shared" si="183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184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7939.44</v>
      </c>
      <c r="AE1086" s="3">
        <f>SUM(C1086:G1086)+AD1086-H1086</f>
        <v>49205.69</v>
      </c>
      <c r="AF1086" s="1">
        <f t="shared" si="186"/>
        <v>0.71</v>
      </c>
      <c r="AG1086" s="8">
        <f>A1086-AE1086</f>
        <v>59194.31</v>
      </c>
    </row>
    <row r="1087" spans="1:33" x14ac:dyDescent="0.2">
      <c r="A1087" s="11">
        <f t="shared" si="185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</v>
      </c>
      <c r="D1087" s="16">
        <f>MAX(0,(MIN(A1087,inputs!$C$5)-(inputs!$C$4+B1087))*inputs!$B$4)</f>
        <v>24992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176"/>
        <v>20000</v>
      </c>
      <c r="L1087" s="25">
        <f>MAX(0,J1087*(1+inputs!$B$33)-MAX(0,inputs!$B$31*(K1087-inputs!$B$30)))</f>
        <v>47184.304999999986</v>
      </c>
      <c r="M1087" s="26">
        <f t="shared" si="177"/>
        <v>29833.333333333336</v>
      </c>
      <c r="N1087" s="25">
        <f>MAX(0,L1087*(1+inputs!$B$33)-MAX(0,inputs!$B$31*(M1087-inputs!$B$30)))</f>
        <v>47023.629574999977</v>
      </c>
      <c r="O1087" s="26">
        <f t="shared" si="178"/>
        <v>39666.666666666672</v>
      </c>
      <c r="P1087" s="25">
        <f>MAX(0,N1087*(1+inputs!$B$33)-MAX(0,inputs!$B$31*(O1087-inputs!$B$30)))</f>
        <v>45975.544018624969</v>
      </c>
      <c r="Q1087" s="26">
        <f t="shared" si="179"/>
        <v>49500</v>
      </c>
      <c r="R1087" s="25">
        <f>MAX(0,P1087*(1+inputs!$B$33)-MAX(0,inputs!$B$31*(Q1087-inputs!$B$30)))</f>
        <v>44026.737178904339</v>
      </c>
      <c r="S1087" s="26">
        <f t="shared" si="180"/>
        <v>59333.333333333336</v>
      </c>
      <c r="T1087" s="25">
        <f>MAX(0,R1087*(1+inputs!$B$33)-MAX(0,inputs!$B$31*(S1087-inputs!$B$30)))</f>
        <v>41163.698236587894</v>
      </c>
      <c r="U1087" s="26">
        <f t="shared" si="181"/>
        <v>69166.666666666657</v>
      </c>
      <c r="V1087" s="25">
        <f>MAX(0,T1087*(1+inputs!$B$33)-MAX(0,inputs!$B$31*(U1087-inputs!$B$30)))</f>
        <v>37372.713710136712</v>
      </c>
      <c r="W1087" s="26">
        <f t="shared" si="182"/>
        <v>79000</v>
      </c>
      <c r="X1087" s="25">
        <f>MAX(0,V1087*(1+inputs!$B$33)-MAX(0,inputs!$B$31*(W1087-inputs!$B$30)))</f>
        <v>32639.864415788757</v>
      </c>
      <c r="Y1087" s="26">
        <f t="shared" si="183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184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7948.44</v>
      </c>
      <c r="AE1087" s="3">
        <f>SUM(C1087:G1087)+AD1087-H1087</f>
        <v>49276.69</v>
      </c>
      <c r="AF1087" s="1">
        <f t="shared" si="186"/>
        <v>0.71</v>
      </c>
      <c r="AG1087" s="8">
        <f>A1087-AE1087</f>
        <v>59223.31</v>
      </c>
    </row>
    <row r="1088" spans="1:33" x14ac:dyDescent="0.2">
      <c r="A1088" s="11">
        <f t="shared" si="185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</v>
      </c>
      <c r="D1088" s="16">
        <f>MAX(0,(MIN(A1088,inputs!$C$5)-(inputs!$C$4+B1088))*inputs!$B$4)</f>
        <v>25052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176"/>
        <v>20000</v>
      </c>
      <c r="L1088" s="25">
        <f>MAX(0,J1088*(1+inputs!$B$33)-MAX(0,inputs!$B$31*(K1088-inputs!$B$30)))</f>
        <v>47184.304999999986</v>
      </c>
      <c r="M1088" s="26">
        <f t="shared" si="177"/>
        <v>29844.444444444445</v>
      </c>
      <c r="N1088" s="25">
        <f>MAX(0,L1088*(1+inputs!$B$33)-MAX(0,inputs!$B$31*(M1088-inputs!$B$30)))</f>
        <v>47022.629574999977</v>
      </c>
      <c r="O1088" s="26">
        <f t="shared" si="178"/>
        <v>39688.888888888891</v>
      </c>
      <c r="P1088" s="25">
        <f>MAX(0,N1088*(1+inputs!$B$33)-MAX(0,inputs!$B$31*(O1088-inputs!$B$30)))</f>
        <v>45972.529018624969</v>
      </c>
      <c r="Q1088" s="26">
        <f t="shared" si="179"/>
        <v>49533.333333333328</v>
      </c>
      <c r="R1088" s="25">
        <f>MAX(0,P1088*(1+inputs!$B$33)-MAX(0,inputs!$B$31*(Q1088-inputs!$B$30)))</f>
        <v>44020.676953904338</v>
      </c>
      <c r="S1088" s="26">
        <f t="shared" si="180"/>
        <v>59377.777777777781</v>
      </c>
      <c r="T1088" s="25">
        <f>MAX(0,R1088*(1+inputs!$B$33)-MAX(0,inputs!$B$31*(S1088-inputs!$B$30)))</f>
        <v>41153.547108212893</v>
      </c>
      <c r="U1088" s="26">
        <f t="shared" si="181"/>
        <v>69222.222222222219</v>
      </c>
      <c r="V1088" s="25">
        <f>MAX(0,T1088*(1+inputs!$B$33)-MAX(0,inputs!$B$31*(U1088-inputs!$B$30)))</f>
        <v>37357.410314836081</v>
      </c>
      <c r="W1088" s="26">
        <f t="shared" si="182"/>
        <v>79066.666666666657</v>
      </c>
      <c r="X1088" s="25">
        <f>MAX(0,V1088*(1+inputs!$B$33)-MAX(0,inputs!$B$31*(W1088-inputs!$B$30)))</f>
        <v>32618.33146955862</v>
      </c>
      <c r="Y1088" s="26">
        <f t="shared" si="183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184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7957.44</v>
      </c>
      <c r="AE1088" s="3">
        <f>SUM(C1088:G1088)+AD1088-H1088</f>
        <v>49347.69</v>
      </c>
      <c r="AF1088" s="1">
        <f t="shared" si="186"/>
        <v>0.71</v>
      </c>
      <c r="AG1088" s="8">
        <f>A1088-AE1088</f>
        <v>59252.31</v>
      </c>
    </row>
    <row r="1089" spans="1:33" x14ac:dyDescent="0.2">
      <c r="A1089" s="11">
        <f t="shared" si="185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</v>
      </c>
      <c r="D1089" s="16">
        <f>MAX(0,(MIN(A1089,inputs!$C$5)-(inputs!$C$4+B1089))*inputs!$B$4)</f>
        <v>25112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176"/>
        <v>20000</v>
      </c>
      <c r="L1089" s="25">
        <f>MAX(0,J1089*(1+inputs!$B$33)-MAX(0,inputs!$B$31*(K1089-inputs!$B$30)))</f>
        <v>47184.304999999986</v>
      </c>
      <c r="M1089" s="26">
        <f t="shared" si="177"/>
        <v>29855.555555555555</v>
      </c>
      <c r="N1089" s="25">
        <f>MAX(0,L1089*(1+inputs!$B$33)-MAX(0,inputs!$B$31*(M1089-inputs!$B$30)))</f>
        <v>47021.629574999977</v>
      </c>
      <c r="O1089" s="26">
        <f t="shared" si="178"/>
        <v>39711.111111111109</v>
      </c>
      <c r="P1089" s="25">
        <f>MAX(0,N1089*(1+inputs!$B$33)-MAX(0,inputs!$B$31*(O1089-inputs!$B$30)))</f>
        <v>45969.51401862497</v>
      </c>
      <c r="Q1089" s="26">
        <f t="shared" si="179"/>
        <v>49566.666666666672</v>
      </c>
      <c r="R1089" s="25">
        <f>MAX(0,P1089*(1+inputs!$B$33)-MAX(0,inputs!$B$31*(Q1089-inputs!$B$30)))</f>
        <v>44014.616728904337</v>
      </c>
      <c r="S1089" s="26">
        <f t="shared" si="180"/>
        <v>59422.222222222219</v>
      </c>
      <c r="T1089" s="25">
        <f>MAX(0,R1089*(1+inputs!$B$33)-MAX(0,inputs!$B$31*(S1089-inputs!$B$30)))</f>
        <v>41143.395979837893</v>
      </c>
      <c r="U1089" s="26">
        <f t="shared" si="181"/>
        <v>69277.777777777781</v>
      </c>
      <c r="V1089" s="25">
        <f>MAX(0,T1089*(1+inputs!$B$33)-MAX(0,inputs!$B$31*(U1089-inputs!$B$30)))</f>
        <v>37342.106919535458</v>
      </c>
      <c r="W1089" s="26">
        <f t="shared" si="182"/>
        <v>79133.333333333343</v>
      </c>
      <c r="X1089" s="25">
        <f>MAX(0,V1089*(1+inputs!$B$33)-MAX(0,inputs!$B$31*(W1089-inputs!$B$30)))</f>
        <v>32596.798523328485</v>
      </c>
      <c r="Y1089" s="26">
        <f t="shared" si="183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184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7966.44</v>
      </c>
      <c r="AE1089" s="3">
        <f>SUM(C1089:G1089)+AD1089-H1089</f>
        <v>49418.69</v>
      </c>
      <c r="AF1089" s="1">
        <f t="shared" si="186"/>
        <v>0.71</v>
      </c>
      <c r="AG1089" s="8">
        <f>A1089-AE1089</f>
        <v>59281.31</v>
      </c>
    </row>
    <row r="1090" spans="1:33" x14ac:dyDescent="0.2">
      <c r="A1090" s="11">
        <f t="shared" si="185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</v>
      </c>
      <c r="D1090" s="16">
        <f>MAX(0,(MIN(A1090,inputs!$C$5)-(inputs!$C$4+B1090))*inputs!$B$4)</f>
        <v>25172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187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188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189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190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191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192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193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194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195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7975.44</v>
      </c>
      <c r="AE1090" s="3">
        <f>SUM(C1090:G1090)+AD1090-H1090</f>
        <v>49489.69</v>
      </c>
      <c r="AF1090" s="1">
        <f t="shared" si="186"/>
        <v>0.71</v>
      </c>
      <c r="AG1090" s="8">
        <f>A1090-AE1090</f>
        <v>59310.31</v>
      </c>
    </row>
    <row r="1091" spans="1:33" x14ac:dyDescent="0.2">
      <c r="A1091" s="11">
        <f t="shared" ref="A1091:A1154" si="196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</v>
      </c>
      <c r="D1091" s="16">
        <f>MAX(0,(MIN(A1091,inputs!$C$5)-(inputs!$C$4+B1091))*inputs!$B$4)</f>
        <v>25232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187"/>
        <v>20000</v>
      </c>
      <c r="L1091" s="25">
        <f>MAX(0,J1091*(1+inputs!$B$33)-MAX(0,inputs!$B$31*(K1091-inputs!$B$30)))</f>
        <v>47184.304999999986</v>
      </c>
      <c r="M1091" s="26">
        <f t="shared" si="188"/>
        <v>29877.777777777777</v>
      </c>
      <c r="N1091" s="25">
        <f>MAX(0,L1091*(1+inputs!$B$33)-MAX(0,inputs!$B$31*(M1091-inputs!$B$30)))</f>
        <v>47019.629574999977</v>
      </c>
      <c r="O1091" s="26">
        <f t="shared" si="189"/>
        <v>39755.555555555555</v>
      </c>
      <c r="P1091" s="25">
        <f>MAX(0,N1091*(1+inputs!$B$33)-MAX(0,inputs!$B$31*(O1091-inputs!$B$30)))</f>
        <v>45963.484018624971</v>
      </c>
      <c r="Q1091" s="26">
        <f t="shared" si="190"/>
        <v>49633.333333333328</v>
      </c>
      <c r="R1091" s="25">
        <f>MAX(0,P1091*(1+inputs!$B$33)-MAX(0,inputs!$B$31*(Q1091-inputs!$B$30)))</f>
        <v>44002.496278904342</v>
      </c>
      <c r="S1091" s="26">
        <f t="shared" si="191"/>
        <v>59511.111111111109</v>
      </c>
      <c r="T1091" s="25">
        <f>MAX(0,R1091*(1+inputs!$B$33)-MAX(0,inputs!$B$31*(S1091-inputs!$B$30)))</f>
        <v>41123.093723087899</v>
      </c>
      <c r="U1091" s="26">
        <f t="shared" si="192"/>
        <v>69388.888888888891</v>
      </c>
      <c r="V1091" s="25">
        <f>MAX(0,T1091*(1+inputs!$B$33)-MAX(0,inputs!$B$31*(U1091-inputs!$B$30)))</f>
        <v>37311.500128934211</v>
      </c>
      <c r="W1091" s="26">
        <f t="shared" si="193"/>
        <v>79266.666666666657</v>
      </c>
      <c r="X1091" s="25">
        <f>MAX(0,V1091*(1+inputs!$B$33)-MAX(0,inputs!$B$31*(W1091-inputs!$B$30)))</f>
        <v>32553.73263086822</v>
      </c>
      <c r="Y1091" s="26">
        <f t="shared" si="194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195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7984.44</v>
      </c>
      <c r="AE1091" s="3">
        <f>SUM(C1091:G1091)+AD1091-H1091</f>
        <v>49560.69</v>
      </c>
      <c r="AF1091" s="1">
        <f t="shared" ref="AF1091:AF1154" si="197">(AE1092-AE1091)/100</f>
        <v>0.71</v>
      </c>
      <c r="AG1091" s="8">
        <f>A1091-AE1091</f>
        <v>59339.31</v>
      </c>
    </row>
    <row r="1092" spans="1:33" x14ac:dyDescent="0.2">
      <c r="A1092" s="11">
        <f t="shared" si="196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</v>
      </c>
      <c r="D1092" s="16">
        <f>MAX(0,(MIN(A1092,inputs!$C$5)-(inputs!$C$4+B1092))*inputs!$B$4)</f>
        <v>25292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187"/>
        <v>20000</v>
      </c>
      <c r="L1092" s="25">
        <f>MAX(0,J1092*(1+inputs!$B$33)-MAX(0,inputs!$B$31*(K1092-inputs!$B$30)))</f>
        <v>47184.304999999986</v>
      </c>
      <c r="M1092" s="26">
        <f t="shared" si="188"/>
        <v>29888.888888888891</v>
      </c>
      <c r="N1092" s="25">
        <f>MAX(0,L1092*(1+inputs!$B$33)-MAX(0,inputs!$B$31*(M1092-inputs!$B$30)))</f>
        <v>47018.629574999977</v>
      </c>
      <c r="O1092" s="26">
        <f t="shared" si="189"/>
        <v>39777.777777777781</v>
      </c>
      <c r="P1092" s="25">
        <f>MAX(0,N1092*(1+inputs!$B$33)-MAX(0,inputs!$B$31*(O1092-inputs!$B$30)))</f>
        <v>45960.469018624972</v>
      </c>
      <c r="Q1092" s="26">
        <f t="shared" si="190"/>
        <v>49666.666666666672</v>
      </c>
      <c r="R1092" s="25">
        <f>MAX(0,P1092*(1+inputs!$B$33)-MAX(0,inputs!$B$31*(Q1092-inputs!$B$30)))</f>
        <v>43996.436053904341</v>
      </c>
      <c r="S1092" s="26">
        <f t="shared" si="191"/>
        <v>59555.555555555555</v>
      </c>
      <c r="T1092" s="25">
        <f>MAX(0,R1092*(1+inputs!$B$33)-MAX(0,inputs!$B$31*(S1092-inputs!$B$30)))</f>
        <v>41112.942594712898</v>
      </c>
      <c r="U1092" s="26">
        <f t="shared" si="192"/>
        <v>69444.444444444438</v>
      </c>
      <c r="V1092" s="25">
        <f>MAX(0,T1092*(1+inputs!$B$33)-MAX(0,inputs!$B$31*(U1092-inputs!$B$30)))</f>
        <v>37296.196733633587</v>
      </c>
      <c r="W1092" s="26">
        <f t="shared" si="193"/>
        <v>79333.333333333343</v>
      </c>
      <c r="X1092" s="25">
        <f>MAX(0,V1092*(1+inputs!$B$33)-MAX(0,inputs!$B$31*(W1092-inputs!$B$30)))</f>
        <v>32532.199684638086</v>
      </c>
      <c r="Y1092" s="26">
        <f t="shared" si="194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195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7993.44</v>
      </c>
      <c r="AE1092" s="3">
        <f>SUM(C1092:G1092)+AD1092-H1092</f>
        <v>49631.69</v>
      </c>
      <c r="AF1092" s="1">
        <f t="shared" si="197"/>
        <v>0.71</v>
      </c>
      <c r="AG1092" s="8">
        <f>A1092-AE1092</f>
        <v>59368.31</v>
      </c>
    </row>
    <row r="1093" spans="1:33" x14ac:dyDescent="0.2">
      <c r="A1093" s="11">
        <f t="shared" si="196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</v>
      </c>
      <c r="D1093" s="16">
        <f>MAX(0,(MIN(A1093,inputs!$C$5)-(inputs!$C$4+B1093))*inputs!$B$4)</f>
        <v>25352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187"/>
        <v>20000</v>
      </c>
      <c r="L1093" s="25">
        <f>MAX(0,J1093*(1+inputs!$B$33)-MAX(0,inputs!$B$31*(K1093-inputs!$B$30)))</f>
        <v>47184.304999999986</v>
      </c>
      <c r="M1093" s="26">
        <f t="shared" si="188"/>
        <v>29900</v>
      </c>
      <c r="N1093" s="25">
        <f>MAX(0,L1093*(1+inputs!$B$33)-MAX(0,inputs!$B$31*(M1093-inputs!$B$30)))</f>
        <v>47017.629574999977</v>
      </c>
      <c r="O1093" s="26">
        <f t="shared" si="189"/>
        <v>39800</v>
      </c>
      <c r="P1093" s="25">
        <f>MAX(0,N1093*(1+inputs!$B$33)-MAX(0,inputs!$B$31*(O1093-inputs!$B$30)))</f>
        <v>45957.454018624972</v>
      </c>
      <c r="Q1093" s="26">
        <f t="shared" si="190"/>
        <v>49700</v>
      </c>
      <c r="R1093" s="25">
        <f>MAX(0,P1093*(1+inputs!$B$33)-MAX(0,inputs!$B$31*(Q1093-inputs!$B$30)))</f>
        <v>43990.37582890434</v>
      </c>
      <c r="S1093" s="26">
        <f t="shared" si="191"/>
        <v>59600</v>
      </c>
      <c r="T1093" s="25">
        <f>MAX(0,R1093*(1+inputs!$B$33)-MAX(0,inputs!$B$31*(S1093-inputs!$B$30)))</f>
        <v>41102.791466337898</v>
      </c>
      <c r="U1093" s="26">
        <f t="shared" si="192"/>
        <v>69500</v>
      </c>
      <c r="V1093" s="25">
        <f>MAX(0,T1093*(1+inputs!$B$33)-MAX(0,inputs!$B$31*(U1093-inputs!$B$30)))</f>
        <v>37280.893338332957</v>
      </c>
      <c r="W1093" s="26">
        <f t="shared" si="193"/>
        <v>79400</v>
      </c>
      <c r="X1093" s="25">
        <f>MAX(0,V1093*(1+inputs!$B$33)-MAX(0,inputs!$B$31*(W1093-inputs!$B$30)))</f>
        <v>32510.666738407952</v>
      </c>
      <c r="Y1093" s="26">
        <f t="shared" si="194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195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8002.44</v>
      </c>
      <c r="AE1093" s="3">
        <f>SUM(C1093:G1093)+AD1093-H1093</f>
        <v>49702.69</v>
      </c>
      <c r="AF1093" s="1">
        <f t="shared" si="197"/>
        <v>0.71</v>
      </c>
      <c r="AG1093" s="8">
        <f>A1093-AE1093</f>
        <v>59397.31</v>
      </c>
    </row>
    <row r="1094" spans="1:33" x14ac:dyDescent="0.2">
      <c r="A1094" s="11">
        <f t="shared" si="196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</v>
      </c>
      <c r="D1094" s="16">
        <f>MAX(0,(MIN(A1094,inputs!$C$5)-(inputs!$C$4+B1094))*inputs!$B$4)</f>
        <v>25412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187"/>
        <v>20000</v>
      </c>
      <c r="L1094" s="25">
        <f>MAX(0,J1094*(1+inputs!$B$33)-MAX(0,inputs!$B$31*(K1094-inputs!$B$30)))</f>
        <v>47184.304999999986</v>
      </c>
      <c r="M1094" s="26">
        <f t="shared" si="188"/>
        <v>29911.111111111109</v>
      </c>
      <c r="N1094" s="25">
        <f>MAX(0,L1094*(1+inputs!$B$33)-MAX(0,inputs!$B$31*(M1094-inputs!$B$30)))</f>
        <v>47016.629574999977</v>
      </c>
      <c r="O1094" s="26">
        <f t="shared" si="189"/>
        <v>39822.222222222219</v>
      </c>
      <c r="P1094" s="25">
        <f>MAX(0,N1094*(1+inputs!$B$33)-MAX(0,inputs!$B$31*(O1094-inputs!$B$30)))</f>
        <v>45954.439018624973</v>
      </c>
      <c r="Q1094" s="26">
        <f t="shared" si="190"/>
        <v>49733.333333333328</v>
      </c>
      <c r="R1094" s="25">
        <f>MAX(0,P1094*(1+inputs!$B$33)-MAX(0,inputs!$B$31*(Q1094-inputs!$B$30)))</f>
        <v>43984.315603904339</v>
      </c>
      <c r="S1094" s="26">
        <f t="shared" si="191"/>
        <v>59644.444444444445</v>
      </c>
      <c r="T1094" s="25">
        <f>MAX(0,R1094*(1+inputs!$B$33)-MAX(0,inputs!$B$31*(S1094-inputs!$B$30)))</f>
        <v>41092.640337962897</v>
      </c>
      <c r="U1094" s="26">
        <f t="shared" si="192"/>
        <v>69555.555555555562</v>
      </c>
      <c r="V1094" s="25">
        <f>MAX(0,T1094*(1+inputs!$B$33)-MAX(0,inputs!$B$31*(U1094-inputs!$B$30)))</f>
        <v>37265.589943032333</v>
      </c>
      <c r="W1094" s="26">
        <f t="shared" si="193"/>
        <v>79466.666666666657</v>
      </c>
      <c r="X1094" s="25">
        <f>MAX(0,V1094*(1+inputs!$B$33)-MAX(0,inputs!$B$31*(W1094-inputs!$B$30)))</f>
        <v>32489.133792177814</v>
      </c>
      <c r="Y1094" s="26">
        <f t="shared" si="194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195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8011.44</v>
      </c>
      <c r="AE1094" s="3">
        <f>SUM(C1094:G1094)+AD1094-H1094</f>
        <v>49773.69</v>
      </c>
      <c r="AF1094" s="1">
        <f t="shared" si="197"/>
        <v>0.71</v>
      </c>
      <c r="AG1094" s="8">
        <f>A1094-AE1094</f>
        <v>59426.31</v>
      </c>
    </row>
    <row r="1095" spans="1:33" x14ac:dyDescent="0.2">
      <c r="A1095" s="11">
        <f t="shared" si="196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</v>
      </c>
      <c r="D1095" s="16">
        <f>MAX(0,(MIN(A1095,inputs!$C$5)-(inputs!$C$4+B1095))*inputs!$B$4)</f>
        <v>25472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187"/>
        <v>20000</v>
      </c>
      <c r="L1095" s="25">
        <f>MAX(0,J1095*(1+inputs!$B$33)-MAX(0,inputs!$B$31*(K1095-inputs!$B$30)))</f>
        <v>47184.304999999986</v>
      </c>
      <c r="M1095" s="26">
        <f t="shared" si="188"/>
        <v>29922.222222222223</v>
      </c>
      <c r="N1095" s="25">
        <f>MAX(0,L1095*(1+inputs!$B$33)-MAX(0,inputs!$B$31*(M1095-inputs!$B$30)))</f>
        <v>47015.629574999977</v>
      </c>
      <c r="O1095" s="26">
        <f t="shared" si="189"/>
        <v>39844.444444444445</v>
      </c>
      <c r="P1095" s="25">
        <f>MAX(0,N1095*(1+inputs!$B$33)-MAX(0,inputs!$B$31*(O1095-inputs!$B$30)))</f>
        <v>45951.424018624974</v>
      </c>
      <c r="Q1095" s="26">
        <f t="shared" si="190"/>
        <v>49766.666666666672</v>
      </c>
      <c r="R1095" s="25">
        <f>MAX(0,P1095*(1+inputs!$B$33)-MAX(0,inputs!$B$31*(Q1095-inputs!$B$30)))</f>
        <v>43978.255378904338</v>
      </c>
      <c r="S1095" s="26">
        <f t="shared" si="191"/>
        <v>59688.888888888891</v>
      </c>
      <c r="T1095" s="25">
        <f>MAX(0,R1095*(1+inputs!$B$33)-MAX(0,inputs!$B$31*(S1095-inputs!$B$30)))</f>
        <v>41082.489209587897</v>
      </c>
      <c r="U1095" s="26">
        <f t="shared" si="192"/>
        <v>69611.111111111109</v>
      </c>
      <c r="V1095" s="25">
        <f>MAX(0,T1095*(1+inputs!$B$33)-MAX(0,inputs!$B$31*(U1095-inputs!$B$30)))</f>
        <v>37250.28654773171</v>
      </c>
      <c r="W1095" s="26">
        <f t="shared" si="193"/>
        <v>79533.333333333343</v>
      </c>
      <c r="X1095" s="25">
        <f>MAX(0,V1095*(1+inputs!$B$33)-MAX(0,inputs!$B$31*(W1095-inputs!$B$30)))</f>
        <v>32467.60084594768</v>
      </c>
      <c r="Y1095" s="26">
        <f t="shared" si="194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195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8020.44</v>
      </c>
      <c r="AE1095" s="3">
        <f>SUM(C1095:G1095)+AD1095-H1095</f>
        <v>49844.69</v>
      </c>
      <c r="AF1095" s="1">
        <f t="shared" si="197"/>
        <v>0.71</v>
      </c>
      <c r="AG1095" s="8">
        <f>A1095-AE1095</f>
        <v>59455.31</v>
      </c>
    </row>
    <row r="1096" spans="1:33" x14ac:dyDescent="0.2">
      <c r="A1096" s="11">
        <f t="shared" si="196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</v>
      </c>
      <c r="D1096" s="16">
        <f>MAX(0,(MIN(A1096,inputs!$C$5)-(inputs!$C$4+B1096))*inputs!$B$4)</f>
        <v>25532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187"/>
        <v>20000</v>
      </c>
      <c r="L1096" s="25">
        <f>MAX(0,J1096*(1+inputs!$B$33)-MAX(0,inputs!$B$31*(K1096-inputs!$B$30)))</f>
        <v>47184.304999999986</v>
      </c>
      <c r="M1096" s="26">
        <f t="shared" si="188"/>
        <v>29933.333333333336</v>
      </c>
      <c r="N1096" s="25">
        <f>MAX(0,L1096*(1+inputs!$B$33)-MAX(0,inputs!$B$31*(M1096-inputs!$B$30)))</f>
        <v>47014.629574999977</v>
      </c>
      <c r="O1096" s="26">
        <f t="shared" si="189"/>
        <v>39866.666666666672</v>
      </c>
      <c r="P1096" s="25">
        <f>MAX(0,N1096*(1+inputs!$B$33)-MAX(0,inputs!$B$31*(O1096-inputs!$B$30)))</f>
        <v>45948.409018624967</v>
      </c>
      <c r="Q1096" s="26">
        <f t="shared" si="190"/>
        <v>49800</v>
      </c>
      <c r="R1096" s="25">
        <f>MAX(0,P1096*(1+inputs!$B$33)-MAX(0,inputs!$B$31*(Q1096-inputs!$B$30)))</f>
        <v>43972.195153904337</v>
      </c>
      <c r="S1096" s="26">
        <f t="shared" si="191"/>
        <v>59733.333333333336</v>
      </c>
      <c r="T1096" s="25">
        <f>MAX(0,R1096*(1+inputs!$B$33)-MAX(0,inputs!$B$31*(S1096-inputs!$B$30)))</f>
        <v>41072.338081212896</v>
      </c>
      <c r="U1096" s="26">
        <f t="shared" si="192"/>
        <v>69666.666666666657</v>
      </c>
      <c r="V1096" s="25">
        <f>MAX(0,T1096*(1+inputs!$B$33)-MAX(0,inputs!$B$31*(U1096-inputs!$B$30)))</f>
        <v>37234.983152431087</v>
      </c>
      <c r="W1096" s="26">
        <f t="shared" si="193"/>
        <v>79600</v>
      </c>
      <c r="X1096" s="25">
        <f>MAX(0,V1096*(1+inputs!$B$33)-MAX(0,inputs!$B$31*(W1096-inputs!$B$30)))</f>
        <v>32446.067899717553</v>
      </c>
      <c r="Y1096" s="26">
        <f t="shared" si="194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195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8029.44</v>
      </c>
      <c r="AE1096" s="3">
        <f>SUM(C1096:G1096)+AD1096-H1096</f>
        <v>49915.69</v>
      </c>
      <c r="AF1096" s="1">
        <f t="shared" si="197"/>
        <v>0.71</v>
      </c>
      <c r="AG1096" s="8">
        <f>A1096-AE1096</f>
        <v>59484.31</v>
      </c>
    </row>
    <row r="1097" spans="1:33" x14ac:dyDescent="0.2">
      <c r="A1097" s="11">
        <f t="shared" si="196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</v>
      </c>
      <c r="D1097" s="16">
        <f>MAX(0,(MIN(A1097,inputs!$C$5)-(inputs!$C$4+B1097))*inputs!$B$4)</f>
        <v>25592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187"/>
        <v>20000</v>
      </c>
      <c r="L1097" s="25">
        <f>MAX(0,J1097*(1+inputs!$B$33)-MAX(0,inputs!$B$31*(K1097-inputs!$B$30)))</f>
        <v>47184.304999999986</v>
      </c>
      <c r="M1097" s="26">
        <f t="shared" si="188"/>
        <v>29944.444444444445</v>
      </c>
      <c r="N1097" s="25">
        <f>MAX(0,L1097*(1+inputs!$B$33)-MAX(0,inputs!$B$31*(M1097-inputs!$B$30)))</f>
        <v>47013.629574999977</v>
      </c>
      <c r="O1097" s="26">
        <f t="shared" si="189"/>
        <v>39888.888888888891</v>
      </c>
      <c r="P1097" s="25">
        <f>MAX(0,N1097*(1+inputs!$B$33)-MAX(0,inputs!$B$31*(O1097-inputs!$B$30)))</f>
        <v>45945.394018624967</v>
      </c>
      <c r="Q1097" s="26">
        <f t="shared" si="190"/>
        <v>49833.333333333328</v>
      </c>
      <c r="R1097" s="25">
        <f>MAX(0,P1097*(1+inputs!$B$33)-MAX(0,inputs!$B$31*(Q1097-inputs!$B$30)))</f>
        <v>43966.134928904336</v>
      </c>
      <c r="S1097" s="26">
        <f t="shared" si="191"/>
        <v>59777.777777777781</v>
      </c>
      <c r="T1097" s="25">
        <f>MAX(0,R1097*(1+inputs!$B$33)-MAX(0,inputs!$B$31*(S1097-inputs!$B$30)))</f>
        <v>41062.186952837896</v>
      </c>
      <c r="U1097" s="26">
        <f t="shared" si="192"/>
        <v>69722.222222222219</v>
      </c>
      <c r="V1097" s="25">
        <f>MAX(0,T1097*(1+inputs!$B$33)-MAX(0,inputs!$B$31*(U1097-inputs!$B$30)))</f>
        <v>37219.679757130456</v>
      </c>
      <c r="W1097" s="26">
        <f t="shared" si="193"/>
        <v>79666.666666666657</v>
      </c>
      <c r="X1097" s="25">
        <f>MAX(0,V1097*(1+inputs!$B$33)-MAX(0,inputs!$B$31*(W1097-inputs!$B$30)))</f>
        <v>32424.534953487408</v>
      </c>
      <c r="Y1097" s="26">
        <f t="shared" si="194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195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8038.44</v>
      </c>
      <c r="AE1097" s="3">
        <f>SUM(C1097:G1097)+AD1097-H1097</f>
        <v>49986.69</v>
      </c>
      <c r="AF1097" s="1">
        <f t="shared" si="197"/>
        <v>0.71</v>
      </c>
      <c r="AG1097" s="8">
        <f>A1097-AE1097</f>
        <v>59513.31</v>
      </c>
    </row>
    <row r="1098" spans="1:33" x14ac:dyDescent="0.2">
      <c r="A1098" s="11">
        <f t="shared" si="196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</v>
      </c>
      <c r="D1098" s="16">
        <f>MAX(0,(MIN(A1098,inputs!$C$5)-(inputs!$C$4+B1098))*inputs!$B$4)</f>
        <v>25652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187"/>
        <v>20000</v>
      </c>
      <c r="L1098" s="25">
        <f>MAX(0,J1098*(1+inputs!$B$33)-MAX(0,inputs!$B$31*(K1098-inputs!$B$30)))</f>
        <v>47184.304999999986</v>
      </c>
      <c r="M1098" s="26">
        <f t="shared" si="188"/>
        <v>29955.555555555555</v>
      </c>
      <c r="N1098" s="25">
        <f>MAX(0,L1098*(1+inputs!$B$33)-MAX(0,inputs!$B$31*(M1098-inputs!$B$30)))</f>
        <v>47012.629574999977</v>
      </c>
      <c r="O1098" s="26">
        <f t="shared" si="189"/>
        <v>39911.111111111109</v>
      </c>
      <c r="P1098" s="25">
        <f>MAX(0,N1098*(1+inputs!$B$33)-MAX(0,inputs!$B$31*(O1098-inputs!$B$30)))</f>
        <v>45942.379018624968</v>
      </c>
      <c r="Q1098" s="26">
        <f t="shared" si="190"/>
        <v>49866.666666666672</v>
      </c>
      <c r="R1098" s="25">
        <f>MAX(0,P1098*(1+inputs!$B$33)-MAX(0,inputs!$B$31*(Q1098-inputs!$B$30)))</f>
        <v>43960.074703904334</v>
      </c>
      <c r="S1098" s="26">
        <f t="shared" si="191"/>
        <v>59822.222222222219</v>
      </c>
      <c r="T1098" s="25">
        <f>MAX(0,R1098*(1+inputs!$B$33)-MAX(0,inputs!$B$31*(S1098-inputs!$B$30)))</f>
        <v>41052.035824462895</v>
      </c>
      <c r="U1098" s="26">
        <f t="shared" si="192"/>
        <v>69777.777777777781</v>
      </c>
      <c r="V1098" s="25">
        <f>MAX(0,T1098*(1+inputs!$B$33)-MAX(0,inputs!$B$31*(U1098-inputs!$B$30)))</f>
        <v>37204.376361829833</v>
      </c>
      <c r="W1098" s="26">
        <f t="shared" si="193"/>
        <v>79733.333333333343</v>
      </c>
      <c r="X1098" s="25">
        <f>MAX(0,V1098*(1+inputs!$B$33)-MAX(0,inputs!$B$31*(W1098-inputs!$B$30)))</f>
        <v>32403.002007257273</v>
      </c>
      <c r="Y1098" s="26">
        <f t="shared" si="194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195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8047.44</v>
      </c>
      <c r="AE1098" s="3">
        <f>SUM(C1098:G1098)+AD1098-H1098</f>
        <v>50057.69</v>
      </c>
      <c r="AF1098" s="1">
        <f t="shared" si="197"/>
        <v>0.71</v>
      </c>
      <c r="AG1098" s="8">
        <f>A1098-AE1098</f>
        <v>59542.31</v>
      </c>
    </row>
    <row r="1099" spans="1:33" x14ac:dyDescent="0.2">
      <c r="A1099" s="11">
        <f t="shared" si="196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</v>
      </c>
      <c r="D1099" s="16">
        <f>MAX(0,(MIN(A1099,inputs!$C$5)-(inputs!$C$4+B1099))*inputs!$B$4)</f>
        <v>25712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187"/>
        <v>20000</v>
      </c>
      <c r="L1099" s="25">
        <f>MAX(0,J1099*(1+inputs!$B$33)-MAX(0,inputs!$B$31*(K1099-inputs!$B$30)))</f>
        <v>47184.304999999986</v>
      </c>
      <c r="M1099" s="26">
        <f t="shared" si="188"/>
        <v>29966.666666666664</v>
      </c>
      <c r="N1099" s="25">
        <f>MAX(0,L1099*(1+inputs!$B$33)-MAX(0,inputs!$B$31*(M1099-inputs!$B$30)))</f>
        <v>47011.629574999977</v>
      </c>
      <c r="O1099" s="26">
        <f t="shared" si="189"/>
        <v>39933.333333333328</v>
      </c>
      <c r="P1099" s="25">
        <f>MAX(0,N1099*(1+inputs!$B$33)-MAX(0,inputs!$B$31*(O1099-inputs!$B$30)))</f>
        <v>45939.364018624969</v>
      </c>
      <c r="Q1099" s="26">
        <f t="shared" si="190"/>
        <v>49900</v>
      </c>
      <c r="R1099" s="25">
        <f>MAX(0,P1099*(1+inputs!$B$33)-MAX(0,inputs!$B$31*(Q1099-inputs!$B$30)))</f>
        <v>43954.014478904333</v>
      </c>
      <c r="S1099" s="26">
        <f t="shared" si="191"/>
        <v>59866.666666666664</v>
      </c>
      <c r="T1099" s="25">
        <f>MAX(0,R1099*(1+inputs!$B$33)-MAX(0,inputs!$B$31*(S1099-inputs!$B$30)))</f>
        <v>41041.884696087895</v>
      </c>
      <c r="U1099" s="26">
        <f t="shared" si="192"/>
        <v>69833.333333333343</v>
      </c>
      <c r="V1099" s="25">
        <f>MAX(0,T1099*(1+inputs!$B$33)-MAX(0,inputs!$B$31*(U1099-inputs!$B$30)))</f>
        <v>37189.072966529209</v>
      </c>
      <c r="W1099" s="26">
        <f t="shared" si="193"/>
        <v>79800</v>
      </c>
      <c r="X1099" s="25">
        <f>MAX(0,V1099*(1+inputs!$B$33)-MAX(0,inputs!$B$31*(W1099-inputs!$B$30)))</f>
        <v>32381.469061027146</v>
      </c>
      <c r="Y1099" s="26">
        <f t="shared" si="194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195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8056.44</v>
      </c>
      <c r="AE1099" s="3">
        <f>SUM(C1099:G1099)+AD1099-H1099</f>
        <v>50128.69</v>
      </c>
      <c r="AF1099" s="1">
        <f t="shared" si="197"/>
        <v>0.71</v>
      </c>
      <c r="AG1099" s="8">
        <f>A1099-AE1099</f>
        <v>59571.31</v>
      </c>
    </row>
    <row r="1100" spans="1:33" x14ac:dyDescent="0.2">
      <c r="A1100" s="11">
        <f t="shared" si="196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</v>
      </c>
      <c r="D1100" s="16">
        <f>MAX(0,(MIN(A1100,inputs!$C$5)-(inputs!$C$4+B1100))*inputs!$B$4)</f>
        <v>25772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187"/>
        <v>20000</v>
      </c>
      <c r="L1100" s="25">
        <f>MAX(0,J1100*(1+inputs!$B$33)-MAX(0,inputs!$B$31*(K1100-inputs!$B$30)))</f>
        <v>47184.304999999986</v>
      </c>
      <c r="M1100" s="26">
        <f t="shared" si="188"/>
        <v>29977.777777777777</v>
      </c>
      <c r="N1100" s="25">
        <f>MAX(0,L1100*(1+inputs!$B$33)-MAX(0,inputs!$B$31*(M1100-inputs!$B$30)))</f>
        <v>47010.629574999977</v>
      </c>
      <c r="O1100" s="26">
        <f t="shared" si="189"/>
        <v>39955.555555555555</v>
      </c>
      <c r="P1100" s="25">
        <f>MAX(0,N1100*(1+inputs!$B$33)-MAX(0,inputs!$B$31*(O1100-inputs!$B$30)))</f>
        <v>45936.349018624969</v>
      </c>
      <c r="Q1100" s="26">
        <f t="shared" si="190"/>
        <v>49933.333333333328</v>
      </c>
      <c r="R1100" s="25">
        <f>MAX(0,P1100*(1+inputs!$B$33)-MAX(0,inputs!$B$31*(Q1100-inputs!$B$30)))</f>
        <v>43947.95425390434</v>
      </c>
      <c r="S1100" s="26">
        <f t="shared" si="191"/>
        <v>59911.111111111109</v>
      </c>
      <c r="T1100" s="25">
        <f>MAX(0,R1100*(1+inputs!$B$33)-MAX(0,inputs!$B$31*(S1100-inputs!$B$30)))</f>
        <v>41031.733567712901</v>
      </c>
      <c r="U1100" s="26">
        <f t="shared" si="192"/>
        <v>69888.888888888891</v>
      </c>
      <c r="V1100" s="25">
        <f>MAX(0,T1100*(1+inputs!$B$33)-MAX(0,inputs!$B$31*(U1100-inputs!$B$30)))</f>
        <v>37173.769571228586</v>
      </c>
      <c r="W1100" s="26">
        <f t="shared" si="193"/>
        <v>79866.666666666657</v>
      </c>
      <c r="X1100" s="25">
        <f>MAX(0,V1100*(1+inputs!$B$33)-MAX(0,inputs!$B$31*(W1100-inputs!$B$30)))</f>
        <v>32359.936114797016</v>
      </c>
      <c r="Y1100" s="26">
        <f t="shared" si="194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195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8065.44</v>
      </c>
      <c r="AE1100" s="3">
        <f>SUM(C1100:G1100)+AD1100-H1100</f>
        <v>50199.69</v>
      </c>
      <c r="AF1100" s="1">
        <f t="shared" si="197"/>
        <v>0.71</v>
      </c>
      <c r="AG1100" s="8">
        <f>A1100-AE1100</f>
        <v>59600.31</v>
      </c>
    </row>
    <row r="1101" spans="1:33" x14ac:dyDescent="0.2">
      <c r="A1101" s="11">
        <f t="shared" si="196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</v>
      </c>
      <c r="D1101" s="16">
        <f>MAX(0,(MIN(A1101,inputs!$C$5)-(inputs!$C$4+B1101))*inputs!$B$4)</f>
        <v>25832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187"/>
        <v>20000</v>
      </c>
      <c r="L1101" s="25">
        <f>MAX(0,J1101*(1+inputs!$B$33)-MAX(0,inputs!$B$31*(K1101-inputs!$B$30)))</f>
        <v>47184.304999999986</v>
      </c>
      <c r="M1101" s="26">
        <f t="shared" si="188"/>
        <v>29988.888888888891</v>
      </c>
      <c r="N1101" s="25">
        <f>MAX(0,L1101*(1+inputs!$B$33)-MAX(0,inputs!$B$31*(M1101-inputs!$B$30)))</f>
        <v>47009.629574999977</v>
      </c>
      <c r="O1101" s="26">
        <f t="shared" si="189"/>
        <v>39977.777777777781</v>
      </c>
      <c r="P1101" s="25">
        <f>MAX(0,N1101*(1+inputs!$B$33)-MAX(0,inputs!$B$31*(O1101-inputs!$B$30)))</f>
        <v>45933.33401862497</v>
      </c>
      <c r="Q1101" s="26">
        <f t="shared" si="190"/>
        <v>49966.666666666672</v>
      </c>
      <c r="R1101" s="25">
        <f>MAX(0,P1101*(1+inputs!$B$33)-MAX(0,inputs!$B$31*(Q1101-inputs!$B$30)))</f>
        <v>43941.894028904338</v>
      </c>
      <c r="S1101" s="26">
        <f t="shared" si="191"/>
        <v>59955.555555555555</v>
      </c>
      <c r="T1101" s="25">
        <f>MAX(0,R1101*(1+inputs!$B$33)-MAX(0,inputs!$B$31*(S1101-inputs!$B$30)))</f>
        <v>41021.582439337893</v>
      </c>
      <c r="U1101" s="26">
        <f t="shared" si="192"/>
        <v>69944.444444444438</v>
      </c>
      <c r="V1101" s="25">
        <f>MAX(0,T1101*(1+inputs!$B$33)-MAX(0,inputs!$B$31*(U1101-inputs!$B$30)))</f>
        <v>37158.466175927955</v>
      </c>
      <c r="W1101" s="26">
        <f t="shared" si="193"/>
        <v>79933.333333333343</v>
      </c>
      <c r="X1101" s="25">
        <f>MAX(0,V1101*(1+inputs!$B$33)-MAX(0,inputs!$B$31*(W1101-inputs!$B$30)))</f>
        <v>32338.403168566867</v>
      </c>
      <c r="Y1101" s="26">
        <f t="shared" si="194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195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8074.44</v>
      </c>
      <c r="AE1101" s="3">
        <f>SUM(C1101:G1101)+AD1101-H1101</f>
        <v>50270.69</v>
      </c>
      <c r="AF1101" s="1">
        <f t="shared" si="197"/>
        <v>0.71</v>
      </c>
      <c r="AG1101" s="8">
        <f>A1101-AE1101</f>
        <v>59629.31</v>
      </c>
    </row>
    <row r="1102" spans="1:33" x14ac:dyDescent="0.2">
      <c r="A1102" s="11">
        <f t="shared" si="196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</v>
      </c>
      <c r="D1102" s="16">
        <f>MAX(0,(MIN(A1102,inputs!$C$5)-(inputs!$C$4+B1102))*inputs!$B$4)</f>
        <v>25892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187"/>
        <v>20000</v>
      </c>
      <c r="L1102" s="25">
        <f>MAX(0,J1102*(1+inputs!$B$33)-MAX(0,inputs!$B$31*(K1102-inputs!$B$30)))</f>
        <v>47184.304999999986</v>
      </c>
      <c r="M1102" s="26">
        <f t="shared" si="188"/>
        <v>30000</v>
      </c>
      <c r="N1102" s="25">
        <f>MAX(0,L1102*(1+inputs!$B$33)-MAX(0,inputs!$B$31*(M1102-inputs!$B$30)))</f>
        <v>47008.629574999977</v>
      </c>
      <c r="O1102" s="26">
        <f t="shared" si="189"/>
        <v>40000</v>
      </c>
      <c r="P1102" s="25">
        <f>MAX(0,N1102*(1+inputs!$B$33)-MAX(0,inputs!$B$31*(O1102-inputs!$B$30)))</f>
        <v>45930.31901862497</v>
      </c>
      <c r="Q1102" s="26">
        <f t="shared" si="190"/>
        <v>50000</v>
      </c>
      <c r="R1102" s="25">
        <f>MAX(0,P1102*(1+inputs!$B$33)-MAX(0,inputs!$B$31*(Q1102-inputs!$B$30)))</f>
        <v>43935.833803904337</v>
      </c>
      <c r="S1102" s="26">
        <f t="shared" si="191"/>
        <v>60000</v>
      </c>
      <c r="T1102" s="25">
        <f>MAX(0,R1102*(1+inputs!$B$33)-MAX(0,inputs!$B$31*(S1102-inputs!$B$30)))</f>
        <v>41011.431310962893</v>
      </c>
      <c r="U1102" s="26">
        <f t="shared" si="192"/>
        <v>70000</v>
      </c>
      <c r="V1102" s="25">
        <f>MAX(0,T1102*(1+inputs!$B$33)-MAX(0,inputs!$B$31*(U1102-inputs!$B$30)))</f>
        <v>37143.162780627332</v>
      </c>
      <c r="W1102" s="26">
        <f t="shared" si="193"/>
        <v>80000</v>
      </c>
      <c r="X1102" s="25">
        <f>MAX(0,V1102*(1+inputs!$B$33)-MAX(0,inputs!$B$31*(W1102-inputs!$B$30)))</f>
        <v>32316.87022233674</v>
      </c>
      <c r="Y1102" s="26">
        <f t="shared" si="194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195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8083.44</v>
      </c>
      <c r="AE1102" s="3">
        <f>SUM(C1102:G1102)+AD1102-H1102</f>
        <v>50341.69</v>
      </c>
      <c r="AF1102" s="1">
        <f t="shared" si="197"/>
        <v>0.71</v>
      </c>
      <c r="AG1102" s="8">
        <f>A1102-AE1102</f>
        <v>59658.31</v>
      </c>
    </row>
    <row r="1103" spans="1:33" x14ac:dyDescent="0.2">
      <c r="A1103" s="11">
        <f t="shared" si="196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</v>
      </c>
      <c r="D1103" s="16">
        <f>MAX(0,(MIN(A1103,inputs!$C$5)-(inputs!$C$4+B1103))*inputs!$B$4)</f>
        <v>25952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187"/>
        <v>20000</v>
      </c>
      <c r="L1103" s="25">
        <f>MAX(0,J1103*(1+inputs!$B$33)-MAX(0,inputs!$B$31*(K1103-inputs!$B$30)))</f>
        <v>47184.304999999986</v>
      </c>
      <c r="M1103" s="26">
        <f t="shared" si="188"/>
        <v>30011.111111111109</v>
      </c>
      <c r="N1103" s="25">
        <f>MAX(0,L1103*(1+inputs!$B$33)-MAX(0,inputs!$B$31*(M1103-inputs!$B$30)))</f>
        <v>47007.629574999977</v>
      </c>
      <c r="O1103" s="26">
        <f t="shared" si="189"/>
        <v>40022.222222222219</v>
      </c>
      <c r="P1103" s="25">
        <f>MAX(0,N1103*(1+inputs!$B$33)-MAX(0,inputs!$B$31*(O1103-inputs!$B$30)))</f>
        <v>45927.304018624971</v>
      </c>
      <c r="Q1103" s="26">
        <f t="shared" si="190"/>
        <v>50033.333333333328</v>
      </c>
      <c r="R1103" s="25">
        <f>MAX(0,P1103*(1+inputs!$B$33)-MAX(0,inputs!$B$31*(Q1103-inputs!$B$30)))</f>
        <v>43929.773578904336</v>
      </c>
      <c r="S1103" s="26">
        <f t="shared" si="191"/>
        <v>60044.444444444445</v>
      </c>
      <c r="T1103" s="25">
        <f>MAX(0,R1103*(1+inputs!$B$33)-MAX(0,inputs!$B$31*(S1103-inputs!$B$30)))</f>
        <v>41001.280182587892</v>
      </c>
      <c r="U1103" s="26">
        <f t="shared" si="192"/>
        <v>70055.555555555562</v>
      </c>
      <c r="V1103" s="25">
        <f>MAX(0,T1103*(1+inputs!$B$33)-MAX(0,inputs!$B$31*(U1103-inputs!$B$30)))</f>
        <v>37127.859385326701</v>
      </c>
      <c r="W1103" s="26">
        <f t="shared" si="193"/>
        <v>80066.666666666657</v>
      </c>
      <c r="X1103" s="25">
        <f>MAX(0,V1103*(1+inputs!$B$33)-MAX(0,inputs!$B$31*(W1103-inputs!$B$30)))</f>
        <v>32295.337276106602</v>
      </c>
      <c r="Y1103" s="26">
        <f t="shared" si="194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195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8092.44</v>
      </c>
      <c r="AE1103" s="3">
        <f>SUM(C1103:G1103)+AD1103-H1103</f>
        <v>50412.69</v>
      </c>
      <c r="AF1103" s="1">
        <f t="shared" si="197"/>
        <v>0.71</v>
      </c>
      <c r="AG1103" s="8">
        <f>A1103-AE1103</f>
        <v>59687.31</v>
      </c>
    </row>
    <row r="1104" spans="1:33" x14ac:dyDescent="0.2">
      <c r="A1104" s="11">
        <f t="shared" si="196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</v>
      </c>
      <c r="D1104" s="16">
        <f>MAX(0,(MIN(A1104,inputs!$C$5)-(inputs!$C$4+B1104))*inputs!$B$4)</f>
        <v>26012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187"/>
        <v>20000</v>
      </c>
      <c r="L1104" s="25">
        <f>MAX(0,J1104*(1+inputs!$B$33)-MAX(0,inputs!$B$31*(K1104-inputs!$B$30)))</f>
        <v>47184.304999999986</v>
      </c>
      <c r="M1104" s="26">
        <f t="shared" si="188"/>
        <v>30022.222222222223</v>
      </c>
      <c r="N1104" s="25">
        <f>MAX(0,L1104*(1+inputs!$B$33)-MAX(0,inputs!$B$31*(M1104-inputs!$B$30)))</f>
        <v>47006.629574999977</v>
      </c>
      <c r="O1104" s="26">
        <f t="shared" si="189"/>
        <v>40044.444444444445</v>
      </c>
      <c r="P1104" s="25">
        <f>MAX(0,N1104*(1+inputs!$B$33)-MAX(0,inputs!$B$31*(O1104-inputs!$B$30)))</f>
        <v>45924.289018624972</v>
      </c>
      <c r="Q1104" s="26">
        <f t="shared" si="190"/>
        <v>50066.666666666672</v>
      </c>
      <c r="R1104" s="25">
        <f>MAX(0,P1104*(1+inputs!$B$33)-MAX(0,inputs!$B$31*(Q1104-inputs!$B$30)))</f>
        <v>43923.713353904343</v>
      </c>
      <c r="S1104" s="26">
        <f t="shared" si="191"/>
        <v>60088.888888888891</v>
      </c>
      <c r="T1104" s="25">
        <f>MAX(0,R1104*(1+inputs!$B$33)-MAX(0,inputs!$B$31*(S1104-inputs!$B$30)))</f>
        <v>40991.129054212899</v>
      </c>
      <c r="U1104" s="26">
        <f t="shared" si="192"/>
        <v>70111.111111111109</v>
      </c>
      <c r="V1104" s="25">
        <f>MAX(0,T1104*(1+inputs!$B$33)-MAX(0,inputs!$B$31*(U1104-inputs!$B$30)))</f>
        <v>37112.555990026085</v>
      </c>
      <c r="W1104" s="26">
        <f t="shared" si="193"/>
        <v>80133.333333333343</v>
      </c>
      <c r="X1104" s="25">
        <f>MAX(0,V1104*(1+inputs!$B$33)-MAX(0,inputs!$B$31*(W1104-inputs!$B$30)))</f>
        <v>32273.804329876468</v>
      </c>
      <c r="Y1104" s="26">
        <f t="shared" si="194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195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8101.44</v>
      </c>
      <c r="AE1104" s="3">
        <f>SUM(C1104:G1104)+AD1104-H1104</f>
        <v>50483.69</v>
      </c>
      <c r="AF1104" s="1">
        <f t="shared" si="197"/>
        <v>0.71</v>
      </c>
      <c r="AG1104" s="8">
        <f>A1104-AE1104</f>
        <v>59716.31</v>
      </c>
    </row>
    <row r="1105" spans="1:33" x14ac:dyDescent="0.2">
      <c r="A1105" s="11">
        <f t="shared" si="196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</v>
      </c>
      <c r="D1105" s="16">
        <f>MAX(0,(MIN(A1105,inputs!$C$5)-(inputs!$C$4+B1105))*inputs!$B$4)</f>
        <v>26072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187"/>
        <v>20000</v>
      </c>
      <c r="L1105" s="25">
        <f>MAX(0,J1105*(1+inputs!$B$33)-MAX(0,inputs!$B$31*(K1105-inputs!$B$30)))</f>
        <v>47184.304999999986</v>
      </c>
      <c r="M1105" s="26">
        <f t="shared" si="188"/>
        <v>30033.333333333336</v>
      </c>
      <c r="N1105" s="25">
        <f>MAX(0,L1105*(1+inputs!$B$33)-MAX(0,inputs!$B$31*(M1105-inputs!$B$30)))</f>
        <v>47005.629574999977</v>
      </c>
      <c r="O1105" s="26">
        <f t="shared" si="189"/>
        <v>40066.666666666672</v>
      </c>
      <c r="P1105" s="25">
        <f>MAX(0,N1105*(1+inputs!$B$33)-MAX(0,inputs!$B$31*(O1105-inputs!$B$30)))</f>
        <v>45921.274018624972</v>
      </c>
      <c r="Q1105" s="26">
        <f t="shared" si="190"/>
        <v>50100</v>
      </c>
      <c r="R1105" s="25">
        <f>MAX(0,P1105*(1+inputs!$B$33)-MAX(0,inputs!$B$31*(Q1105-inputs!$B$30)))</f>
        <v>43917.653128904341</v>
      </c>
      <c r="S1105" s="26">
        <f t="shared" si="191"/>
        <v>60133.333333333336</v>
      </c>
      <c r="T1105" s="25">
        <f>MAX(0,R1105*(1+inputs!$B$33)-MAX(0,inputs!$B$31*(S1105-inputs!$B$30)))</f>
        <v>40980.977925837899</v>
      </c>
      <c r="U1105" s="26">
        <f t="shared" si="192"/>
        <v>70166.666666666657</v>
      </c>
      <c r="V1105" s="25">
        <f>MAX(0,T1105*(1+inputs!$B$33)-MAX(0,inputs!$B$31*(U1105-inputs!$B$30)))</f>
        <v>37097.252594725462</v>
      </c>
      <c r="W1105" s="26">
        <f t="shared" si="193"/>
        <v>80200</v>
      </c>
      <c r="X1105" s="25">
        <f>MAX(0,V1105*(1+inputs!$B$33)-MAX(0,inputs!$B$31*(W1105-inputs!$B$30)))</f>
        <v>32252.271383646341</v>
      </c>
      <c r="Y1105" s="26">
        <f t="shared" si="194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195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8110.44</v>
      </c>
      <c r="AE1105" s="3">
        <f>SUM(C1105:G1105)+AD1105-H1105</f>
        <v>50554.69</v>
      </c>
      <c r="AF1105" s="1">
        <f t="shared" si="197"/>
        <v>0.71</v>
      </c>
      <c r="AG1105" s="8">
        <f>A1105-AE1105</f>
        <v>59745.31</v>
      </c>
    </row>
    <row r="1106" spans="1:33" x14ac:dyDescent="0.2">
      <c r="A1106" s="11">
        <f t="shared" si="196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</v>
      </c>
      <c r="D1106" s="16">
        <f>MAX(0,(MIN(A1106,inputs!$C$5)-(inputs!$C$4+B1106))*inputs!$B$4)</f>
        <v>26132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187"/>
        <v>20000</v>
      </c>
      <c r="L1106" s="25">
        <f>MAX(0,J1106*(1+inputs!$B$33)-MAX(0,inputs!$B$31*(K1106-inputs!$B$30)))</f>
        <v>47184.304999999986</v>
      </c>
      <c r="M1106" s="26">
        <f t="shared" si="188"/>
        <v>30044.444444444445</v>
      </c>
      <c r="N1106" s="25">
        <f>MAX(0,L1106*(1+inputs!$B$33)-MAX(0,inputs!$B$31*(M1106-inputs!$B$30)))</f>
        <v>47004.629574999977</v>
      </c>
      <c r="O1106" s="26">
        <f t="shared" si="189"/>
        <v>40088.888888888891</v>
      </c>
      <c r="P1106" s="25">
        <f>MAX(0,N1106*(1+inputs!$B$33)-MAX(0,inputs!$B$31*(O1106-inputs!$B$30)))</f>
        <v>45918.259018624973</v>
      </c>
      <c r="Q1106" s="26">
        <f t="shared" si="190"/>
        <v>50133.333333333328</v>
      </c>
      <c r="R1106" s="25">
        <f>MAX(0,P1106*(1+inputs!$B$33)-MAX(0,inputs!$B$31*(Q1106-inputs!$B$30)))</f>
        <v>43911.59290390434</v>
      </c>
      <c r="S1106" s="26">
        <f t="shared" si="191"/>
        <v>60177.777777777781</v>
      </c>
      <c r="T1106" s="25">
        <f>MAX(0,R1106*(1+inputs!$B$33)-MAX(0,inputs!$B$31*(S1106-inputs!$B$30)))</f>
        <v>40970.826797462898</v>
      </c>
      <c r="U1106" s="26">
        <f t="shared" si="192"/>
        <v>70222.222222222219</v>
      </c>
      <c r="V1106" s="25">
        <f>MAX(0,T1106*(1+inputs!$B$33)-MAX(0,inputs!$B$31*(U1106-inputs!$B$30)))</f>
        <v>37081.949199424838</v>
      </c>
      <c r="W1106" s="26">
        <f t="shared" si="193"/>
        <v>80266.666666666657</v>
      </c>
      <c r="X1106" s="25">
        <f>MAX(0,V1106*(1+inputs!$B$33)-MAX(0,inputs!$B$31*(W1106-inputs!$B$30)))</f>
        <v>32230.73843741621</v>
      </c>
      <c r="Y1106" s="26">
        <f t="shared" si="194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195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8119.44</v>
      </c>
      <c r="AE1106" s="3">
        <f>SUM(C1106:G1106)+AD1106-H1106</f>
        <v>50625.69</v>
      </c>
      <c r="AF1106" s="1">
        <f t="shared" si="197"/>
        <v>0.71</v>
      </c>
      <c r="AG1106" s="8">
        <f>A1106-AE1106</f>
        <v>59774.31</v>
      </c>
    </row>
    <row r="1107" spans="1:33" x14ac:dyDescent="0.2">
      <c r="A1107" s="11">
        <f t="shared" si="196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</v>
      </c>
      <c r="D1107" s="16">
        <f>MAX(0,(MIN(A1107,inputs!$C$5)-(inputs!$C$4+B1107))*inputs!$B$4)</f>
        <v>26192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187"/>
        <v>20000</v>
      </c>
      <c r="L1107" s="25">
        <f>MAX(0,J1107*(1+inputs!$B$33)-MAX(0,inputs!$B$31*(K1107-inputs!$B$30)))</f>
        <v>47184.304999999986</v>
      </c>
      <c r="M1107" s="26">
        <f t="shared" si="188"/>
        <v>30055.555555555555</v>
      </c>
      <c r="N1107" s="25">
        <f>MAX(0,L1107*(1+inputs!$B$33)-MAX(0,inputs!$B$31*(M1107-inputs!$B$30)))</f>
        <v>47003.629574999977</v>
      </c>
      <c r="O1107" s="26">
        <f t="shared" si="189"/>
        <v>40111.111111111109</v>
      </c>
      <c r="P1107" s="25">
        <f>MAX(0,N1107*(1+inputs!$B$33)-MAX(0,inputs!$B$31*(O1107-inputs!$B$30)))</f>
        <v>45915.244018624973</v>
      </c>
      <c r="Q1107" s="26">
        <f t="shared" si="190"/>
        <v>50166.666666666672</v>
      </c>
      <c r="R1107" s="25">
        <f>MAX(0,P1107*(1+inputs!$B$33)-MAX(0,inputs!$B$31*(Q1107-inputs!$B$30)))</f>
        <v>43905.532678904339</v>
      </c>
      <c r="S1107" s="26">
        <f t="shared" si="191"/>
        <v>60222.222222222219</v>
      </c>
      <c r="T1107" s="25">
        <f>MAX(0,R1107*(1+inputs!$B$33)-MAX(0,inputs!$B$31*(S1107-inputs!$B$30)))</f>
        <v>40960.675669087897</v>
      </c>
      <c r="U1107" s="26">
        <f t="shared" si="192"/>
        <v>70277.777777777781</v>
      </c>
      <c r="V1107" s="25">
        <f>MAX(0,T1107*(1+inputs!$B$33)-MAX(0,inputs!$B$31*(U1107-inputs!$B$30)))</f>
        <v>37066.645804124208</v>
      </c>
      <c r="W1107" s="26">
        <f t="shared" si="193"/>
        <v>80333.333333333343</v>
      </c>
      <c r="X1107" s="25">
        <f>MAX(0,V1107*(1+inputs!$B$33)-MAX(0,inputs!$B$31*(W1107-inputs!$B$30)))</f>
        <v>32209.205491186061</v>
      </c>
      <c r="Y1107" s="26">
        <f t="shared" si="194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195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8128.44</v>
      </c>
      <c r="AE1107" s="3">
        <f>SUM(C1107:G1107)+AD1107-H1107</f>
        <v>50696.69</v>
      </c>
      <c r="AF1107" s="1">
        <f t="shared" si="197"/>
        <v>0.71</v>
      </c>
      <c r="AG1107" s="8">
        <f>A1107-AE1107</f>
        <v>59803.31</v>
      </c>
    </row>
    <row r="1108" spans="1:33" x14ac:dyDescent="0.2">
      <c r="A1108" s="11">
        <f t="shared" si="196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</v>
      </c>
      <c r="D1108" s="16">
        <f>MAX(0,(MIN(A1108,inputs!$C$5)-(inputs!$C$4+B1108))*inputs!$B$4)</f>
        <v>26252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187"/>
        <v>20000</v>
      </c>
      <c r="L1108" s="25">
        <f>MAX(0,J1108*(1+inputs!$B$33)-MAX(0,inputs!$B$31*(K1108-inputs!$B$30)))</f>
        <v>47184.304999999986</v>
      </c>
      <c r="M1108" s="26">
        <f t="shared" si="188"/>
        <v>30066.666666666664</v>
      </c>
      <c r="N1108" s="25">
        <f>MAX(0,L1108*(1+inputs!$B$33)-MAX(0,inputs!$B$31*(M1108-inputs!$B$30)))</f>
        <v>47002.629574999977</v>
      </c>
      <c r="O1108" s="26">
        <f t="shared" si="189"/>
        <v>40133.333333333328</v>
      </c>
      <c r="P1108" s="25">
        <f>MAX(0,N1108*(1+inputs!$B$33)-MAX(0,inputs!$B$31*(O1108-inputs!$B$30)))</f>
        <v>45912.229018624967</v>
      </c>
      <c r="Q1108" s="26">
        <f t="shared" si="190"/>
        <v>50200</v>
      </c>
      <c r="R1108" s="25">
        <f>MAX(0,P1108*(1+inputs!$B$33)-MAX(0,inputs!$B$31*(Q1108-inputs!$B$30)))</f>
        <v>43899.472453904331</v>
      </c>
      <c r="S1108" s="26">
        <f t="shared" si="191"/>
        <v>60266.666666666664</v>
      </c>
      <c r="T1108" s="25">
        <f>MAX(0,R1108*(1+inputs!$B$33)-MAX(0,inputs!$B$31*(S1108-inputs!$B$30)))</f>
        <v>40950.52454071289</v>
      </c>
      <c r="U1108" s="26">
        <f t="shared" si="192"/>
        <v>70333.333333333343</v>
      </c>
      <c r="V1108" s="25">
        <f>MAX(0,T1108*(1+inputs!$B$33)-MAX(0,inputs!$B$31*(U1108-inputs!$B$30)))</f>
        <v>37051.342408823577</v>
      </c>
      <c r="W1108" s="26">
        <f t="shared" si="193"/>
        <v>80400</v>
      </c>
      <c r="X1108" s="25">
        <f>MAX(0,V1108*(1+inputs!$B$33)-MAX(0,inputs!$B$31*(W1108-inputs!$B$30)))</f>
        <v>32187.672544955927</v>
      </c>
      <c r="Y1108" s="26">
        <f t="shared" si="194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195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8137.44</v>
      </c>
      <c r="AE1108" s="3">
        <f>SUM(C1108:G1108)+AD1108-H1108</f>
        <v>50767.69</v>
      </c>
      <c r="AF1108" s="1">
        <f t="shared" si="197"/>
        <v>0.71</v>
      </c>
      <c r="AG1108" s="8">
        <f>A1108-AE1108</f>
        <v>59832.31</v>
      </c>
    </row>
    <row r="1109" spans="1:33" x14ac:dyDescent="0.2">
      <c r="A1109" s="11">
        <f t="shared" si="196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</v>
      </c>
      <c r="D1109" s="16">
        <f>MAX(0,(MIN(A1109,inputs!$C$5)-(inputs!$C$4+B1109))*inputs!$B$4)</f>
        <v>26312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187"/>
        <v>20000</v>
      </c>
      <c r="L1109" s="25">
        <f>MAX(0,J1109*(1+inputs!$B$33)-MAX(0,inputs!$B$31*(K1109-inputs!$B$30)))</f>
        <v>47184.304999999986</v>
      </c>
      <c r="M1109" s="26">
        <f t="shared" si="188"/>
        <v>30077.777777777777</v>
      </c>
      <c r="N1109" s="25">
        <f>MAX(0,L1109*(1+inputs!$B$33)-MAX(0,inputs!$B$31*(M1109-inputs!$B$30)))</f>
        <v>47001.629574999977</v>
      </c>
      <c r="O1109" s="26">
        <f t="shared" si="189"/>
        <v>40155.555555555555</v>
      </c>
      <c r="P1109" s="25">
        <f>MAX(0,N1109*(1+inputs!$B$33)-MAX(0,inputs!$B$31*(O1109-inputs!$B$30)))</f>
        <v>45909.214018624967</v>
      </c>
      <c r="Q1109" s="26">
        <f t="shared" si="190"/>
        <v>50233.333333333328</v>
      </c>
      <c r="R1109" s="25">
        <f>MAX(0,P1109*(1+inputs!$B$33)-MAX(0,inputs!$B$31*(Q1109-inputs!$B$30)))</f>
        <v>43893.412228904337</v>
      </c>
      <c r="S1109" s="26">
        <f t="shared" si="191"/>
        <v>60311.111111111109</v>
      </c>
      <c r="T1109" s="25">
        <f>MAX(0,R1109*(1+inputs!$B$33)-MAX(0,inputs!$B$31*(S1109-inputs!$B$30)))</f>
        <v>40940.373412337896</v>
      </c>
      <c r="U1109" s="26">
        <f t="shared" si="192"/>
        <v>70388.888888888891</v>
      </c>
      <c r="V1109" s="25">
        <f>MAX(0,T1109*(1+inputs!$B$33)-MAX(0,inputs!$B$31*(U1109-inputs!$B$30)))</f>
        <v>37036.039013522961</v>
      </c>
      <c r="W1109" s="26">
        <f t="shared" si="193"/>
        <v>80466.666666666657</v>
      </c>
      <c r="X1109" s="25">
        <f>MAX(0,V1109*(1+inputs!$B$33)-MAX(0,inputs!$B$31*(W1109-inputs!$B$30)))</f>
        <v>32166.139598725804</v>
      </c>
      <c r="Y1109" s="26">
        <f t="shared" si="194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195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8146.44</v>
      </c>
      <c r="AE1109" s="3">
        <f>SUM(C1109:G1109)+AD1109-H1109</f>
        <v>50838.69</v>
      </c>
      <c r="AF1109" s="1">
        <f t="shared" si="197"/>
        <v>0.71</v>
      </c>
      <c r="AG1109" s="8">
        <f>A1109-AE1109</f>
        <v>59861.31</v>
      </c>
    </row>
    <row r="1110" spans="1:33" x14ac:dyDescent="0.2">
      <c r="A1110" s="11">
        <f t="shared" si="196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</v>
      </c>
      <c r="D1110" s="16">
        <f>MAX(0,(MIN(A1110,inputs!$C$5)-(inputs!$C$4+B1110))*inputs!$B$4)</f>
        <v>26372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187"/>
        <v>20000</v>
      </c>
      <c r="L1110" s="25">
        <f>MAX(0,J1110*(1+inputs!$B$33)-MAX(0,inputs!$B$31*(K1110-inputs!$B$30)))</f>
        <v>47184.304999999986</v>
      </c>
      <c r="M1110" s="26">
        <f t="shared" si="188"/>
        <v>30088.888888888891</v>
      </c>
      <c r="N1110" s="25">
        <f>MAX(0,L1110*(1+inputs!$B$33)-MAX(0,inputs!$B$31*(M1110-inputs!$B$30)))</f>
        <v>47000.629574999977</v>
      </c>
      <c r="O1110" s="26">
        <f t="shared" si="189"/>
        <v>40177.777777777781</v>
      </c>
      <c r="P1110" s="25">
        <f>MAX(0,N1110*(1+inputs!$B$33)-MAX(0,inputs!$B$31*(O1110-inputs!$B$30)))</f>
        <v>45906.199018624968</v>
      </c>
      <c r="Q1110" s="26">
        <f t="shared" si="190"/>
        <v>50266.666666666672</v>
      </c>
      <c r="R1110" s="25">
        <f>MAX(0,P1110*(1+inputs!$B$33)-MAX(0,inputs!$B$31*(Q1110-inputs!$B$30)))</f>
        <v>43887.352003904336</v>
      </c>
      <c r="S1110" s="26">
        <f t="shared" si="191"/>
        <v>60355.555555555555</v>
      </c>
      <c r="T1110" s="25">
        <f>MAX(0,R1110*(1+inputs!$B$33)-MAX(0,inputs!$B$31*(S1110-inputs!$B$30)))</f>
        <v>40930.222283962896</v>
      </c>
      <c r="U1110" s="26">
        <f t="shared" si="192"/>
        <v>70444.444444444438</v>
      </c>
      <c r="V1110" s="25">
        <f>MAX(0,T1110*(1+inputs!$B$33)-MAX(0,inputs!$B$31*(U1110-inputs!$B$30)))</f>
        <v>37020.73561822233</v>
      </c>
      <c r="W1110" s="26">
        <f t="shared" si="193"/>
        <v>80533.333333333343</v>
      </c>
      <c r="X1110" s="25">
        <f>MAX(0,V1110*(1+inputs!$B$33)-MAX(0,inputs!$B$31*(W1110-inputs!$B$30)))</f>
        <v>32144.606652495662</v>
      </c>
      <c r="Y1110" s="26">
        <f t="shared" si="194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195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8155.44</v>
      </c>
      <c r="AE1110" s="3">
        <f>SUM(C1110:G1110)+AD1110-H1110</f>
        <v>50909.69</v>
      </c>
      <c r="AF1110" s="1">
        <f t="shared" si="197"/>
        <v>0.71</v>
      </c>
      <c r="AG1110" s="8">
        <f>A1110-AE1110</f>
        <v>59890.31</v>
      </c>
    </row>
    <row r="1111" spans="1:33" x14ac:dyDescent="0.2">
      <c r="A1111" s="11">
        <f t="shared" si="196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</v>
      </c>
      <c r="D1111" s="16">
        <f>MAX(0,(MIN(A1111,inputs!$C$5)-(inputs!$C$4+B1111))*inputs!$B$4)</f>
        <v>26432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187"/>
        <v>20000</v>
      </c>
      <c r="L1111" s="25">
        <f>MAX(0,J1111*(1+inputs!$B$33)-MAX(0,inputs!$B$31*(K1111-inputs!$B$30)))</f>
        <v>47184.304999999986</v>
      </c>
      <c r="M1111" s="26">
        <f t="shared" si="188"/>
        <v>30100</v>
      </c>
      <c r="N1111" s="25">
        <f>MAX(0,L1111*(1+inputs!$B$33)-MAX(0,inputs!$B$31*(M1111-inputs!$B$30)))</f>
        <v>46999.629574999977</v>
      </c>
      <c r="O1111" s="26">
        <f t="shared" si="189"/>
        <v>40200</v>
      </c>
      <c r="P1111" s="25">
        <f>MAX(0,N1111*(1+inputs!$B$33)-MAX(0,inputs!$B$31*(O1111-inputs!$B$30)))</f>
        <v>45903.184018624968</v>
      </c>
      <c r="Q1111" s="26">
        <f t="shared" si="190"/>
        <v>50300</v>
      </c>
      <c r="R1111" s="25">
        <f>MAX(0,P1111*(1+inputs!$B$33)-MAX(0,inputs!$B$31*(Q1111-inputs!$B$30)))</f>
        <v>43881.291778904335</v>
      </c>
      <c r="S1111" s="26">
        <f t="shared" si="191"/>
        <v>60400</v>
      </c>
      <c r="T1111" s="25">
        <f>MAX(0,R1111*(1+inputs!$B$33)-MAX(0,inputs!$B$31*(S1111-inputs!$B$30)))</f>
        <v>40920.071155587895</v>
      </c>
      <c r="U1111" s="26">
        <f t="shared" si="192"/>
        <v>70500</v>
      </c>
      <c r="V1111" s="25">
        <f>MAX(0,T1111*(1+inputs!$B$33)-MAX(0,inputs!$B$31*(U1111-inputs!$B$30)))</f>
        <v>37005.432222921707</v>
      </c>
      <c r="W1111" s="26">
        <f t="shared" si="193"/>
        <v>80600</v>
      </c>
      <c r="X1111" s="25">
        <f>MAX(0,V1111*(1+inputs!$B$33)-MAX(0,inputs!$B$31*(W1111-inputs!$B$30)))</f>
        <v>32123.073706265528</v>
      </c>
      <c r="Y1111" s="26">
        <f t="shared" si="194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195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8164.44</v>
      </c>
      <c r="AE1111" s="3">
        <f>SUM(C1111:G1111)+AD1111-H1111</f>
        <v>50980.69</v>
      </c>
      <c r="AF1111" s="1">
        <f t="shared" si="197"/>
        <v>0.71</v>
      </c>
      <c r="AG1111" s="8">
        <f>A1111-AE1111</f>
        <v>59919.31</v>
      </c>
    </row>
    <row r="1112" spans="1:33" x14ac:dyDescent="0.2">
      <c r="A1112" s="11">
        <f t="shared" si="196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</v>
      </c>
      <c r="D1112" s="16">
        <f>MAX(0,(MIN(A1112,inputs!$C$5)-(inputs!$C$4+B1112))*inputs!$B$4)</f>
        <v>26492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187"/>
        <v>20000</v>
      </c>
      <c r="L1112" s="25">
        <f>MAX(0,J1112*(1+inputs!$B$33)-MAX(0,inputs!$B$31*(K1112-inputs!$B$30)))</f>
        <v>47184.304999999986</v>
      </c>
      <c r="M1112" s="26">
        <f t="shared" si="188"/>
        <v>30111.111111111109</v>
      </c>
      <c r="N1112" s="25">
        <f>MAX(0,L1112*(1+inputs!$B$33)-MAX(0,inputs!$B$31*(M1112-inputs!$B$30)))</f>
        <v>46998.629574999977</v>
      </c>
      <c r="O1112" s="26">
        <f t="shared" si="189"/>
        <v>40222.222222222219</v>
      </c>
      <c r="P1112" s="25">
        <f>MAX(0,N1112*(1+inputs!$B$33)-MAX(0,inputs!$B$31*(O1112-inputs!$B$30)))</f>
        <v>45900.169018624969</v>
      </c>
      <c r="Q1112" s="26">
        <f t="shared" si="190"/>
        <v>50333.333333333328</v>
      </c>
      <c r="R1112" s="25">
        <f>MAX(0,P1112*(1+inputs!$B$33)-MAX(0,inputs!$B$31*(Q1112-inputs!$B$30)))</f>
        <v>43875.231553904334</v>
      </c>
      <c r="S1112" s="26">
        <f t="shared" si="191"/>
        <v>60444.444444444445</v>
      </c>
      <c r="T1112" s="25">
        <f>MAX(0,R1112*(1+inputs!$B$33)-MAX(0,inputs!$B$31*(S1112-inputs!$B$30)))</f>
        <v>40909.920027212895</v>
      </c>
      <c r="U1112" s="26">
        <f t="shared" si="192"/>
        <v>70555.555555555562</v>
      </c>
      <c r="V1112" s="25">
        <f>MAX(0,T1112*(1+inputs!$B$33)-MAX(0,inputs!$B$31*(U1112-inputs!$B$30)))</f>
        <v>36990.128827621083</v>
      </c>
      <c r="W1112" s="26">
        <f t="shared" si="193"/>
        <v>80666.666666666657</v>
      </c>
      <c r="X1112" s="25">
        <f>MAX(0,V1112*(1+inputs!$B$33)-MAX(0,inputs!$B$31*(W1112-inputs!$B$30)))</f>
        <v>32101.540760035397</v>
      </c>
      <c r="Y1112" s="26">
        <f t="shared" si="194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195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8173.44</v>
      </c>
      <c r="AE1112" s="3">
        <f>SUM(C1112:G1112)+AD1112-H1112</f>
        <v>51051.69</v>
      </c>
      <c r="AF1112" s="1">
        <f t="shared" si="197"/>
        <v>0.71</v>
      </c>
      <c r="AG1112" s="8">
        <f>A1112-AE1112</f>
        <v>59948.31</v>
      </c>
    </row>
    <row r="1113" spans="1:33" x14ac:dyDescent="0.2">
      <c r="A1113" s="11">
        <f t="shared" si="196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</v>
      </c>
      <c r="D1113" s="16">
        <f>MAX(0,(MIN(A1113,inputs!$C$5)-(inputs!$C$4+B1113))*inputs!$B$4)</f>
        <v>26552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187"/>
        <v>20000</v>
      </c>
      <c r="L1113" s="25">
        <f>MAX(0,J1113*(1+inputs!$B$33)-MAX(0,inputs!$B$31*(K1113-inputs!$B$30)))</f>
        <v>47184.304999999986</v>
      </c>
      <c r="M1113" s="26">
        <f t="shared" si="188"/>
        <v>30122.222222222223</v>
      </c>
      <c r="N1113" s="25">
        <f>MAX(0,L1113*(1+inputs!$B$33)-MAX(0,inputs!$B$31*(M1113-inputs!$B$30)))</f>
        <v>46997.629574999977</v>
      </c>
      <c r="O1113" s="26">
        <f t="shared" si="189"/>
        <v>40244.444444444445</v>
      </c>
      <c r="P1113" s="25">
        <f>MAX(0,N1113*(1+inputs!$B$33)-MAX(0,inputs!$B$31*(O1113-inputs!$B$30)))</f>
        <v>45897.154018624969</v>
      </c>
      <c r="Q1113" s="26">
        <f t="shared" si="190"/>
        <v>50366.666666666672</v>
      </c>
      <c r="R1113" s="25">
        <f>MAX(0,P1113*(1+inputs!$B$33)-MAX(0,inputs!$B$31*(Q1113-inputs!$B$30)))</f>
        <v>43869.17132890434</v>
      </c>
      <c r="S1113" s="26">
        <f t="shared" si="191"/>
        <v>60488.888888888891</v>
      </c>
      <c r="T1113" s="25">
        <f>MAX(0,R1113*(1+inputs!$B$33)-MAX(0,inputs!$B$31*(S1113-inputs!$B$30)))</f>
        <v>40899.768898837901</v>
      </c>
      <c r="U1113" s="26">
        <f t="shared" si="192"/>
        <v>70611.111111111109</v>
      </c>
      <c r="V1113" s="25">
        <f>MAX(0,T1113*(1+inputs!$B$33)-MAX(0,inputs!$B$31*(U1113-inputs!$B$30)))</f>
        <v>36974.82543232046</v>
      </c>
      <c r="W1113" s="26">
        <f t="shared" si="193"/>
        <v>80733.333333333343</v>
      </c>
      <c r="X1113" s="25">
        <f>MAX(0,V1113*(1+inputs!$B$33)-MAX(0,inputs!$B$31*(W1113-inputs!$B$30)))</f>
        <v>32080.007813805263</v>
      </c>
      <c r="Y1113" s="26">
        <f t="shared" si="194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195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8182.44</v>
      </c>
      <c r="AE1113" s="3">
        <f>SUM(C1113:G1113)+AD1113-H1113</f>
        <v>51122.69</v>
      </c>
      <c r="AF1113" s="1">
        <f t="shared" si="197"/>
        <v>0.71</v>
      </c>
      <c r="AG1113" s="8">
        <f>A1113-AE1113</f>
        <v>59977.31</v>
      </c>
    </row>
    <row r="1114" spans="1:33" x14ac:dyDescent="0.2">
      <c r="A1114" s="11">
        <f t="shared" si="196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</v>
      </c>
      <c r="D1114" s="16">
        <f>MAX(0,(MIN(A1114,inputs!$C$5)-(inputs!$C$4+B1114))*inputs!$B$4)</f>
        <v>26612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187"/>
        <v>20000</v>
      </c>
      <c r="L1114" s="25">
        <f>MAX(0,J1114*(1+inputs!$B$33)-MAX(0,inputs!$B$31*(K1114-inputs!$B$30)))</f>
        <v>47184.304999999986</v>
      </c>
      <c r="M1114" s="26">
        <f t="shared" si="188"/>
        <v>30133.333333333336</v>
      </c>
      <c r="N1114" s="25">
        <f>MAX(0,L1114*(1+inputs!$B$33)-MAX(0,inputs!$B$31*(M1114-inputs!$B$30)))</f>
        <v>46996.629574999977</v>
      </c>
      <c r="O1114" s="26">
        <f t="shared" si="189"/>
        <v>40266.666666666672</v>
      </c>
      <c r="P1114" s="25">
        <f>MAX(0,N1114*(1+inputs!$B$33)-MAX(0,inputs!$B$31*(O1114-inputs!$B$30)))</f>
        <v>45894.13901862497</v>
      </c>
      <c r="Q1114" s="26">
        <f t="shared" si="190"/>
        <v>50400</v>
      </c>
      <c r="R1114" s="25">
        <f>MAX(0,P1114*(1+inputs!$B$33)-MAX(0,inputs!$B$31*(Q1114-inputs!$B$30)))</f>
        <v>43863.111103904339</v>
      </c>
      <c r="S1114" s="26">
        <f t="shared" si="191"/>
        <v>60533.333333333336</v>
      </c>
      <c r="T1114" s="25">
        <f>MAX(0,R1114*(1+inputs!$B$33)-MAX(0,inputs!$B$31*(S1114-inputs!$B$30)))</f>
        <v>40889.617770462901</v>
      </c>
      <c r="U1114" s="26">
        <f t="shared" si="192"/>
        <v>70666.666666666657</v>
      </c>
      <c r="V1114" s="25">
        <f>MAX(0,T1114*(1+inputs!$B$33)-MAX(0,inputs!$B$31*(U1114-inputs!$B$30)))</f>
        <v>36959.522037019837</v>
      </c>
      <c r="W1114" s="26">
        <f t="shared" si="193"/>
        <v>80800</v>
      </c>
      <c r="X1114" s="25">
        <f>MAX(0,V1114*(1+inputs!$B$33)-MAX(0,inputs!$B$31*(W1114-inputs!$B$30)))</f>
        <v>32058.474867575129</v>
      </c>
      <c r="Y1114" s="26">
        <f t="shared" si="194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195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8191.44</v>
      </c>
      <c r="AE1114" s="3">
        <f>SUM(C1114:G1114)+AD1114-H1114</f>
        <v>51193.69</v>
      </c>
      <c r="AF1114" s="1">
        <f t="shared" si="197"/>
        <v>0.71</v>
      </c>
      <c r="AG1114" s="8">
        <f>A1114-AE1114</f>
        <v>60006.31</v>
      </c>
    </row>
    <row r="1115" spans="1:33" x14ac:dyDescent="0.2">
      <c r="A1115" s="11">
        <f t="shared" si="196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</v>
      </c>
      <c r="D1115" s="16">
        <f>MAX(0,(MIN(A1115,inputs!$C$5)-(inputs!$C$4+B1115))*inputs!$B$4)</f>
        <v>26672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187"/>
        <v>20000</v>
      </c>
      <c r="L1115" s="25">
        <f>MAX(0,J1115*(1+inputs!$B$33)-MAX(0,inputs!$B$31*(K1115-inputs!$B$30)))</f>
        <v>47184.304999999986</v>
      </c>
      <c r="M1115" s="26">
        <f t="shared" si="188"/>
        <v>30144.444444444445</v>
      </c>
      <c r="N1115" s="25">
        <f>MAX(0,L1115*(1+inputs!$B$33)-MAX(0,inputs!$B$31*(M1115-inputs!$B$30)))</f>
        <v>46995.629574999977</v>
      </c>
      <c r="O1115" s="26">
        <f t="shared" si="189"/>
        <v>40288.888888888891</v>
      </c>
      <c r="P1115" s="25">
        <f>MAX(0,N1115*(1+inputs!$B$33)-MAX(0,inputs!$B$31*(O1115-inputs!$B$30)))</f>
        <v>45891.124018624971</v>
      </c>
      <c r="Q1115" s="26">
        <f t="shared" si="190"/>
        <v>50433.333333333328</v>
      </c>
      <c r="R1115" s="25">
        <f>MAX(0,P1115*(1+inputs!$B$33)-MAX(0,inputs!$B$31*(Q1115-inputs!$B$30)))</f>
        <v>43857.050878904338</v>
      </c>
      <c r="S1115" s="26">
        <f t="shared" si="191"/>
        <v>60577.777777777781</v>
      </c>
      <c r="T1115" s="25">
        <f>MAX(0,R1115*(1+inputs!$B$33)-MAX(0,inputs!$B$31*(S1115-inputs!$B$30)))</f>
        <v>40879.466642087893</v>
      </c>
      <c r="U1115" s="26">
        <f t="shared" si="192"/>
        <v>70722.222222222219</v>
      </c>
      <c r="V1115" s="25">
        <f>MAX(0,T1115*(1+inputs!$B$33)-MAX(0,inputs!$B$31*(U1115-inputs!$B$30)))</f>
        <v>36944.218641719206</v>
      </c>
      <c r="W1115" s="26">
        <f t="shared" si="193"/>
        <v>80866.666666666657</v>
      </c>
      <c r="X1115" s="25">
        <f>MAX(0,V1115*(1+inputs!$B$33)-MAX(0,inputs!$B$31*(W1115-inputs!$B$30)))</f>
        <v>32036.941921344991</v>
      </c>
      <c r="Y1115" s="26">
        <f t="shared" si="194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195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8200.44</v>
      </c>
      <c r="AE1115" s="3">
        <f>SUM(C1115:G1115)+AD1115-H1115</f>
        <v>51264.69</v>
      </c>
      <c r="AF1115" s="1">
        <f t="shared" si="197"/>
        <v>0.71</v>
      </c>
      <c r="AG1115" s="8">
        <f>A1115-AE1115</f>
        <v>60035.31</v>
      </c>
    </row>
    <row r="1116" spans="1:33" x14ac:dyDescent="0.2">
      <c r="A1116" s="11">
        <f t="shared" si="196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</v>
      </c>
      <c r="D1116" s="16">
        <f>MAX(0,(MIN(A1116,inputs!$C$5)-(inputs!$C$4+B1116))*inputs!$B$4)</f>
        <v>26732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187"/>
        <v>20000</v>
      </c>
      <c r="L1116" s="25">
        <f>MAX(0,J1116*(1+inputs!$B$33)-MAX(0,inputs!$B$31*(K1116-inputs!$B$30)))</f>
        <v>47184.304999999986</v>
      </c>
      <c r="M1116" s="26">
        <f t="shared" si="188"/>
        <v>30155.555555555555</v>
      </c>
      <c r="N1116" s="25">
        <f>MAX(0,L1116*(1+inputs!$B$33)-MAX(0,inputs!$B$31*(M1116-inputs!$B$30)))</f>
        <v>46994.629574999977</v>
      </c>
      <c r="O1116" s="26">
        <f t="shared" si="189"/>
        <v>40311.111111111109</v>
      </c>
      <c r="P1116" s="25">
        <f>MAX(0,N1116*(1+inputs!$B$33)-MAX(0,inputs!$B$31*(O1116-inputs!$B$30)))</f>
        <v>45888.109018624971</v>
      </c>
      <c r="Q1116" s="26">
        <f t="shared" si="190"/>
        <v>50466.666666666672</v>
      </c>
      <c r="R1116" s="25">
        <f>MAX(0,P1116*(1+inputs!$B$33)-MAX(0,inputs!$B$31*(Q1116-inputs!$B$30)))</f>
        <v>43850.990653904337</v>
      </c>
      <c r="S1116" s="26">
        <f t="shared" si="191"/>
        <v>60622.222222222219</v>
      </c>
      <c r="T1116" s="25">
        <f>MAX(0,R1116*(1+inputs!$B$33)-MAX(0,inputs!$B$31*(S1116-inputs!$B$30)))</f>
        <v>40869.315513712892</v>
      </c>
      <c r="U1116" s="26">
        <f t="shared" si="192"/>
        <v>70777.777777777781</v>
      </c>
      <c r="V1116" s="25">
        <f>MAX(0,T1116*(1+inputs!$B$33)-MAX(0,inputs!$B$31*(U1116-inputs!$B$30)))</f>
        <v>36928.915246418583</v>
      </c>
      <c r="W1116" s="26">
        <f t="shared" si="193"/>
        <v>80933.333333333343</v>
      </c>
      <c r="X1116" s="25">
        <f>MAX(0,V1116*(1+inputs!$B$33)-MAX(0,inputs!$B$31*(W1116-inputs!$B$30)))</f>
        <v>32015.408975114857</v>
      </c>
      <c r="Y1116" s="26">
        <f t="shared" si="194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195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8209.44</v>
      </c>
      <c r="AE1116" s="3">
        <f>SUM(C1116:G1116)+AD1116-H1116</f>
        <v>51335.69</v>
      </c>
      <c r="AF1116" s="1">
        <f t="shared" si="197"/>
        <v>0.71</v>
      </c>
      <c r="AG1116" s="8">
        <f>A1116-AE1116</f>
        <v>60064.31</v>
      </c>
    </row>
    <row r="1117" spans="1:33" x14ac:dyDescent="0.2">
      <c r="A1117" s="11">
        <f t="shared" si="196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</v>
      </c>
      <c r="D1117" s="16">
        <f>MAX(0,(MIN(A1117,inputs!$C$5)-(inputs!$C$4+B1117))*inputs!$B$4)</f>
        <v>26792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187"/>
        <v>20000</v>
      </c>
      <c r="L1117" s="25">
        <f>MAX(0,J1117*(1+inputs!$B$33)-MAX(0,inputs!$B$31*(K1117-inputs!$B$30)))</f>
        <v>47184.304999999986</v>
      </c>
      <c r="M1117" s="26">
        <f t="shared" si="188"/>
        <v>30166.666666666664</v>
      </c>
      <c r="N1117" s="25">
        <f>MAX(0,L1117*(1+inputs!$B$33)-MAX(0,inputs!$B$31*(M1117-inputs!$B$30)))</f>
        <v>46993.629574999977</v>
      </c>
      <c r="O1117" s="26">
        <f t="shared" si="189"/>
        <v>40333.333333333328</v>
      </c>
      <c r="P1117" s="25">
        <f>MAX(0,N1117*(1+inputs!$B$33)-MAX(0,inputs!$B$31*(O1117-inputs!$B$30)))</f>
        <v>45885.094018624972</v>
      </c>
      <c r="Q1117" s="26">
        <f t="shared" si="190"/>
        <v>50500</v>
      </c>
      <c r="R1117" s="25">
        <f>MAX(0,P1117*(1+inputs!$B$33)-MAX(0,inputs!$B$31*(Q1117-inputs!$B$30)))</f>
        <v>43844.930428904343</v>
      </c>
      <c r="S1117" s="26">
        <f t="shared" si="191"/>
        <v>60666.666666666664</v>
      </c>
      <c r="T1117" s="25">
        <f>MAX(0,R1117*(1+inputs!$B$33)-MAX(0,inputs!$B$31*(S1117-inputs!$B$30)))</f>
        <v>40859.164385337899</v>
      </c>
      <c r="U1117" s="26">
        <f t="shared" si="192"/>
        <v>70833.333333333343</v>
      </c>
      <c r="V1117" s="25">
        <f>MAX(0,T1117*(1+inputs!$B$33)-MAX(0,inputs!$B$31*(U1117-inputs!$B$30)))</f>
        <v>36913.611851117959</v>
      </c>
      <c r="W1117" s="26">
        <f t="shared" si="193"/>
        <v>81000</v>
      </c>
      <c r="X1117" s="25">
        <f>MAX(0,V1117*(1+inputs!$B$33)-MAX(0,inputs!$B$31*(W1117-inputs!$B$30)))</f>
        <v>31993.87602888473</v>
      </c>
      <c r="Y1117" s="26">
        <f t="shared" si="194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195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8218.44</v>
      </c>
      <c r="AE1117" s="3">
        <f>SUM(C1117:G1117)+AD1117-H1117</f>
        <v>51406.69</v>
      </c>
      <c r="AF1117" s="1">
        <f t="shared" si="197"/>
        <v>0.71</v>
      </c>
      <c r="AG1117" s="8">
        <f>A1117-AE1117</f>
        <v>60093.31</v>
      </c>
    </row>
    <row r="1118" spans="1:33" x14ac:dyDescent="0.2">
      <c r="A1118" s="11">
        <f t="shared" si="196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</v>
      </c>
      <c r="D1118" s="16">
        <f>MAX(0,(MIN(A1118,inputs!$C$5)-(inputs!$C$4+B1118))*inputs!$B$4)</f>
        <v>26852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187"/>
        <v>20000</v>
      </c>
      <c r="L1118" s="25">
        <f>MAX(0,J1118*(1+inputs!$B$33)-MAX(0,inputs!$B$31*(K1118-inputs!$B$30)))</f>
        <v>47184.304999999986</v>
      </c>
      <c r="M1118" s="26">
        <f t="shared" si="188"/>
        <v>30177.777777777777</v>
      </c>
      <c r="N1118" s="25">
        <f>MAX(0,L1118*(1+inputs!$B$33)-MAX(0,inputs!$B$31*(M1118-inputs!$B$30)))</f>
        <v>46992.629574999977</v>
      </c>
      <c r="O1118" s="26">
        <f t="shared" si="189"/>
        <v>40355.555555555555</v>
      </c>
      <c r="P1118" s="25">
        <f>MAX(0,N1118*(1+inputs!$B$33)-MAX(0,inputs!$B$31*(O1118-inputs!$B$30)))</f>
        <v>45882.079018624972</v>
      </c>
      <c r="Q1118" s="26">
        <f t="shared" si="190"/>
        <v>50533.333333333328</v>
      </c>
      <c r="R1118" s="25">
        <f>MAX(0,P1118*(1+inputs!$B$33)-MAX(0,inputs!$B$31*(Q1118-inputs!$B$30)))</f>
        <v>43838.870203904342</v>
      </c>
      <c r="S1118" s="26">
        <f t="shared" si="191"/>
        <v>60711.111111111109</v>
      </c>
      <c r="T1118" s="25">
        <f>MAX(0,R1118*(1+inputs!$B$33)-MAX(0,inputs!$B$31*(S1118-inputs!$B$30)))</f>
        <v>40849.013256962899</v>
      </c>
      <c r="U1118" s="26">
        <f t="shared" si="192"/>
        <v>70888.888888888891</v>
      </c>
      <c r="V1118" s="25">
        <f>MAX(0,T1118*(1+inputs!$B$33)-MAX(0,inputs!$B$31*(U1118-inputs!$B$30)))</f>
        <v>36898.308455817336</v>
      </c>
      <c r="W1118" s="26">
        <f t="shared" si="193"/>
        <v>81066.666666666657</v>
      </c>
      <c r="X1118" s="25">
        <f>MAX(0,V1118*(1+inputs!$B$33)-MAX(0,inputs!$B$31*(W1118-inputs!$B$30)))</f>
        <v>31972.343082654592</v>
      </c>
      <c r="Y1118" s="26">
        <f t="shared" si="194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195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8227.44</v>
      </c>
      <c r="AE1118" s="3">
        <f>SUM(C1118:G1118)+AD1118-H1118</f>
        <v>51477.69</v>
      </c>
      <c r="AF1118" s="1">
        <f t="shared" si="197"/>
        <v>0.71</v>
      </c>
      <c r="AG1118" s="8">
        <f>A1118-AE1118</f>
        <v>60122.31</v>
      </c>
    </row>
    <row r="1119" spans="1:33" x14ac:dyDescent="0.2">
      <c r="A1119" s="11">
        <f t="shared" si="196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</v>
      </c>
      <c r="D1119" s="16">
        <f>MAX(0,(MIN(A1119,inputs!$C$5)-(inputs!$C$4+B1119))*inputs!$B$4)</f>
        <v>26912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187"/>
        <v>20000</v>
      </c>
      <c r="L1119" s="25">
        <f>MAX(0,J1119*(1+inputs!$B$33)-MAX(0,inputs!$B$31*(K1119-inputs!$B$30)))</f>
        <v>47184.304999999986</v>
      </c>
      <c r="M1119" s="26">
        <f t="shared" si="188"/>
        <v>30188.888888888891</v>
      </c>
      <c r="N1119" s="25">
        <f>MAX(0,L1119*(1+inputs!$B$33)-MAX(0,inputs!$B$31*(M1119-inputs!$B$30)))</f>
        <v>46991.629574999977</v>
      </c>
      <c r="O1119" s="26">
        <f t="shared" si="189"/>
        <v>40377.777777777781</v>
      </c>
      <c r="P1119" s="25">
        <f>MAX(0,N1119*(1+inputs!$B$33)-MAX(0,inputs!$B$31*(O1119-inputs!$B$30)))</f>
        <v>45879.064018624973</v>
      </c>
      <c r="Q1119" s="26">
        <f t="shared" si="190"/>
        <v>50566.666666666672</v>
      </c>
      <c r="R1119" s="25">
        <f>MAX(0,P1119*(1+inputs!$B$33)-MAX(0,inputs!$B$31*(Q1119-inputs!$B$30)))</f>
        <v>43832.809978904341</v>
      </c>
      <c r="S1119" s="26">
        <f t="shared" si="191"/>
        <v>60755.555555555555</v>
      </c>
      <c r="T1119" s="25">
        <f>MAX(0,R1119*(1+inputs!$B$33)-MAX(0,inputs!$B$31*(S1119-inputs!$B$30)))</f>
        <v>40838.862128587898</v>
      </c>
      <c r="U1119" s="26">
        <f t="shared" si="192"/>
        <v>70944.444444444438</v>
      </c>
      <c r="V1119" s="25">
        <f>MAX(0,T1119*(1+inputs!$B$33)-MAX(0,inputs!$B$31*(U1119-inputs!$B$30)))</f>
        <v>36883.005060516713</v>
      </c>
      <c r="W1119" s="26">
        <f t="shared" si="193"/>
        <v>81133.333333333343</v>
      </c>
      <c r="X1119" s="25">
        <f>MAX(0,V1119*(1+inputs!$B$33)-MAX(0,inputs!$B$31*(W1119-inputs!$B$30)))</f>
        <v>31950.810136424458</v>
      </c>
      <c r="Y1119" s="26">
        <f t="shared" si="194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195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8236.44</v>
      </c>
      <c r="AE1119" s="3">
        <f>SUM(C1119:G1119)+AD1119-H1119</f>
        <v>51548.69</v>
      </c>
      <c r="AF1119" s="1">
        <f t="shared" si="197"/>
        <v>0.71</v>
      </c>
      <c r="AG1119" s="8">
        <f>A1119-AE1119</f>
        <v>60151.31</v>
      </c>
    </row>
    <row r="1120" spans="1:33" x14ac:dyDescent="0.2">
      <c r="A1120" s="11">
        <f t="shared" si="196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</v>
      </c>
      <c r="D1120" s="16">
        <f>MAX(0,(MIN(A1120,inputs!$C$5)-(inputs!$C$4+B1120))*inputs!$B$4)</f>
        <v>26972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187"/>
        <v>20000</v>
      </c>
      <c r="L1120" s="25">
        <f>MAX(0,J1120*(1+inputs!$B$33)-MAX(0,inputs!$B$31*(K1120-inputs!$B$30)))</f>
        <v>47184.304999999986</v>
      </c>
      <c r="M1120" s="26">
        <f t="shared" si="188"/>
        <v>30200</v>
      </c>
      <c r="N1120" s="25">
        <f>MAX(0,L1120*(1+inputs!$B$33)-MAX(0,inputs!$B$31*(M1120-inputs!$B$30)))</f>
        <v>46990.629574999977</v>
      </c>
      <c r="O1120" s="26">
        <f t="shared" si="189"/>
        <v>40400</v>
      </c>
      <c r="P1120" s="25">
        <f>MAX(0,N1120*(1+inputs!$B$33)-MAX(0,inputs!$B$31*(O1120-inputs!$B$30)))</f>
        <v>45876.049018624974</v>
      </c>
      <c r="Q1120" s="26">
        <f t="shared" si="190"/>
        <v>50600</v>
      </c>
      <c r="R1120" s="25">
        <f>MAX(0,P1120*(1+inputs!$B$33)-MAX(0,inputs!$B$31*(Q1120-inputs!$B$30)))</f>
        <v>43826.74975390434</v>
      </c>
      <c r="S1120" s="26">
        <f t="shared" si="191"/>
        <v>60800</v>
      </c>
      <c r="T1120" s="25">
        <f>MAX(0,R1120*(1+inputs!$B$33)-MAX(0,inputs!$B$31*(S1120-inputs!$B$30)))</f>
        <v>40828.711000212897</v>
      </c>
      <c r="U1120" s="26">
        <f t="shared" si="192"/>
        <v>71000</v>
      </c>
      <c r="V1120" s="25">
        <f>MAX(0,T1120*(1+inputs!$B$33)-MAX(0,inputs!$B$31*(U1120-inputs!$B$30)))</f>
        <v>36867.701665216082</v>
      </c>
      <c r="W1120" s="26">
        <f t="shared" si="193"/>
        <v>81200</v>
      </c>
      <c r="X1120" s="25">
        <f>MAX(0,V1120*(1+inputs!$B$33)-MAX(0,inputs!$B$31*(W1120-inputs!$B$30)))</f>
        <v>31929.277190194323</v>
      </c>
      <c r="Y1120" s="26">
        <f t="shared" si="194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195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8245.44</v>
      </c>
      <c r="AE1120" s="3">
        <f>SUM(C1120:G1120)+AD1120-H1120</f>
        <v>51619.69</v>
      </c>
      <c r="AF1120" s="1">
        <f t="shared" si="197"/>
        <v>0.71</v>
      </c>
      <c r="AG1120" s="8">
        <f>A1120-AE1120</f>
        <v>60180.31</v>
      </c>
    </row>
    <row r="1121" spans="1:33" x14ac:dyDescent="0.2">
      <c r="A1121" s="11">
        <f t="shared" si="196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</v>
      </c>
      <c r="D1121" s="16">
        <f>MAX(0,(MIN(A1121,inputs!$C$5)-(inputs!$C$4+B1121))*inputs!$B$4)</f>
        <v>27032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187"/>
        <v>20000</v>
      </c>
      <c r="L1121" s="25">
        <f>MAX(0,J1121*(1+inputs!$B$33)-MAX(0,inputs!$B$31*(K1121-inputs!$B$30)))</f>
        <v>47184.304999999986</v>
      </c>
      <c r="M1121" s="26">
        <f t="shared" si="188"/>
        <v>30211.111111111109</v>
      </c>
      <c r="N1121" s="25">
        <f>MAX(0,L1121*(1+inputs!$B$33)-MAX(0,inputs!$B$31*(M1121-inputs!$B$30)))</f>
        <v>46989.629574999977</v>
      </c>
      <c r="O1121" s="26">
        <f t="shared" si="189"/>
        <v>40422.222222222219</v>
      </c>
      <c r="P1121" s="25">
        <f>MAX(0,N1121*(1+inputs!$B$33)-MAX(0,inputs!$B$31*(O1121-inputs!$B$30)))</f>
        <v>45873.034018624967</v>
      </c>
      <c r="Q1121" s="26">
        <f t="shared" si="190"/>
        <v>50633.333333333328</v>
      </c>
      <c r="R1121" s="25">
        <f>MAX(0,P1121*(1+inputs!$B$33)-MAX(0,inputs!$B$31*(Q1121-inputs!$B$30)))</f>
        <v>43820.689528904331</v>
      </c>
      <c r="S1121" s="26">
        <f t="shared" si="191"/>
        <v>60844.444444444445</v>
      </c>
      <c r="T1121" s="25">
        <f>MAX(0,R1121*(1+inputs!$B$33)-MAX(0,inputs!$B$31*(S1121-inputs!$B$30)))</f>
        <v>40818.55987183789</v>
      </c>
      <c r="U1121" s="26">
        <f t="shared" si="192"/>
        <v>71055.555555555562</v>
      </c>
      <c r="V1121" s="25">
        <f>MAX(0,T1121*(1+inputs!$B$33)-MAX(0,inputs!$B$31*(U1121-inputs!$B$30)))</f>
        <v>36852.398269915451</v>
      </c>
      <c r="W1121" s="26">
        <f t="shared" si="193"/>
        <v>81266.666666666657</v>
      </c>
      <c r="X1121" s="25">
        <f>MAX(0,V1121*(1+inputs!$B$33)-MAX(0,inputs!$B$31*(W1121-inputs!$B$30)))</f>
        <v>31907.744243964178</v>
      </c>
      <c r="Y1121" s="26">
        <f t="shared" si="194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195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8254.44</v>
      </c>
      <c r="AE1121" s="3">
        <f>SUM(C1121:G1121)+AD1121-H1121</f>
        <v>51690.69</v>
      </c>
      <c r="AF1121" s="1">
        <f t="shared" si="197"/>
        <v>0.71</v>
      </c>
      <c r="AG1121" s="8">
        <f>A1121-AE1121</f>
        <v>60209.31</v>
      </c>
    </row>
    <row r="1122" spans="1:33" x14ac:dyDescent="0.2">
      <c r="A1122" s="11">
        <f t="shared" si="196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</v>
      </c>
      <c r="D1122" s="16">
        <f>MAX(0,(MIN(A1122,inputs!$C$5)-(inputs!$C$4+B1122))*inputs!$B$4)</f>
        <v>27092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187"/>
        <v>20000</v>
      </c>
      <c r="L1122" s="25">
        <f>MAX(0,J1122*(1+inputs!$B$33)-MAX(0,inputs!$B$31*(K1122-inputs!$B$30)))</f>
        <v>47184.304999999986</v>
      </c>
      <c r="M1122" s="26">
        <f t="shared" si="188"/>
        <v>30222.222222222223</v>
      </c>
      <c r="N1122" s="25">
        <f>MAX(0,L1122*(1+inputs!$B$33)-MAX(0,inputs!$B$31*(M1122-inputs!$B$30)))</f>
        <v>46988.629574999977</v>
      </c>
      <c r="O1122" s="26">
        <f t="shared" si="189"/>
        <v>40444.444444444445</v>
      </c>
      <c r="P1122" s="25">
        <f>MAX(0,N1122*(1+inputs!$B$33)-MAX(0,inputs!$B$31*(O1122-inputs!$B$30)))</f>
        <v>45870.019018624967</v>
      </c>
      <c r="Q1122" s="26">
        <f t="shared" si="190"/>
        <v>50666.666666666672</v>
      </c>
      <c r="R1122" s="25">
        <f>MAX(0,P1122*(1+inputs!$B$33)-MAX(0,inputs!$B$31*(Q1122-inputs!$B$30)))</f>
        <v>43814.629303904338</v>
      </c>
      <c r="S1122" s="26">
        <f t="shared" si="191"/>
        <v>60888.888888888891</v>
      </c>
      <c r="T1122" s="25">
        <f>MAX(0,R1122*(1+inputs!$B$33)-MAX(0,inputs!$B$31*(S1122-inputs!$B$30)))</f>
        <v>40808.408743462896</v>
      </c>
      <c r="U1122" s="26">
        <f t="shared" si="192"/>
        <v>71111.111111111109</v>
      </c>
      <c r="V1122" s="25">
        <f>MAX(0,T1122*(1+inputs!$B$33)-MAX(0,inputs!$B$31*(U1122-inputs!$B$30)))</f>
        <v>36837.094874614835</v>
      </c>
      <c r="W1122" s="26">
        <f t="shared" si="193"/>
        <v>81333.333333333343</v>
      </c>
      <c r="X1122" s="25">
        <f>MAX(0,V1122*(1+inputs!$B$33)-MAX(0,inputs!$B$31*(W1122-inputs!$B$30)))</f>
        <v>31886.211297734051</v>
      </c>
      <c r="Y1122" s="26">
        <f t="shared" si="194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195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8263.44</v>
      </c>
      <c r="AE1122" s="3">
        <f>SUM(C1122:G1122)+AD1122-H1122</f>
        <v>51761.69</v>
      </c>
      <c r="AF1122" s="1">
        <f t="shared" si="197"/>
        <v>0.71</v>
      </c>
      <c r="AG1122" s="8">
        <f>A1122-AE1122</f>
        <v>60238.31</v>
      </c>
    </row>
    <row r="1123" spans="1:33" x14ac:dyDescent="0.2">
      <c r="A1123" s="11">
        <f t="shared" si="196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</v>
      </c>
      <c r="D1123" s="16">
        <f>MAX(0,(MIN(A1123,inputs!$C$5)-(inputs!$C$4+B1123))*inputs!$B$4)</f>
        <v>27152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187"/>
        <v>20000</v>
      </c>
      <c r="L1123" s="25">
        <f>MAX(0,J1123*(1+inputs!$B$33)-MAX(0,inputs!$B$31*(K1123-inputs!$B$30)))</f>
        <v>47184.304999999986</v>
      </c>
      <c r="M1123" s="26">
        <f t="shared" si="188"/>
        <v>30233.333333333336</v>
      </c>
      <c r="N1123" s="25">
        <f>MAX(0,L1123*(1+inputs!$B$33)-MAX(0,inputs!$B$31*(M1123-inputs!$B$30)))</f>
        <v>46987.629574999977</v>
      </c>
      <c r="O1123" s="26">
        <f t="shared" si="189"/>
        <v>40466.666666666672</v>
      </c>
      <c r="P1123" s="25">
        <f>MAX(0,N1123*(1+inputs!$B$33)-MAX(0,inputs!$B$31*(O1123-inputs!$B$30)))</f>
        <v>45867.004018624968</v>
      </c>
      <c r="Q1123" s="26">
        <f t="shared" si="190"/>
        <v>50700</v>
      </c>
      <c r="R1123" s="25">
        <f>MAX(0,P1123*(1+inputs!$B$33)-MAX(0,inputs!$B$31*(Q1123-inputs!$B$30)))</f>
        <v>43808.569078904336</v>
      </c>
      <c r="S1123" s="26">
        <f t="shared" si="191"/>
        <v>60933.333333333336</v>
      </c>
      <c r="T1123" s="25">
        <f>MAX(0,R1123*(1+inputs!$B$33)-MAX(0,inputs!$B$31*(S1123-inputs!$B$30)))</f>
        <v>40798.257615087896</v>
      </c>
      <c r="U1123" s="26">
        <f t="shared" si="192"/>
        <v>71166.666666666657</v>
      </c>
      <c r="V1123" s="25">
        <f>MAX(0,T1123*(1+inputs!$B$33)-MAX(0,inputs!$B$31*(U1123-inputs!$B$30)))</f>
        <v>36821.791479314212</v>
      </c>
      <c r="W1123" s="26">
        <f t="shared" si="193"/>
        <v>81400</v>
      </c>
      <c r="X1123" s="25">
        <f>MAX(0,V1123*(1+inputs!$B$33)-MAX(0,inputs!$B$31*(W1123-inputs!$B$30)))</f>
        <v>31864.678351503924</v>
      </c>
      <c r="Y1123" s="26">
        <f t="shared" si="194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195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8272.44</v>
      </c>
      <c r="AE1123" s="3">
        <f>SUM(C1123:G1123)+AD1123-H1123</f>
        <v>51832.69</v>
      </c>
      <c r="AF1123" s="1">
        <f t="shared" si="197"/>
        <v>0.71</v>
      </c>
      <c r="AG1123" s="8">
        <f>A1123-AE1123</f>
        <v>60267.31</v>
      </c>
    </row>
    <row r="1124" spans="1:33" x14ac:dyDescent="0.2">
      <c r="A1124" s="11">
        <f t="shared" si="196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</v>
      </c>
      <c r="D1124" s="16">
        <f>MAX(0,(MIN(A1124,inputs!$C$5)-(inputs!$C$4+B1124))*inputs!$B$4)</f>
        <v>27212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187"/>
        <v>20000</v>
      </c>
      <c r="L1124" s="25">
        <f>MAX(0,J1124*(1+inputs!$B$33)-MAX(0,inputs!$B$31*(K1124-inputs!$B$30)))</f>
        <v>47184.304999999986</v>
      </c>
      <c r="M1124" s="26">
        <f t="shared" si="188"/>
        <v>30244.444444444445</v>
      </c>
      <c r="N1124" s="25">
        <f>MAX(0,L1124*(1+inputs!$B$33)-MAX(0,inputs!$B$31*(M1124-inputs!$B$30)))</f>
        <v>46986.629574999977</v>
      </c>
      <c r="O1124" s="26">
        <f t="shared" si="189"/>
        <v>40488.888888888891</v>
      </c>
      <c r="P1124" s="25">
        <f>MAX(0,N1124*(1+inputs!$B$33)-MAX(0,inputs!$B$31*(O1124-inputs!$B$30)))</f>
        <v>45863.989018624969</v>
      </c>
      <c r="Q1124" s="26">
        <f t="shared" si="190"/>
        <v>50733.333333333328</v>
      </c>
      <c r="R1124" s="25">
        <f>MAX(0,P1124*(1+inputs!$B$33)-MAX(0,inputs!$B$31*(Q1124-inputs!$B$30)))</f>
        <v>43802.508853904335</v>
      </c>
      <c r="S1124" s="26">
        <f t="shared" si="191"/>
        <v>60977.777777777781</v>
      </c>
      <c r="T1124" s="25">
        <f>MAX(0,R1124*(1+inputs!$B$33)-MAX(0,inputs!$B$31*(S1124-inputs!$B$30)))</f>
        <v>40788.106486712895</v>
      </c>
      <c r="U1124" s="26">
        <f t="shared" si="192"/>
        <v>71222.222222222219</v>
      </c>
      <c r="V1124" s="25">
        <f>MAX(0,T1124*(1+inputs!$B$33)-MAX(0,inputs!$B$31*(U1124-inputs!$B$30)))</f>
        <v>36806.488084013581</v>
      </c>
      <c r="W1124" s="26">
        <f t="shared" si="193"/>
        <v>81466.666666666657</v>
      </c>
      <c r="X1124" s="25">
        <f>MAX(0,V1124*(1+inputs!$B$33)-MAX(0,inputs!$B$31*(W1124-inputs!$B$30)))</f>
        <v>31843.145405273779</v>
      </c>
      <c r="Y1124" s="26">
        <f t="shared" si="194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195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8281.44</v>
      </c>
      <c r="AE1124" s="3">
        <f>SUM(C1124:G1124)+AD1124-H1124</f>
        <v>51903.69</v>
      </c>
      <c r="AF1124" s="1">
        <f t="shared" si="197"/>
        <v>0.71</v>
      </c>
      <c r="AG1124" s="8">
        <f>A1124-AE1124</f>
        <v>60296.31</v>
      </c>
    </row>
    <row r="1125" spans="1:33" x14ac:dyDescent="0.2">
      <c r="A1125" s="11">
        <f t="shared" si="196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</v>
      </c>
      <c r="D1125" s="16">
        <f>MAX(0,(MIN(A1125,inputs!$C$5)-(inputs!$C$4+B1125))*inputs!$B$4)</f>
        <v>27272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187"/>
        <v>20000</v>
      </c>
      <c r="L1125" s="25">
        <f>MAX(0,J1125*(1+inputs!$B$33)-MAX(0,inputs!$B$31*(K1125-inputs!$B$30)))</f>
        <v>47184.304999999986</v>
      </c>
      <c r="M1125" s="26">
        <f t="shared" si="188"/>
        <v>30255.555555555555</v>
      </c>
      <c r="N1125" s="25">
        <f>MAX(0,L1125*(1+inputs!$B$33)-MAX(0,inputs!$B$31*(M1125-inputs!$B$30)))</f>
        <v>46985.629574999977</v>
      </c>
      <c r="O1125" s="26">
        <f t="shared" si="189"/>
        <v>40511.111111111109</v>
      </c>
      <c r="P1125" s="25">
        <f>MAX(0,N1125*(1+inputs!$B$33)-MAX(0,inputs!$B$31*(O1125-inputs!$B$30)))</f>
        <v>45860.974018624969</v>
      </c>
      <c r="Q1125" s="26">
        <f t="shared" si="190"/>
        <v>50766.666666666672</v>
      </c>
      <c r="R1125" s="25">
        <f>MAX(0,P1125*(1+inputs!$B$33)-MAX(0,inputs!$B$31*(Q1125-inputs!$B$30)))</f>
        <v>43796.448628904334</v>
      </c>
      <c r="S1125" s="26">
        <f t="shared" si="191"/>
        <v>61022.222222222219</v>
      </c>
      <c r="T1125" s="25">
        <f>MAX(0,R1125*(1+inputs!$B$33)-MAX(0,inputs!$B$31*(S1125-inputs!$B$30)))</f>
        <v>40777.955358337895</v>
      </c>
      <c r="U1125" s="26">
        <f t="shared" si="192"/>
        <v>71277.777777777781</v>
      </c>
      <c r="V1125" s="25">
        <f>MAX(0,T1125*(1+inputs!$B$33)-MAX(0,inputs!$B$31*(U1125-inputs!$B$30)))</f>
        <v>36791.184688712958</v>
      </c>
      <c r="W1125" s="26">
        <f t="shared" si="193"/>
        <v>81533.333333333343</v>
      </c>
      <c r="X1125" s="25">
        <f>MAX(0,V1125*(1+inputs!$B$33)-MAX(0,inputs!$B$31*(W1125-inputs!$B$30)))</f>
        <v>31821.612459043645</v>
      </c>
      <c r="Y1125" s="26">
        <f t="shared" si="194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195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8290.44</v>
      </c>
      <c r="AE1125" s="3">
        <f>SUM(C1125:G1125)+AD1125-H1125</f>
        <v>51974.69</v>
      </c>
      <c r="AF1125" s="1">
        <f t="shared" si="197"/>
        <v>0.71</v>
      </c>
      <c r="AG1125" s="8">
        <f>A1125-AE1125</f>
        <v>60325.31</v>
      </c>
    </row>
    <row r="1126" spans="1:33" x14ac:dyDescent="0.2">
      <c r="A1126" s="11">
        <f t="shared" si="196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</v>
      </c>
      <c r="D1126" s="16">
        <f>MAX(0,(MIN(A1126,inputs!$C$5)-(inputs!$C$4+B1126))*inputs!$B$4)</f>
        <v>27332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187"/>
        <v>20000</v>
      </c>
      <c r="L1126" s="25">
        <f>MAX(0,J1126*(1+inputs!$B$33)-MAX(0,inputs!$B$31*(K1126-inputs!$B$30)))</f>
        <v>47184.304999999986</v>
      </c>
      <c r="M1126" s="26">
        <f t="shared" si="188"/>
        <v>30266.666666666664</v>
      </c>
      <c r="N1126" s="25">
        <f>MAX(0,L1126*(1+inputs!$B$33)-MAX(0,inputs!$B$31*(M1126-inputs!$B$30)))</f>
        <v>46984.629574999977</v>
      </c>
      <c r="O1126" s="26">
        <f t="shared" si="189"/>
        <v>40533.333333333328</v>
      </c>
      <c r="P1126" s="25">
        <f>MAX(0,N1126*(1+inputs!$B$33)-MAX(0,inputs!$B$31*(O1126-inputs!$B$30)))</f>
        <v>45857.95901862497</v>
      </c>
      <c r="Q1126" s="26">
        <f t="shared" si="190"/>
        <v>50800</v>
      </c>
      <c r="R1126" s="25">
        <f>MAX(0,P1126*(1+inputs!$B$33)-MAX(0,inputs!$B$31*(Q1126-inputs!$B$30)))</f>
        <v>43790.388403904341</v>
      </c>
      <c r="S1126" s="26">
        <f t="shared" si="191"/>
        <v>61066.666666666664</v>
      </c>
      <c r="T1126" s="25">
        <f>MAX(0,R1126*(1+inputs!$B$33)-MAX(0,inputs!$B$31*(S1126-inputs!$B$30)))</f>
        <v>40767.804229962901</v>
      </c>
      <c r="U1126" s="26">
        <f t="shared" si="192"/>
        <v>71333.333333333343</v>
      </c>
      <c r="V1126" s="25">
        <f>MAX(0,T1126*(1+inputs!$B$33)-MAX(0,inputs!$B$31*(U1126-inputs!$B$30)))</f>
        <v>36775.881293412342</v>
      </c>
      <c r="W1126" s="26">
        <f t="shared" si="193"/>
        <v>81600</v>
      </c>
      <c r="X1126" s="25">
        <f>MAX(0,V1126*(1+inputs!$B$33)-MAX(0,inputs!$B$31*(W1126-inputs!$B$30)))</f>
        <v>31800.079512813525</v>
      </c>
      <c r="Y1126" s="26">
        <f t="shared" si="194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195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8299.44</v>
      </c>
      <c r="AE1126" s="3">
        <f>SUM(C1126:G1126)+AD1126-H1126</f>
        <v>52045.69</v>
      </c>
      <c r="AF1126" s="1">
        <f t="shared" si="197"/>
        <v>0.71</v>
      </c>
      <c r="AG1126" s="8">
        <f>A1126-AE1126</f>
        <v>60354.31</v>
      </c>
    </row>
    <row r="1127" spans="1:33" x14ac:dyDescent="0.2">
      <c r="A1127" s="11">
        <f t="shared" si="196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</v>
      </c>
      <c r="D1127" s="16">
        <f>MAX(0,(MIN(A1127,inputs!$C$5)-(inputs!$C$4+B1127))*inputs!$B$4)</f>
        <v>27392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187"/>
        <v>20000</v>
      </c>
      <c r="L1127" s="25">
        <f>MAX(0,J1127*(1+inputs!$B$33)-MAX(0,inputs!$B$31*(K1127-inputs!$B$30)))</f>
        <v>47184.304999999986</v>
      </c>
      <c r="M1127" s="26">
        <f t="shared" si="188"/>
        <v>30277.777777777777</v>
      </c>
      <c r="N1127" s="25">
        <f>MAX(0,L1127*(1+inputs!$B$33)-MAX(0,inputs!$B$31*(M1127-inputs!$B$30)))</f>
        <v>46983.629574999977</v>
      </c>
      <c r="O1127" s="26">
        <f t="shared" si="189"/>
        <v>40555.555555555555</v>
      </c>
      <c r="P1127" s="25">
        <f>MAX(0,N1127*(1+inputs!$B$33)-MAX(0,inputs!$B$31*(O1127-inputs!$B$30)))</f>
        <v>45854.94401862497</v>
      </c>
      <c r="Q1127" s="26">
        <f t="shared" si="190"/>
        <v>50833.333333333328</v>
      </c>
      <c r="R1127" s="25">
        <f>MAX(0,P1127*(1+inputs!$B$33)-MAX(0,inputs!$B$31*(Q1127-inputs!$B$30)))</f>
        <v>43784.328178904339</v>
      </c>
      <c r="S1127" s="26">
        <f t="shared" si="191"/>
        <v>61111.111111111109</v>
      </c>
      <c r="T1127" s="25">
        <f>MAX(0,R1127*(1+inputs!$B$33)-MAX(0,inputs!$B$31*(S1127-inputs!$B$30)))</f>
        <v>40757.653101587901</v>
      </c>
      <c r="U1127" s="26">
        <f t="shared" si="192"/>
        <v>71388.888888888891</v>
      </c>
      <c r="V1127" s="25">
        <f>MAX(0,T1127*(1+inputs!$B$33)-MAX(0,inputs!$B$31*(U1127-inputs!$B$30)))</f>
        <v>36760.577898111711</v>
      </c>
      <c r="W1127" s="26">
        <f t="shared" si="193"/>
        <v>81666.666666666657</v>
      </c>
      <c r="X1127" s="25">
        <f>MAX(0,V1127*(1+inputs!$B$33)-MAX(0,inputs!$B$31*(W1127-inputs!$B$30)))</f>
        <v>31778.546566583387</v>
      </c>
      <c r="Y1127" s="26">
        <f t="shared" si="194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195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8308.44</v>
      </c>
      <c r="AE1127" s="3">
        <f>SUM(C1127:G1127)+AD1127-H1127</f>
        <v>52116.69</v>
      </c>
      <c r="AF1127" s="1">
        <f t="shared" si="197"/>
        <v>0.71</v>
      </c>
      <c r="AG1127" s="8">
        <f>A1127-AE1127</f>
        <v>60383.31</v>
      </c>
    </row>
    <row r="1128" spans="1:33" x14ac:dyDescent="0.2">
      <c r="A1128" s="11">
        <f t="shared" si="196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</v>
      </c>
      <c r="D1128" s="16">
        <f>MAX(0,(MIN(A1128,inputs!$C$5)-(inputs!$C$4+B1128))*inputs!$B$4)</f>
        <v>27452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187"/>
        <v>20000</v>
      </c>
      <c r="L1128" s="25">
        <f>MAX(0,J1128*(1+inputs!$B$33)-MAX(0,inputs!$B$31*(K1128-inputs!$B$30)))</f>
        <v>47184.304999999986</v>
      </c>
      <c r="M1128" s="26">
        <f t="shared" si="188"/>
        <v>30288.888888888891</v>
      </c>
      <c r="N1128" s="25">
        <f>MAX(0,L1128*(1+inputs!$B$33)-MAX(0,inputs!$B$31*(M1128-inputs!$B$30)))</f>
        <v>46982.629574999977</v>
      </c>
      <c r="O1128" s="26">
        <f t="shared" si="189"/>
        <v>40577.777777777781</v>
      </c>
      <c r="P1128" s="25">
        <f>MAX(0,N1128*(1+inputs!$B$33)-MAX(0,inputs!$B$31*(O1128-inputs!$B$30)))</f>
        <v>45851.929018624971</v>
      </c>
      <c r="Q1128" s="26">
        <f t="shared" si="190"/>
        <v>50866.666666666672</v>
      </c>
      <c r="R1128" s="25">
        <f>MAX(0,P1128*(1+inputs!$B$33)-MAX(0,inputs!$B$31*(Q1128-inputs!$B$30)))</f>
        <v>43778.267953904338</v>
      </c>
      <c r="S1128" s="26">
        <f t="shared" si="191"/>
        <v>61155.555555555555</v>
      </c>
      <c r="T1128" s="25">
        <f>MAX(0,R1128*(1+inputs!$B$33)-MAX(0,inputs!$B$31*(S1128-inputs!$B$30)))</f>
        <v>40747.5019732129</v>
      </c>
      <c r="U1128" s="26">
        <f t="shared" si="192"/>
        <v>71444.444444444438</v>
      </c>
      <c r="V1128" s="25">
        <f>MAX(0,T1128*(1+inputs!$B$33)-MAX(0,inputs!$B$31*(U1128-inputs!$B$30)))</f>
        <v>36745.274502811088</v>
      </c>
      <c r="W1128" s="26">
        <f t="shared" si="193"/>
        <v>81733.333333333343</v>
      </c>
      <c r="X1128" s="25">
        <f>MAX(0,V1128*(1+inputs!$B$33)-MAX(0,inputs!$B$31*(W1128-inputs!$B$30)))</f>
        <v>31757.013620353246</v>
      </c>
      <c r="Y1128" s="26">
        <f t="shared" si="194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195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8317.44</v>
      </c>
      <c r="AE1128" s="3">
        <f>SUM(C1128:G1128)+AD1128-H1128</f>
        <v>52187.69</v>
      </c>
      <c r="AF1128" s="1">
        <f t="shared" si="197"/>
        <v>0.71</v>
      </c>
      <c r="AG1128" s="8">
        <f>A1128-AE1128</f>
        <v>60412.31</v>
      </c>
    </row>
    <row r="1129" spans="1:33" x14ac:dyDescent="0.2">
      <c r="A1129" s="11">
        <f t="shared" si="196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</v>
      </c>
      <c r="D1129" s="16">
        <f>MAX(0,(MIN(A1129,inputs!$C$5)-(inputs!$C$4+B1129))*inputs!$B$4)</f>
        <v>27512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187"/>
        <v>20000</v>
      </c>
      <c r="L1129" s="25">
        <f>MAX(0,J1129*(1+inputs!$B$33)-MAX(0,inputs!$B$31*(K1129-inputs!$B$30)))</f>
        <v>47184.304999999986</v>
      </c>
      <c r="M1129" s="26">
        <f t="shared" si="188"/>
        <v>30300</v>
      </c>
      <c r="N1129" s="25">
        <f>MAX(0,L1129*(1+inputs!$B$33)-MAX(0,inputs!$B$31*(M1129-inputs!$B$30)))</f>
        <v>46981.629574999977</v>
      </c>
      <c r="O1129" s="26">
        <f t="shared" si="189"/>
        <v>40600</v>
      </c>
      <c r="P1129" s="25">
        <f>MAX(0,N1129*(1+inputs!$B$33)-MAX(0,inputs!$B$31*(O1129-inputs!$B$30)))</f>
        <v>45848.914018624972</v>
      </c>
      <c r="Q1129" s="26">
        <f t="shared" si="190"/>
        <v>50900</v>
      </c>
      <c r="R1129" s="25">
        <f>MAX(0,P1129*(1+inputs!$B$33)-MAX(0,inputs!$B$31*(Q1129-inputs!$B$30)))</f>
        <v>43772.207728904337</v>
      </c>
      <c r="S1129" s="26">
        <f t="shared" si="191"/>
        <v>61200</v>
      </c>
      <c r="T1129" s="25">
        <f>MAX(0,R1129*(1+inputs!$B$33)-MAX(0,inputs!$B$31*(S1129-inputs!$B$30)))</f>
        <v>40737.350844837893</v>
      </c>
      <c r="U1129" s="26">
        <f t="shared" si="192"/>
        <v>71500</v>
      </c>
      <c r="V1129" s="25">
        <f>MAX(0,T1129*(1+inputs!$B$33)-MAX(0,inputs!$B$31*(U1129-inputs!$B$30)))</f>
        <v>36729.971107510457</v>
      </c>
      <c r="W1129" s="26">
        <f t="shared" si="193"/>
        <v>81800</v>
      </c>
      <c r="X1129" s="25">
        <f>MAX(0,V1129*(1+inputs!$B$33)-MAX(0,inputs!$B$31*(W1129-inputs!$B$30)))</f>
        <v>31735.480674123111</v>
      </c>
      <c r="Y1129" s="26">
        <f t="shared" si="194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195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8326.44</v>
      </c>
      <c r="AE1129" s="3">
        <f>SUM(C1129:G1129)+AD1129-H1129</f>
        <v>52258.69</v>
      </c>
      <c r="AF1129" s="1">
        <f t="shared" si="197"/>
        <v>0.71</v>
      </c>
      <c r="AG1129" s="8">
        <f>A1129-AE1129</f>
        <v>60441.31</v>
      </c>
    </row>
    <row r="1130" spans="1:33" x14ac:dyDescent="0.2">
      <c r="A1130" s="11">
        <f t="shared" si="196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</v>
      </c>
      <c r="D1130" s="16">
        <f>MAX(0,(MIN(A1130,inputs!$C$5)-(inputs!$C$4+B1130))*inputs!$B$4)</f>
        <v>27572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187"/>
        <v>20000</v>
      </c>
      <c r="L1130" s="25">
        <f>MAX(0,J1130*(1+inputs!$B$33)-MAX(0,inputs!$B$31*(K1130-inputs!$B$30)))</f>
        <v>47184.304999999986</v>
      </c>
      <c r="M1130" s="26">
        <f t="shared" si="188"/>
        <v>30311.111111111109</v>
      </c>
      <c r="N1130" s="25">
        <f>MAX(0,L1130*(1+inputs!$B$33)-MAX(0,inputs!$B$31*(M1130-inputs!$B$30)))</f>
        <v>46980.629574999977</v>
      </c>
      <c r="O1130" s="26">
        <f t="shared" si="189"/>
        <v>40622.222222222219</v>
      </c>
      <c r="P1130" s="25">
        <f>MAX(0,N1130*(1+inputs!$B$33)-MAX(0,inputs!$B$31*(O1130-inputs!$B$30)))</f>
        <v>45845.899018624972</v>
      </c>
      <c r="Q1130" s="26">
        <f t="shared" si="190"/>
        <v>50933.333333333328</v>
      </c>
      <c r="R1130" s="25">
        <f>MAX(0,P1130*(1+inputs!$B$33)-MAX(0,inputs!$B$31*(Q1130-inputs!$B$30)))</f>
        <v>43766.147503904343</v>
      </c>
      <c r="S1130" s="26">
        <f t="shared" si="191"/>
        <v>61244.444444444445</v>
      </c>
      <c r="T1130" s="25">
        <f>MAX(0,R1130*(1+inputs!$B$33)-MAX(0,inputs!$B$31*(S1130-inputs!$B$30)))</f>
        <v>40727.199716462899</v>
      </c>
      <c r="U1130" s="26">
        <f t="shared" si="192"/>
        <v>71555.555555555562</v>
      </c>
      <c r="V1130" s="25">
        <f>MAX(0,T1130*(1+inputs!$B$33)-MAX(0,inputs!$B$31*(U1130-inputs!$B$30)))</f>
        <v>36714.667712209834</v>
      </c>
      <c r="W1130" s="26">
        <f t="shared" si="193"/>
        <v>81866.666666666657</v>
      </c>
      <c r="X1130" s="25">
        <f>MAX(0,V1130*(1+inputs!$B$33)-MAX(0,inputs!$B$31*(W1130-inputs!$B$30)))</f>
        <v>31713.947727892981</v>
      </c>
      <c r="Y1130" s="26">
        <f t="shared" si="194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195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8335.44</v>
      </c>
      <c r="AE1130" s="3">
        <f>SUM(C1130:G1130)+AD1130-H1130</f>
        <v>52329.69</v>
      </c>
      <c r="AF1130" s="1">
        <f t="shared" si="197"/>
        <v>0.71</v>
      </c>
      <c r="AG1130" s="8">
        <f>A1130-AE1130</f>
        <v>60470.31</v>
      </c>
    </row>
    <row r="1131" spans="1:33" x14ac:dyDescent="0.2">
      <c r="A1131" s="11">
        <f t="shared" si="196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</v>
      </c>
      <c r="D1131" s="16">
        <f>MAX(0,(MIN(A1131,inputs!$C$5)-(inputs!$C$4+B1131))*inputs!$B$4)</f>
        <v>27632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187"/>
        <v>20000</v>
      </c>
      <c r="L1131" s="25">
        <f>MAX(0,J1131*(1+inputs!$B$33)-MAX(0,inputs!$B$31*(K1131-inputs!$B$30)))</f>
        <v>47184.304999999986</v>
      </c>
      <c r="M1131" s="26">
        <f t="shared" si="188"/>
        <v>30322.222222222223</v>
      </c>
      <c r="N1131" s="25">
        <f>MAX(0,L1131*(1+inputs!$B$33)-MAX(0,inputs!$B$31*(M1131-inputs!$B$30)))</f>
        <v>46979.629574999977</v>
      </c>
      <c r="O1131" s="26">
        <f t="shared" si="189"/>
        <v>40644.444444444445</v>
      </c>
      <c r="P1131" s="25">
        <f>MAX(0,N1131*(1+inputs!$B$33)-MAX(0,inputs!$B$31*(O1131-inputs!$B$30)))</f>
        <v>45842.884018624973</v>
      </c>
      <c r="Q1131" s="26">
        <f t="shared" si="190"/>
        <v>50966.666666666672</v>
      </c>
      <c r="R1131" s="25">
        <f>MAX(0,P1131*(1+inputs!$B$33)-MAX(0,inputs!$B$31*(Q1131-inputs!$B$30)))</f>
        <v>43760.087278904342</v>
      </c>
      <c r="S1131" s="26">
        <f t="shared" si="191"/>
        <v>61288.888888888891</v>
      </c>
      <c r="T1131" s="25">
        <f>MAX(0,R1131*(1+inputs!$B$33)-MAX(0,inputs!$B$31*(S1131-inputs!$B$30)))</f>
        <v>40717.048588087899</v>
      </c>
      <c r="U1131" s="26">
        <f t="shared" si="192"/>
        <v>71611.111111111109</v>
      </c>
      <c r="V1131" s="25">
        <f>MAX(0,T1131*(1+inputs!$B$33)-MAX(0,inputs!$B$31*(U1131-inputs!$B$30)))</f>
        <v>36699.36431690921</v>
      </c>
      <c r="W1131" s="26">
        <f t="shared" si="193"/>
        <v>81933.333333333343</v>
      </c>
      <c r="X1131" s="25">
        <f>MAX(0,V1131*(1+inputs!$B$33)-MAX(0,inputs!$B$31*(W1131-inputs!$B$30)))</f>
        <v>31692.414781662839</v>
      </c>
      <c r="Y1131" s="26">
        <f t="shared" si="194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195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8344.44</v>
      </c>
      <c r="AE1131" s="3">
        <f>SUM(C1131:G1131)+AD1131-H1131</f>
        <v>52400.69</v>
      </c>
      <c r="AF1131" s="1">
        <f t="shared" si="197"/>
        <v>0.71</v>
      </c>
      <c r="AG1131" s="8">
        <f>A1131-AE1131</f>
        <v>60499.31</v>
      </c>
    </row>
    <row r="1132" spans="1:33" x14ac:dyDescent="0.2">
      <c r="A1132" s="11">
        <f t="shared" si="196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</v>
      </c>
      <c r="D1132" s="16">
        <f>MAX(0,(MIN(A1132,inputs!$C$5)-(inputs!$C$4+B1132))*inputs!$B$4)</f>
        <v>27692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187"/>
        <v>20000</v>
      </c>
      <c r="L1132" s="25">
        <f>MAX(0,J1132*(1+inputs!$B$33)-MAX(0,inputs!$B$31*(K1132-inputs!$B$30)))</f>
        <v>47184.304999999986</v>
      </c>
      <c r="M1132" s="26">
        <f t="shared" si="188"/>
        <v>30333.333333333336</v>
      </c>
      <c r="N1132" s="25">
        <f>MAX(0,L1132*(1+inputs!$B$33)-MAX(0,inputs!$B$31*(M1132-inputs!$B$30)))</f>
        <v>46978.629574999977</v>
      </c>
      <c r="O1132" s="26">
        <f t="shared" si="189"/>
        <v>40666.666666666672</v>
      </c>
      <c r="P1132" s="25">
        <f>MAX(0,N1132*(1+inputs!$B$33)-MAX(0,inputs!$B$31*(O1132-inputs!$B$30)))</f>
        <v>45839.869018624973</v>
      </c>
      <c r="Q1132" s="26">
        <f t="shared" si="190"/>
        <v>51000</v>
      </c>
      <c r="R1132" s="25">
        <f>MAX(0,P1132*(1+inputs!$B$33)-MAX(0,inputs!$B$31*(Q1132-inputs!$B$30)))</f>
        <v>43754.027053904341</v>
      </c>
      <c r="S1132" s="26">
        <f t="shared" si="191"/>
        <v>61333.333333333336</v>
      </c>
      <c r="T1132" s="25">
        <f>MAX(0,R1132*(1+inputs!$B$33)-MAX(0,inputs!$B$31*(S1132-inputs!$B$30)))</f>
        <v>40706.897459712898</v>
      </c>
      <c r="U1132" s="26">
        <f t="shared" si="192"/>
        <v>71666.666666666657</v>
      </c>
      <c r="V1132" s="25">
        <f>MAX(0,T1132*(1+inputs!$B$33)-MAX(0,inputs!$B$31*(U1132-inputs!$B$30)))</f>
        <v>36684.060921608587</v>
      </c>
      <c r="W1132" s="26">
        <f t="shared" si="193"/>
        <v>82000</v>
      </c>
      <c r="X1132" s="25">
        <f>MAX(0,V1132*(1+inputs!$B$33)-MAX(0,inputs!$B$31*(W1132-inputs!$B$30)))</f>
        <v>31670.881835432712</v>
      </c>
      <c r="Y1132" s="26">
        <f t="shared" si="194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195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8353.44</v>
      </c>
      <c r="AE1132" s="3">
        <f>SUM(C1132:G1132)+AD1132-H1132</f>
        <v>52471.69</v>
      </c>
      <c r="AF1132" s="1">
        <f t="shared" si="197"/>
        <v>0.71</v>
      </c>
      <c r="AG1132" s="8">
        <f>A1132-AE1132</f>
        <v>60528.31</v>
      </c>
    </row>
    <row r="1133" spans="1:33" x14ac:dyDescent="0.2">
      <c r="A1133" s="11">
        <f t="shared" si="196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</v>
      </c>
      <c r="D1133" s="16">
        <f>MAX(0,(MIN(A1133,inputs!$C$5)-(inputs!$C$4+B1133))*inputs!$B$4)</f>
        <v>27752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187"/>
        <v>20000</v>
      </c>
      <c r="L1133" s="25">
        <f>MAX(0,J1133*(1+inputs!$B$33)-MAX(0,inputs!$B$31*(K1133-inputs!$B$30)))</f>
        <v>47184.304999999986</v>
      </c>
      <c r="M1133" s="26">
        <f t="shared" si="188"/>
        <v>30344.444444444445</v>
      </c>
      <c r="N1133" s="25">
        <f>MAX(0,L1133*(1+inputs!$B$33)-MAX(0,inputs!$B$31*(M1133-inputs!$B$30)))</f>
        <v>46977.629574999977</v>
      </c>
      <c r="O1133" s="26">
        <f t="shared" si="189"/>
        <v>40688.888888888891</v>
      </c>
      <c r="P1133" s="25">
        <f>MAX(0,N1133*(1+inputs!$B$33)-MAX(0,inputs!$B$31*(O1133-inputs!$B$30)))</f>
        <v>45836.854018624967</v>
      </c>
      <c r="Q1133" s="26">
        <f t="shared" si="190"/>
        <v>51033.333333333328</v>
      </c>
      <c r="R1133" s="25">
        <f>MAX(0,P1133*(1+inputs!$B$33)-MAX(0,inputs!$B$31*(Q1133-inputs!$B$30)))</f>
        <v>43747.966828904333</v>
      </c>
      <c r="S1133" s="26">
        <f t="shared" si="191"/>
        <v>61377.777777777781</v>
      </c>
      <c r="T1133" s="25">
        <f>MAX(0,R1133*(1+inputs!$B$33)-MAX(0,inputs!$B$31*(S1133-inputs!$B$30)))</f>
        <v>40696.74633133789</v>
      </c>
      <c r="U1133" s="26">
        <f t="shared" si="192"/>
        <v>71722.222222222219</v>
      </c>
      <c r="V1133" s="25">
        <f>MAX(0,T1133*(1+inputs!$B$33)-MAX(0,inputs!$B$31*(U1133-inputs!$B$30)))</f>
        <v>36668.757526307949</v>
      </c>
      <c r="W1133" s="26">
        <f t="shared" si="193"/>
        <v>82066.666666666657</v>
      </c>
      <c r="X1133" s="25">
        <f>MAX(0,V1133*(1+inputs!$B$33)-MAX(0,inputs!$B$31*(W1133-inputs!$B$30)))</f>
        <v>31649.348889202567</v>
      </c>
      <c r="Y1133" s="26">
        <f t="shared" si="194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195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8362.44</v>
      </c>
      <c r="AE1133" s="3">
        <f>SUM(C1133:G1133)+AD1133-H1133</f>
        <v>52542.69</v>
      </c>
      <c r="AF1133" s="1">
        <f t="shared" si="197"/>
        <v>0.71</v>
      </c>
      <c r="AG1133" s="8">
        <f>A1133-AE1133</f>
        <v>60557.31</v>
      </c>
    </row>
    <row r="1134" spans="1:33" x14ac:dyDescent="0.2">
      <c r="A1134" s="11">
        <f t="shared" si="196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</v>
      </c>
      <c r="D1134" s="16">
        <f>MAX(0,(MIN(A1134,inputs!$C$5)-(inputs!$C$4+B1134))*inputs!$B$4)</f>
        <v>27812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187"/>
        <v>20000</v>
      </c>
      <c r="L1134" s="25">
        <f>MAX(0,J1134*(1+inputs!$B$33)-MAX(0,inputs!$B$31*(K1134-inputs!$B$30)))</f>
        <v>47184.304999999986</v>
      </c>
      <c r="M1134" s="26">
        <f t="shared" si="188"/>
        <v>30355.555555555555</v>
      </c>
      <c r="N1134" s="25">
        <f>MAX(0,L1134*(1+inputs!$B$33)-MAX(0,inputs!$B$31*(M1134-inputs!$B$30)))</f>
        <v>46976.629574999977</v>
      </c>
      <c r="O1134" s="26">
        <f t="shared" si="189"/>
        <v>40711.111111111109</v>
      </c>
      <c r="P1134" s="25">
        <f>MAX(0,N1134*(1+inputs!$B$33)-MAX(0,inputs!$B$31*(O1134-inputs!$B$30)))</f>
        <v>45833.839018624967</v>
      </c>
      <c r="Q1134" s="26">
        <f t="shared" si="190"/>
        <v>51066.666666666672</v>
      </c>
      <c r="R1134" s="25">
        <f>MAX(0,P1134*(1+inputs!$B$33)-MAX(0,inputs!$B$31*(Q1134-inputs!$B$30)))</f>
        <v>43741.906603904332</v>
      </c>
      <c r="S1134" s="26">
        <f t="shared" si="191"/>
        <v>61422.222222222219</v>
      </c>
      <c r="T1134" s="25">
        <f>MAX(0,R1134*(1+inputs!$B$33)-MAX(0,inputs!$B$31*(S1134-inputs!$B$30)))</f>
        <v>40686.59520296289</v>
      </c>
      <c r="U1134" s="26">
        <f t="shared" si="192"/>
        <v>71777.777777777781</v>
      </c>
      <c r="V1134" s="25">
        <f>MAX(0,T1134*(1+inputs!$B$33)-MAX(0,inputs!$B$31*(U1134-inputs!$B$30)))</f>
        <v>36653.454131007325</v>
      </c>
      <c r="W1134" s="26">
        <f t="shared" si="193"/>
        <v>82133.333333333343</v>
      </c>
      <c r="X1134" s="25">
        <f>MAX(0,V1134*(1+inputs!$B$33)-MAX(0,inputs!$B$31*(W1134-inputs!$B$30)))</f>
        <v>31627.815942972433</v>
      </c>
      <c r="Y1134" s="26">
        <f t="shared" si="194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195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8371.44</v>
      </c>
      <c r="AE1134" s="3">
        <f>SUM(C1134:G1134)+AD1134-H1134</f>
        <v>52613.69</v>
      </c>
      <c r="AF1134" s="1">
        <f t="shared" si="197"/>
        <v>0.71</v>
      </c>
      <c r="AG1134" s="8">
        <f>A1134-AE1134</f>
        <v>60586.31</v>
      </c>
    </row>
    <row r="1135" spans="1:33" x14ac:dyDescent="0.2">
      <c r="A1135" s="11">
        <f t="shared" si="196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</v>
      </c>
      <c r="D1135" s="16">
        <f>MAX(0,(MIN(A1135,inputs!$C$5)-(inputs!$C$4+B1135))*inputs!$B$4)</f>
        <v>27872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187"/>
        <v>20000</v>
      </c>
      <c r="L1135" s="25">
        <f>MAX(0,J1135*(1+inputs!$B$33)-MAX(0,inputs!$B$31*(K1135-inputs!$B$30)))</f>
        <v>47184.304999999986</v>
      </c>
      <c r="M1135" s="26">
        <f t="shared" si="188"/>
        <v>30366.666666666664</v>
      </c>
      <c r="N1135" s="25">
        <f>MAX(0,L1135*(1+inputs!$B$33)-MAX(0,inputs!$B$31*(M1135-inputs!$B$30)))</f>
        <v>46975.629574999977</v>
      </c>
      <c r="O1135" s="26">
        <f t="shared" si="189"/>
        <v>40733.333333333328</v>
      </c>
      <c r="P1135" s="25">
        <f>MAX(0,N1135*(1+inputs!$B$33)-MAX(0,inputs!$B$31*(O1135-inputs!$B$30)))</f>
        <v>45830.824018624968</v>
      </c>
      <c r="Q1135" s="26">
        <f t="shared" si="190"/>
        <v>51100</v>
      </c>
      <c r="R1135" s="25">
        <f>MAX(0,P1135*(1+inputs!$B$33)-MAX(0,inputs!$B$31*(Q1135-inputs!$B$30)))</f>
        <v>43735.846378904338</v>
      </c>
      <c r="S1135" s="26">
        <f t="shared" si="191"/>
        <v>61466.666666666664</v>
      </c>
      <c r="T1135" s="25">
        <f>MAX(0,R1135*(1+inputs!$B$33)-MAX(0,inputs!$B$31*(S1135-inputs!$B$30)))</f>
        <v>40676.444074587896</v>
      </c>
      <c r="U1135" s="26">
        <f t="shared" si="192"/>
        <v>71833.333333333343</v>
      </c>
      <c r="V1135" s="25">
        <f>MAX(0,T1135*(1+inputs!$B$33)-MAX(0,inputs!$B$31*(U1135-inputs!$B$30)))</f>
        <v>36638.150735706709</v>
      </c>
      <c r="W1135" s="26">
        <f t="shared" si="193"/>
        <v>82200</v>
      </c>
      <c r="X1135" s="25">
        <f>MAX(0,V1135*(1+inputs!$B$33)-MAX(0,inputs!$B$31*(W1135-inputs!$B$30)))</f>
        <v>31606.282996742306</v>
      </c>
      <c r="Y1135" s="26">
        <f t="shared" si="194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195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8380.44</v>
      </c>
      <c r="AE1135" s="3">
        <f>SUM(C1135:G1135)+AD1135-H1135</f>
        <v>52684.69</v>
      </c>
      <c r="AF1135" s="1">
        <f t="shared" si="197"/>
        <v>0.71</v>
      </c>
      <c r="AG1135" s="8">
        <f>A1135-AE1135</f>
        <v>60615.31</v>
      </c>
    </row>
    <row r="1136" spans="1:33" x14ac:dyDescent="0.2">
      <c r="A1136" s="11">
        <f t="shared" si="196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</v>
      </c>
      <c r="D1136" s="16">
        <f>MAX(0,(MIN(A1136,inputs!$C$5)-(inputs!$C$4+B1136))*inputs!$B$4)</f>
        <v>27932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187"/>
        <v>20000</v>
      </c>
      <c r="L1136" s="25">
        <f>MAX(0,J1136*(1+inputs!$B$33)-MAX(0,inputs!$B$31*(K1136-inputs!$B$30)))</f>
        <v>47184.304999999986</v>
      </c>
      <c r="M1136" s="26">
        <f t="shared" si="188"/>
        <v>30377.777777777777</v>
      </c>
      <c r="N1136" s="25">
        <f>MAX(0,L1136*(1+inputs!$B$33)-MAX(0,inputs!$B$31*(M1136-inputs!$B$30)))</f>
        <v>46974.629574999977</v>
      </c>
      <c r="O1136" s="26">
        <f t="shared" si="189"/>
        <v>40755.555555555555</v>
      </c>
      <c r="P1136" s="25">
        <f>MAX(0,N1136*(1+inputs!$B$33)-MAX(0,inputs!$B$31*(O1136-inputs!$B$30)))</f>
        <v>45827.809018624968</v>
      </c>
      <c r="Q1136" s="26">
        <f t="shared" si="190"/>
        <v>51133.333333333328</v>
      </c>
      <c r="R1136" s="25">
        <f>MAX(0,P1136*(1+inputs!$B$33)-MAX(0,inputs!$B$31*(Q1136-inputs!$B$30)))</f>
        <v>43729.786153904337</v>
      </c>
      <c r="S1136" s="26">
        <f t="shared" si="191"/>
        <v>61511.111111111109</v>
      </c>
      <c r="T1136" s="25">
        <f>MAX(0,R1136*(1+inputs!$B$33)-MAX(0,inputs!$B$31*(S1136-inputs!$B$30)))</f>
        <v>40666.292946212896</v>
      </c>
      <c r="U1136" s="26">
        <f t="shared" si="192"/>
        <v>71888.888888888891</v>
      </c>
      <c r="V1136" s="25">
        <f>MAX(0,T1136*(1+inputs!$B$33)-MAX(0,inputs!$B$31*(U1136-inputs!$B$30)))</f>
        <v>36622.847340406086</v>
      </c>
      <c r="W1136" s="26">
        <f t="shared" si="193"/>
        <v>82266.666666666657</v>
      </c>
      <c r="X1136" s="25">
        <f>MAX(0,V1136*(1+inputs!$B$33)-MAX(0,inputs!$B$31*(W1136-inputs!$B$30)))</f>
        <v>31584.750050512175</v>
      </c>
      <c r="Y1136" s="26">
        <f t="shared" si="194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195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8389.44</v>
      </c>
      <c r="AE1136" s="3">
        <f>SUM(C1136:G1136)+AD1136-H1136</f>
        <v>52755.69</v>
      </c>
      <c r="AF1136" s="1">
        <f t="shared" si="197"/>
        <v>0.71</v>
      </c>
      <c r="AG1136" s="8">
        <f>A1136-AE1136</f>
        <v>60644.31</v>
      </c>
    </row>
    <row r="1137" spans="1:33" x14ac:dyDescent="0.2">
      <c r="A1137" s="11">
        <f t="shared" si="196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</v>
      </c>
      <c r="D1137" s="16">
        <f>MAX(0,(MIN(A1137,inputs!$C$5)-(inputs!$C$4+B1137))*inputs!$B$4)</f>
        <v>27992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187"/>
        <v>20000</v>
      </c>
      <c r="L1137" s="25">
        <f>MAX(0,J1137*(1+inputs!$B$33)-MAX(0,inputs!$B$31*(K1137-inputs!$B$30)))</f>
        <v>47184.304999999986</v>
      </c>
      <c r="M1137" s="26">
        <f t="shared" si="188"/>
        <v>30388.888888888891</v>
      </c>
      <c r="N1137" s="25">
        <f>MAX(0,L1137*(1+inputs!$B$33)-MAX(0,inputs!$B$31*(M1137-inputs!$B$30)))</f>
        <v>46973.629574999977</v>
      </c>
      <c r="O1137" s="26">
        <f t="shared" si="189"/>
        <v>40777.777777777781</v>
      </c>
      <c r="P1137" s="25">
        <f>MAX(0,N1137*(1+inputs!$B$33)-MAX(0,inputs!$B$31*(O1137-inputs!$B$30)))</f>
        <v>45824.794018624969</v>
      </c>
      <c r="Q1137" s="26">
        <f t="shared" si="190"/>
        <v>51166.666666666672</v>
      </c>
      <c r="R1137" s="25">
        <f>MAX(0,P1137*(1+inputs!$B$33)-MAX(0,inputs!$B$31*(Q1137-inputs!$B$30)))</f>
        <v>43723.725928904336</v>
      </c>
      <c r="S1137" s="26">
        <f t="shared" si="191"/>
        <v>61555.555555555555</v>
      </c>
      <c r="T1137" s="25">
        <f>MAX(0,R1137*(1+inputs!$B$33)-MAX(0,inputs!$B$31*(S1137-inputs!$B$30)))</f>
        <v>40656.141817837895</v>
      </c>
      <c r="U1137" s="26">
        <f t="shared" si="192"/>
        <v>71944.444444444438</v>
      </c>
      <c r="V1137" s="25">
        <f>MAX(0,T1137*(1+inputs!$B$33)-MAX(0,inputs!$B$31*(U1137-inputs!$B$30)))</f>
        <v>36607.543945105455</v>
      </c>
      <c r="W1137" s="26">
        <f t="shared" si="193"/>
        <v>82333.333333333343</v>
      </c>
      <c r="X1137" s="25">
        <f>MAX(0,V1137*(1+inputs!$B$33)-MAX(0,inputs!$B$31*(W1137-inputs!$B$30)))</f>
        <v>31563.217104282034</v>
      </c>
      <c r="Y1137" s="26">
        <f t="shared" si="194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195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8398.44</v>
      </c>
      <c r="AE1137" s="3">
        <f>SUM(C1137:G1137)+AD1137-H1137</f>
        <v>52826.69</v>
      </c>
      <c r="AF1137" s="1">
        <f t="shared" si="197"/>
        <v>0.71</v>
      </c>
      <c r="AG1137" s="8">
        <f>A1137-AE1137</f>
        <v>60673.31</v>
      </c>
    </row>
    <row r="1138" spans="1:33" x14ac:dyDescent="0.2">
      <c r="A1138" s="11">
        <f t="shared" si="196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</v>
      </c>
      <c r="D1138" s="16">
        <f>MAX(0,(MIN(A1138,inputs!$C$5)-(inputs!$C$4+B1138))*inputs!$B$4)</f>
        <v>28052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187"/>
        <v>20000</v>
      </c>
      <c r="L1138" s="25">
        <f>MAX(0,J1138*(1+inputs!$B$33)-MAX(0,inputs!$B$31*(K1138-inputs!$B$30)))</f>
        <v>47184.304999999986</v>
      </c>
      <c r="M1138" s="26">
        <f t="shared" si="188"/>
        <v>30400</v>
      </c>
      <c r="N1138" s="25">
        <f>MAX(0,L1138*(1+inputs!$B$33)-MAX(0,inputs!$B$31*(M1138-inputs!$B$30)))</f>
        <v>46972.629574999977</v>
      </c>
      <c r="O1138" s="26">
        <f t="shared" si="189"/>
        <v>40800</v>
      </c>
      <c r="P1138" s="25">
        <f>MAX(0,N1138*(1+inputs!$B$33)-MAX(0,inputs!$B$31*(O1138-inputs!$B$30)))</f>
        <v>45821.779018624969</v>
      </c>
      <c r="Q1138" s="26">
        <f t="shared" si="190"/>
        <v>51200</v>
      </c>
      <c r="R1138" s="25">
        <f>MAX(0,P1138*(1+inputs!$B$33)-MAX(0,inputs!$B$31*(Q1138-inputs!$B$30)))</f>
        <v>43717.665703904335</v>
      </c>
      <c r="S1138" s="26">
        <f t="shared" si="191"/>
        <v>61600</v>
      </c>
      <c r="T1138" s="25">
        <f>MAX(0,R1138*(1+inputs!$B$33)-MAX(0,inputs!$B$31*(S1138-inputs!$B$30)))</f>
        <v>40645.990689462895</v>
      </c>
      <c r="U1138" s="26">
        <f t="shared" si="192"/>
        <v>72000</v>
      </c>
      <c r="V1138" s="25">
        <f>MAX(0,T1138*(1+inputs!$B$33)-MAX(0,inputs!$B$31*(U1138-inputs!$B$30)))</f>
        <v>36592.240549804832</v>
      </c>
      <c r="W1138" s="26">
        <f t="shared" si="193"/>
        <v>82400</v>
      </c>
      <c r="X1138" s="25">
        <f>MAX(0,V1138*(1+inputs!$B$33)-MAX(0,inputs!$B$31*(W1138-inputs!$B$30)))</f>
        <v>31541.684158051899</v>
      </c>
      <c r="Y1138" s="26">
        <f t="shared" si="194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195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8407.44</v>
      </c>
      <c r="AE1138" s="3">
        <f>SUM(C1138:G1138)+AD1138-H1138</f>
        <v>52897.69</v>
      </c>
      <c r="AF1138" s="1">
        <f t="shared" si="197"/>
        <v>0.71</v>
      </c>
      <c r="AG1138" s="8">
        <f>A1138-AE1138</f>
        <v>60702.31</v>
      </c>
    </row>
    <row r="1139" spans="1:33" x14ac:dyDescent="0.2">
      <c r="A1139" s="11">
        <f t="shared" si="196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</v>
      </c>
      <c r="D1139" s="16">
        <f>MAX(0,(MIN(A1139,inputs!$C$5)-(inputs!$C$4+B1139))*inputs!$B$4)</f>
        <v>28112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187"/>
        <v>20000</v>
      </c>
      <c r="L1139" s="25">
        <f>MAX(0,J1139*(1+inputs!$B$33)-MAX(0,inputs!$B$31*(K1139-inputs!$B$30)))</f>
        <v>47184.304999999986</v>
      </c>
      <c r="M1139" s="26">
        <f t="shared" si="188"/>
        <v>30411.111111111109</v>
      </c>
      <c r="N1139" s="25">
        <f>MAX(0,L1139*(1+inputs!$B$33)-MAX(0,inputs!$B$31*(M1139-inputs!$B$30)))</f>
        <v>46971.629574999977</v>
      </c>
      <c r="O1139" s="26">
        <f t="shared" si="189"/>
        <v>40822.222222222219</v>
      </c>
      <c r="P1139" s="25">
        <f>MAX(0,N1139*(1+inputs!$B$33)-MAX(0,inputs!$B$31*(O1139-inputs!$B$30)))</f>
        <v>45818.76401862497</v>
      </c>
      <c r="Q1139" s="26">
        <f t="shared" si="190"/>
        <v>51233.333333333328</v>
      </c>
      <c r="R1139" s="25">
        <f>MAX(0,P1139*(1+inputs!$B$33)-MAX(0,inputs!$B$31*(Q1139-inputs!$B$30)))</f>
        <v>43711.605478904341</v>
      </c>
      <c r="S1139" s="26">
        <f t="shared" si="191"/>
        <v>61644.444444444445</v>
      </c>
      <c r="T1139" s="25">
        <f>MAX(0,R1139*(1+inputs!$B$33)-MAX(0,inputs!$B$31*(S1139-inputs!$B$30)))</f>
        <v>40635.839561087902</v>
      </c>
      <c r="U1139" s="26">
        <f t="shared" si="192"/>
        <v>72055.555555555562</v>
      </c>
      <c r="V1139" s="25">
        <f>MAX(0,T1139*(1+inputs!$B$33)-MAX(0,inputs!$B$31*(U1139-inputs!$B$30)))</f>
        <v>36576.937154504216</v>
      </c>
      <c r="W1139" s="26">
        <f t="shared" si="193"/>
        <v>82466.666666666657</v>
      </c>
      <c r="X1139" s="25">
        <f>MAX(0,V1139*(1+inputs!$B$33)-MAX(0,inputs!$B$31*(W1139-inputs!$B$30)))</f>
        <v>31520.151211821776</v>
      </c>
      <c r="Y1139" s="26">
        <f t="shared" si="194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195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8416.44</v>
      </c>
      <c r="AE1139" s="3">
        <f>SUM(C1139:G1139)+AD1139-H1139</f>
        <v>52968.69</v>
      </c>
      <c r="AF1139" s="1">
        <f t="shared" si="197"/>
        <v>0.71</v>
      </c>
      <c r="AG1139" s="8">
        <f>A1139-AE1139</f>
        <v>60731.31</v>
      </c>
    </row>
    <row r="1140" spans="1:33" x14ac:dyDescent="0.2">
      <c r="A1140" s="11">
        <f t="shared" si="196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</v>
      </c>
      <c r="D1140" s="16">
        <f>MAX(0,(MIN(A1140,inputs!$C$5)-(inputs!$C$4+B1140))*inputs!$B$4)</f>
        <v>28172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187"/>
        <v>20000</v>
      </c>
      <c r="L1140" s="25">
        <f>MAX(0,J1140*(1+inputs!$B$33)-MAX(0,inputs!$B$31*(K1140-inputs!$B$30)))</f>
        <v>47184.304999999986</v>
      </c>
      <c r="M1140" s="26">
        <f t="shared" si="188"/>
        <v>30422.222222222223</v>
      </c>
      <c r="N1140" s="25">
        <f>MAX(0,L1140*(1+inputs!$B$33)-MAX(0,inputs!$B$31*(M1140-inputs!$B$30)))</f>
        <v>46970.629574999977</v>
      </c>
      <c r="O1140" s="26">
        <f t="shared" si="189"/>
        <v>40844.444444444445</v>
      </c>
      <c r="P1140" s="25">
        <f>MAX(0,N1140*(1+inputs!$B$33)-MAX(0,inputs!$B$31*(O1140-inputs!$B$30)))</f>
        <v>45815.749018624971</v>
      </c>
      <c r="Q1140" s="26">
        <f t="shared" si="190"/>
        <v>51266.666666666672</v>
      </c>
      <c r="R1140" s="25">
        <f>MAX(0,P1140*(1+inputs!$B$33)-MAX(0,inputs!$B$31*(Q1140-inputs!$B$30)))</f>
        <v>43705.54525390434</v>
      </c>
      <c r="S1140" s="26">
        <f t="shared" si="191"/>
        <v>61688.888888888891</v>
      </c>
      <c r="T1140" s="25">
        <f>MAX(0,R1140*(1+inputs!$B$33)-MAX(0,inputs!$B$31*(S1140-inputs!$B$30)))</f>
        <v>40625.688432712901</v>
      </c>
      <c r="U1140" s="26">
        <f t="shared" si="192"/>
        <v>72111.111111111109</v>
      </c>
      <c r="V1140" s="25">
        <f>MAX(0,T1140*(1+inputs!$B$33)-MAX(0,inputs!$B$31*(U1140-inputs!$B$30)))</f>
        <v>36561.633759203585</v>
      </c>
      <c r="W1140" s="26">
        <f t="shared" si="193"/>
        <v>82533.333333333343</v>
      </c>
      <c r="X1140" s="25">
        <f>MAX(0,V1140*(1+inputs!$B$33)-MAX(0,inputs!$B$31*(W1140-inputs!$B$30)))</f>
        <v>31498.618265591635</v>
      </c>
      <c r="Y1140" s="26">
        <f t="shared" si="194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195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8425.44</v>
      </c>
      <c r="AE1140" s="3">
        <f>SUM(C1140:G1140)+AD1140-H1140</f>
        <v>53039.69</v>
      </c>
      <c r="AF1140" s="1">
        <f t="shared" si="197"/>
        <v>0.71</v>
      </c>
      <c r="AG1140" s="8">
        <f>A1140-AE1140</f>
        <v>60760.31</v>
      </c>
    </row>
    <row r="1141" spans="1:33" x14ac:dyDescent="0.2">
      <c r="A1141" s="11">
        <f t="shared" si="196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</v>
      </c>
      <c r="D1141" s="16">
        <f>MAX(0,(MIN(A1141,inputs!$C$5)-(inputs!$C$4+B1141))*inputs!$B$4)</f>
        <v>28232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187"/>
        <v>20000</v>
      </c>
      <c r="L1141" s="25">
        <f>MAX(0,J1141*(1+inputs!$B$33)-MAX(0,inputs!$B$31*(K1141-inputs!$B$30)))</f>
        <v>47184.304999999986</v>
      </c>
      <c r="M1141" s="26">
        <f t="shared" si="188"/>
        <v>30433.333333333336</v>
      </c>
      <c r="N1141" s="25">
        <f>MAX(0,L1141*(1+inputs!$B$33)-MAX(0,inputs!$B$31*(M1141-inputs!$B$30)))</f>
        <v>46969.629574999977</v>
      </c>
      <c r="O1141" s="26">
        <f t="shared" si="189"/>
        <v>40866.666666666672</v>
      </c>
      <c r="P1141" s="25">
        <f>MAX(0,N1141*(1+inputs!$B$33)-MAX(0,inputs!$B$31*(O1141-inputs!$B$30)))</f>
        <v>45812.734018624971</v>
      </c>
      <c r="Q1141" s="26">
        <f t="shared" si="190"/>
        <v>51300</v>
      </c>
      <c r="R1141" s="25">
        <f>MAX(0,P1141*(1+inputs!$B$33)-MAX(0,inputs!$B$31*(Q1141-inputs!$B$30)))</f>
        <v>43699.485028904339</v>
      </c>
      <c r="S1141" s="26">
        <f t="shared" si="191"/>
        <v>61733.333333333336</v>
      </c>
      <c r="T1141" s="25">
        <f>MAX(0,R1141*(1+inputs!$B$33)-MAX(0,inputs!$B$31*(S1141-inputs!$B$30)))</f>
        <v>40615.5373043379</v>
      </c>
      <c r="U1141" s="26">
        <f t="shared" si="192"/>
        <v>72166.666666666657</v>
      </c>
      <c r="V1141" s="25">
        <f>MAX(0,T1141*(1+inputs!$B$33)-MAX(0,inputs!$B$31*(U1141-inputs!$B$30)))</f>
        <v>36546.330363902962</v>
      </c>
      <c r="W1141" s="26">
        <f t="shared" si="193"/>
        <v>82600</v>
      </c>
      <c r="X1141" s="25">
        <f>MAX(0,V1141*(1+inputs!$B$33)-MAX(0,inputs!$B$31*(W1141-inputs!$B$30)))</f>
        <v>31477.085319361508</v>
      </c>
      <c r="Y1141" s="26">
        <f t="shared" si="194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195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8434.44</v>
      </c>
      <c r="AE1141" s="3">
        <f>SUM(C1141:G1141)+AD1141-H1141</f>
        <v>53110.69</v>
      </c>
      <c r="AF1141" s="1">
        <f t="shared" si="197"/>
        <v>0.71</v>
      </c>
      <c r="AG1141" s="8">
        <f>A1141-AE1141</f>
        <v>60789.31</v>
      </c>
    </row>
    <row r="1142" spans="1:33" x14ac:dyDescent="0.2">
      <c r="A1142" s="11">
        <f t="shared" si="196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</v>
      </c>
      <c r="D1142" s="16">
        <f>MAX(0,(MIN(A1142,inputs!$C$5)-(inputs!$C$4+B1142))*inputs!$B$4)</f>
        <v>28292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187"/>
        <v>20000</v>
      </c>
      <c r="L1142" s="25">
        <f>MAX(0,J1142*(1+inputs!$B$33)-MAX(0,inputs!$B$31*(K1142-inputs!$B$30)))</f>
        <v>47184.304999999986</v>
      </c>
      <c r="M1142" s="26">
        <f t="shared" si="188"/>
        <v>30444.444444444445</v>
      </c>
      <c r="N1142" s="25">
        <f>MAX(0,L1142*(1+inputs!$B$33)-MAX(0,inputs!$B$31*(M1142-inputs!$B$30)))</f>
        <v>46968.629574999977</v>
      </c>
      <c r="O1142" s="26">
        <f t="shared" si="189"/>
        <v>40888.888888888891</v>
      </c>
      <c r="P1142" s="25">
        <f>MAX(0,N1142*(1+inputs!$B$33)-MAX(0,inputs!$B$31*(O1142-inputs!$B$30)))</f>
        <v>45809.719018624972</v>
      </c>
      <c r="Q1142" s="26">
        <f t="shared" si="190"/>
        <v>51333.333333333328</v>
      </c>
      <c r="R1142" s="25">
        <f>MAX(0,P1142*(1+inputs!$B$33)-MAX(0,inputs!$B$31*(Q1142-inputs!$B$30)))</f>
        <v>43693.424803904338</v>
      </c>
      <c r="S1142" s="26">
        <f t="shared" si="191"/>
        <v>61777.777777777781</v>
      </c>
      <c r="T1142" s="25">
        <f>MAX(0,R1142*(1+inputs!$B$33)-MAX(0,inputs!$B$31*(S1142-inputs!$B$30)))</f>
        <v>40605.386175962893</v>
      </c>
      <c r="U1142" s="26">
        <f t="shared" si="192"/>
        <v>72222.222222222219</v>
      </c>
      <c r="V1142" s="25">
        <f>MAX(0,T1142*(1+inputs!$B$33)-MAX(0,inputs!$B$31*(U1142-inputs!$B$30)))</f>
        <v>36531.026968602331</v>
      </c>
      <c r="W1142" s="26">
        <f t="shared" si="193"/>
        <v>82666.666666666657</v>
      </c>
      <c r="X1142" s="25">
        <f>MAX(0,V1142*(1+inputs!$B$33)-MAX(0,inputs!$B$31*(W1142-inputs!$B$30)))</f>
        <v>31455.552373131362</v>
      </c>
      <c r="Y1142" s="26">
        <f t="shared" si="194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195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8443.44</v>
      </c>
      <c r="AE1142" s="3">
        <f>SUM(C1142:G1142)+AD1142-H1142</f>
        <v>53181.69</v>
      </c>
      <c r="AF1142" s="1">
        <f t="shared" si="197"/>
        <v>0.71</v>
      </c>
      <c r="AG1142" s="8">
        <f>A1142-AE1142</f>
        <v>60818.31</v>
      </c>
    </row>
    <row r="1143" spans="1:33" x14ac:dyDescent="0.2">
      <c r="A1143" s="11">
        <f t="shared" si="196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</v>
      </c>
      <c r="D1143" s="16">
        <f>MAX(0,(MIN(A1143,inputs!$C$5)-(inputs!$C$4+B1143))*inputs!$B$4)</f>
        <v>28352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187"/>
        <v>20000</v>
      </c>
      <c r="L1143" s="25">
        <f>MAX(0,J1143*(1+inputs!$B$33)-MAX(0,inputs!$B$31*(K1143-inputs!$B$30)))</f>
        <v>47184.304999999986</v>
      </c>
      <c r="M1143" s="26">
        <f t="shared" si="188"/>
        <v>30455.555555555555</v>
      </c>
      <c r="N1143" s="25">
        <f>MAX(0,L1143*(1+inputs!$B$33)-MAX(0,inputs!$B$31*(M1143-inputs!$B$30)))</f>
        <v>46967.629574999977</v>
      </c>
      <c r="O1143" s="26">
        <f t="shared" si="189"/>
        <v>40911.111111111109</v>
      </c>
      <c r="P1143" s="25">
        <f>MAX(0,N1143*(1+inputs!$B$33)-MAX(0,inputs!$B$31*(O1143-inputs!$B$30)))</f>
        <v>45806.704018624972</v>
      </c>
      <c r="Q1143" s="26">
        <f t="shared" si="190"/>
        <v>51366.666666666672</v>
      </c>
      <c r="R1143" s="25">
        <f>MAX(0,P1143*(1+inputs!$B$33)-MAX(0,inputs!$B$31*(Q1143-inputs!$B$30)))</f>
        <v>43687.364578904337</v>
      </c>
      <c r="S1143" s="26">
        <f t="shared" si="191"/>
        <v>61822.222222222219</v>
      </c>
      <c r="T1143" s="25">
        <f>MAX(0,R1143*(1+inputs!$B$33)-MAX(0,inputs!$B$31*(S1143-inputs!$B$30)))</f>
        <v>40595.235047587892</v>
      </c>
      <c r="U1143" s="26">
        <f t="shared" si="192"/>
        <v>72277.777777777781</v>
      </c>
      <c r="V1143" s="25">
        <f>MAX(0,T1143*(1+inputs!$B$33)-MAX(0,inputs!$B$31*(U1143-inputs!$B$30)))</f>
        <v>36515.723573301701</v>
      </c>
      <c r="W1143" s="26">
        <f t="shared" si="193"/>
        <v>82733.333333333343</v>
      </c>
      <c r="X1143" s="25">
        <f>MAX(0,V1143*(1+inputs!$B$33)-MAX(0,inputs!$B$31*(W1143-inputs!$B$30)))</f>
        <v>31434.019426901221</v>
      </c>
      <c r="Y1143" s="26">
        <f t="shared" si="194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195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8452.44</v>
      </c>
      <c r="AE1143" s="3">
        <f>SUM(C1143:G1143)+AD1143-H1143</f>
        <v>53252.69</v>
      </c>
      <c r="AF1143" s="1">
        <f t="shared" si="197"/>
        <v>0.71</v>
      </c>
      <c r="AG1143" s="8">
        <f>A1143-AE1143</f>
        <v>60847.31</v>
      </c>
    </row>
    <row r="1144" spans="1:33" x14ac:dyDescent="0.2">
      <c r="A1144" s="11">
        <f t="shared" si="196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</v>
      </c>
      <c r="D1144" s="16">
        <f>MAX(0,(MIN(A1144,inputs!$C$5)-(inputs!$C$4+B1144))*inputs!$B$4)</f>
        <v>28412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187"/>
        <v>20000</v>
      </c>
      <c r="L1144" s="25">
        <f>MAX(0,J1144*(1+inputs!$B$33)-MAX(0,inputs!$B$31*(K1144-inputs!$B$30)))</f>
        <v>47184.304999999986</v>
      </c>
      <c r="M1144" s="26">
        <f t="shared" si="188"/>
        <v>30466.666666666664</v>
      </c>
      <c r="N1144" s="25">
        <f>MAX(0,L1144*(1+inputs!$B$33)-MAX(0,inputs!$B$31*(M1144-inputs!$B$30)))</f>
        <v>46966.629574999977</v>
      </c>
      <c r="O1144" s="26">
        <f t="shared" si="189"/>
        <v>40933.333333333328</v>
      </c>
      <c r="P1144" s="25">
        <f>MAX(0,N1144*(1+inputs!$B$33)-MAX(0,inputs!$B$31*(O1144-inputs!$B$30)))</f>
        <v>45803.689018624973</v>
      </c>
      <c r="Q1144" s="26">
        <f t="shared" si="190"/>
        <v>51400</v>
      </c>
      <c r="R1144" s="25">
        <f>MAX(0,P1144*(1+inputs!$B$33)-MAX(0,inputs!$B$31*(Q1144-inputs!$B$30)))</f>
        <v>43681.304353904343</v>
      </c>
      <c r="S1144" s="26">
        <f t="shared" si="191"/>
        <v>61866.666666666664</v>
      </c>
      <c r="T1144" s="25">
        <f>MAX(0,R1144*(1+inputs!$B$33)-MAX(0,inputs!$B$31*(S1144-inputs!$B$30)))</f>
        <v>40585.083919212899</v>
      </c>
      <c r="U1144" s="26">
        <f t="shared" si="192"/>
        <v>72333.333333333343</v>
      </c>
      <c r="V1144" s="25">
        <f>MAX(0,T1144*(1+inputs!$B$33)-MAX(0,inputs!$B$31*(U1144-inputs!$B$30)))</f>
        <v>36500.420178001084</v>
      </c>
      <c r="W1144" s="26">
        <f t="shared" si="193"/>
        <v>82800</v>
      </c>
      <c r="X1144" s="25">
        <f>MAX(0,V1144*(1+inputs!$B$33)-MAX(0,inputs!$B$31*(W1144-inputs!$B$30)))</f>
        <v>31412.486480671101</v>
      </c>
      <c r="Y1144" s="26">
        <f t="shared" si="194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195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8461.44</v>
      </c>
      <c r="AE1144" s="3">
        <f>SUM(C1144:G1144)+AD1144-H1144</f>
        <v>53323.69</v>
      </c>
      <c r="AF1144" s="1">
        <f t="shared" si="197"/>
        <v>0.71</v>
      </c>
      <c r="AG1144" s="8">
        <f>A1144-AE1144</f>
        <v>60876.31</v>
      </c>
    </row>
    <row r="1145" spans="1:33" x14ac:dyDescent="0.2">
      <c r="A1145" s="11">
        <f t="shared" si="196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</v>
      </c>
      <c r="D1145" s="16">
        <f>MAX(0,(MIN(A1145,inputs!$C$5)-(inputs!$C$4+B1145))*inputs!$B$4)</f>
        <v>28472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187"/>
        <v>20000</v>
      </c>
      <c r="L1145" s="25">
        <f>MAX(0,J1145*(1+inputs!$B$33)-MAX(0,inputs!$B$31*(K1145-inputs!$B$30)))</f>
        <v>47184.304999999986</v>
      </c>
      <c r="M1145" s="26">
        <f t="shared" si="188"/>
        <v>30477.777777777777</v>
      </c>
      <c r="N1145" s="25">
        <f>MAX(0,L1145*(1+inputs!$B$33)-MAX(0,inputs!$B$31*(M1145-inputs!$B$30)))</f>
        <v>46965.629574999977</v>
      </c>
      <c r="O1145" s="26">
        <f t="shared" si="189"/>
        <v>40955.555555555555</v>
      </c>
      <c r="P1145" s="25">
        <f>MAX(0,N1145*(1+inputs!$B$33)-MAX(0,inputs!$B$31*(O1145-inputs!$B$30)))</f>
        <v>45800.674018624974</v>
      </c>
      <c r="Q1145" s="26">
        <f t="shared" si="190"/>
        <v>51433.333333333328</v>
      </c>
      <c r="R1145" s="25">
        <f>MAX(0,P1145*(1+inputs!$B$33)-MAX(0,inputs!$B$31*(Q1145-inputs!$B$30)))</f>
        <v>43675.244128904342</v>
      </c>
      <c r="S1145" s="26">
        <f t="shared" si="191"/>
        <v>61911.111111111109</v>
      </c>
      <c r="T1145" s="25">
        <f>MAX(0,R1145*(1+inputs!$B$33)-MAX(0,inputs!$B$31*(S1145-inputs!$B$30)))</f>
        <v>40574.932790837898</v>
      </c>
      <c r="U1145" s="26">
        <f t="shared" si="192"/>
        <v>72388.888888888891</v>
      </c>
      <c r="V1145" s="25">
        <f>MAX(0,T1145*(1+inputs!$B$33)-MAX(0,inputs!$B$31*(U1145-inputs!$B$30)))</f>
        <v>36485.116782700461</v>
      </c>
      <c r="W1145" s="26">
        <f t="shared" si="193"/>
        <v>82866.666666666657</v>
      </c>
      <c r="X1145" s="25">
        <f>MAX(0,V1145*(1+inputs!$B$33)-MAX(0,inputs!$B$31*(W1145-inputs!$B$30)))</f>
        <v>31390.953534440963</v>
      </c>
      <c r="Y1145" s="26">
        <f t="shared" si="194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195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8470.44</v>
      </c>
      <c r="AE1145" s="3">
        <f>SUM(C1145:G1145)+AD1145-H1145</f>
        <v>53394.69</v>
      </c>
      <c r="AF1145" s="1">
        <f t="shared" si="197"/>
        <v>0.71</v>
      </c>
      <c r="AG1145" s="8">
        <f>A1145-AE1145</f>
        <v>60905.31</v>
      </c>
    </row>
    <row r="1146" spans="1:33" x14ac:dyDescent="0.2">
      <c r="A1146" s="11">
        <f t="shared" si="196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</v>
      </c>
      <c r="D1146" s="16">
        <f>MAX(0,(MIN(A1146,inputs!$C$5)-(inputs!$C$4+B1146))*inputs!$B$4)</f>
        <v>28532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187"/>
        <v>20000</v>
      </c>
      <c r="L1146" s="25">
        <f>MAX(0,J1146*(1+inputs!$B$33)-MAX(0,inputs!$B$31*(K1146-inputs!$B$30)))</f>
        <v>47184.304999999986</v>
      </c>
      <c r="M1146" s="26">
        <f t="shared" si="188"/>
        <v>30488.888888888891</v>
      </c>
      <c r="N1146" s="25">
        <f>MAX(0,L1146*(1+inputs!$B$33)-MAX(0,inputs!$B$31*(M1146-inputs!$B$30)))</f>
        <v>46964.629574999977</v>
      </c>
      <c r="O1146" s="26">
        <f t="shared" si="189"/>
        <v>40977.777777777781</v>
      </c>
      <c r="P1146" s="25">
        <f>MAX(0,N1146*(1+inputs!$B$33)-MAX(0,inputs!$B$31*(O1146-inputs!$B$30)))</f>
        <v>45797.659018624967</v>
      </c>
      <c r="Q1146" s="26">
        <f t="shared" si="190"/>
        <v>51466.666666666672</v>
      </c>
      <c r="R1146" s="25">
        <f>MAX(0,P1146*(1+inputs!$B$33)-MAX(0,inputs!$B$31*(Q1146-inputs!$B$30)))</f>
        <v>43669.183903904333</v>
      </c>
      <c r="S1146" s="26">
        <f t="shared" si="191"/>
        <v>61955.555555555555</v>
      </c>
      <c r="T1146" s="25">
        <f>MAX(0,R1146*(1+inputs!$B$33)-MAX(0,inputs!$B$31*(S1146-inputs!$B$30)))</f>
        <v>40564.78166246289</v>
      </c>
      <c r="U1146" s="26">
        <f t="shared" si="192"/>
        <v>72444.444444444438</v>
      </c>
      <c r="V1146" s="25">
        <f>MAX(0,T1146*(1+inputs!$B$33)-MAX(0,inputs!$B$31*(U1146-inputs!$B$30)))</f>
        <v>36469.81338739983</v>
      </c>
      <c r="W1146" s="26">
        <f t="shared" si="193"/>
        <v>82933.333333333343</v>
      </c>
      <c r="X1146" s="25">
        <f>MAX(0,V1146*(1+inputs!$B$33)-MAX(0,inputs!$B$31*(W1146-inputs!$B$30)))</f>
        <v>31369.420588210822</v>
      </c>
      <c r="Y1146" s="26">
        <f t="shared" si="194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195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8479.44</v>
      </c>
      <c r="AE1146" s="3">
        <f>SUM(C1146:G1146)+AD1146-H1146</f>
        <v>53465.69</v>
      </c>
      <c r="AF1146" s="1">
        <f t="shared" si="197"/>
        <v>0.71</v>
      </c>
      <c r="AG1146" s="8">
        <f>A1146-AE1146</f>
        <v>60934.31</v>
      </c>
    </row>
    <row r="1147" spans="1:33" x14ac:dyDescent="0.2">
      <c r="A1147" s="11">
        <f t="shared" si="196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</v>
      </c>
      <c r="D1147" s="16">
        <f>MAX(0,(MIN(A1147,inputs!$C$5)-(inputs!$C$4+B1147))*inputs!$B$4)</f>
        <v>28592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187"/>
        <v>20000</v>
      </c>
      <c r="L1147" s="25">
        <f>MAX(0,J1147*(1+inputs!$B$33)-MAX(0,inputs!$B$31*(K1147-inputs!$B$30)))</f>
        <v>47184.304999999986</v>
      </c>
      <c r="M1147" s="26">
        <f t="shared" si="188"/>
        <v>30500</v>
      </c>
      <c r="N1147" s="25">
        <f>MAX(0,L1147*(1+inputs!$B$33)-MAX(0,inputs!$B$31*(M1147-inputs!$B$30)))</f>
        <v>46963.629574999977</v>
      </c>
      <c r="O1147" s="26">
        <f t="shared" si="189"/>
        <v>41000</v>
      </c>
      <c r="P1147" s="25">
        <f>MAX(0,N1147*(1+inputs!$B$33)-MAX(0,inputs!$B$31*(O1147-inputs!$B$30)))</f>
        <v>45794.644018624967</v>
      </c>
      <c r="Q1147" s="26">
        <f t="shared" si="190"/>
        <v>51500</v>
      </c>
      <c r="R1147" s="25">
        <f>MAX(0,P1147*(1+inputs!$B$33)-MAX(0,inputs!$B$31*(Q1147-inputs!$B$30)))</f>
        <v>43663.123678904332</v>
      </c>
      <c r="S1147" s="26">
        <f t="shared" si="191"/>
        <v>62000</v>
      </c>
      <c r="T1147" s="25">
        <f>MAX(0,R1147*(1+inputs!$B$33)-MAX(0,inputs!$B$31*(S1147-inputs!$B$30)))</f>
        <v>40554.63053408789</v>
      </c>
      <c r="U1147" s="26">
        <f t="shared" si="192"/>
        <v>72500</v>
      </c>
      <c r="V1147" s="25">
        <f>MAX(0,T1147*(1+inputs!$B$33)-MAX(0,inputs!$B$31*(U1147-inputs!$B$30)))</f>
        <v>36454.5099920992</v>
      </c>
      <c r="W1147" s="26">
        <f t="shared" si="193"/>
        <v>83000</v>
      </c>
      <c r="X1147" s="25">
        <f>MAX(0,V1147*(1+inputs!$B$33)-MAX(0,inputs!$B$31*(W1147-inputs!$B$30)))</f>
        <v>31347.887641980687</v>
      </c>
      <c r="Y1147" s="26">
        <f t="shared" si="194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195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8488.44</v>
      </c>
      <c r="AE1147" s="3">
        <f>SUM(C1147:G1147)+AD1147-H1147</f>
        <v>53536.69</v>
      </c>
      <c r="AF1147" s="1">
        <f t="shared" si="197"/>
        <v>0.71</v>
      </c>
      <c r="AG1147" s="8">
        <f>A1147-AE1147</f>
        <v>60963.31</v>
      </c>
    </row>
    <row r="1148" spans="1:33" x14ac:dyDescent="0.2">
      <c r="A1148" s="11">
        <f t="shared" si="196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</v>
      </c>
      <c r="D1148" s="16">
        <f>MAX(0,(MIN(A1148,inputs!$C$5)-(inputs!$C$4+B1148))*inputs!$B$4)</f>
        <v>28652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187"/>
        <v>20000</v>
      </c>
      <c r="L1148" s="25">
        <f>MAX(0,J1148*(1+inputs!$B$33)-MAX(0,inputs!$B$31*(K1148-inputs!$B$30)))</f>
        <v>47184.304999999986</v>
      </c>
      <c r="M1148" s="26">
        <f t="shared" si="188"/>
        <v>30511.111111111109</v>
      </c>
      <c r="N1148" s="25">
        <f>MAX(0,L1148*(1+inputs!$B$33)-MAX(0,inputs!$B$31*(M1148-inputs!$B$30)))</f>
        <v>46962.629574999977</v>
      </c>
      <c r="O1148" s="26">
        <f t="shared" si="189"/>
        <v>41022.222222222219</v>
      </c>
      <c r="P1148" s="25">
        <f>MAX(0,N1148*(1+inputs!$B$33)-MAX(0,inputs!$B$31*(O1148-inputs!$B$30)))</f>
        <v>45791.629018624968</v>
      </c>
      <c r="Q1148" s="26">
        <f t="shared" si="190"/>
        <v>51533.333333333328</v>
      </c>
      <c r="R1148" s="25">
        <f>MAX(0,P1148*(1+inputs!$B$33)-MAX(0,inputs!$B$31*(Q1148-inputs!$B$30)))</f>
        <v>43657.063453904339</v>
      </c>
      <c r="S1148" s="26">
        <f t="shared" si="191"/>
        <v>62044.444444444445</v>
      </c>
      <c r="T1148" s="25">
        <f>MAX(0,R1148*(1+inputs!$B$33)-MAX(0,inputs!$B$31*(S1148-inputs!$B$30)))</f>
        <v>40544.479405712897</v>
      </c>
      <c r="U1148" s="26">
        <f t="shared" si="192"/>
        <v>72555.555555555562</v>
      </c>
      <c r="V1148" s="25">
        <f>MAX(0,T1148*(1+inputs!$B$33)-MAX(0,inputs!$B$31*(U1148-inputs!$B$30)))</f>
        <v>36439.206596798584</v>
      </c>
      <c r="W1148" s="26">
        <f t="shared" si="193"/>
        <v>83066.666666666657</v>
      </c>
      <c r="X1148" s="25">
        <f>MAX(0,V1148*(1+inputs!$B$33)-MAX(0,inputs!$B$31*(W1148-inputs!$B$30)))</f>
        <v>31326.354695750557</v>
      </c>
      <c r="Y1148" s="26">
        <f t="shared" si="194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195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8497.44</v>
      </c>
      <c r="AE1148" s="3">
        <f>SUM(C1148:G1148)+AD1148-H1148</f>
        <v>53607.69</v>
      </c>
      <c r="AF1148" s="1">
        <f t="shared" si="197"/>
        <v>0.71</v>
      </c>
      <c r="AG1148" s="8">
        <f>A1148-AE1148</f>
        <v>60992.31</v>
      </c>
    </row>
    <row r="1149" spans="1:33" x14ac:dyDescent="0.2">
      <c r="A1149" s="11">
        <f t="shared" si="196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</v>
      </c>
      <c r="D1149" s="16">
        <f>MAX(0,(MIN(A1149,inputs!$C$5)-(inputs!$C$4+B1149))*inputs!$B$4)</f>
        <v>28712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187"/>
        <v>20000</v>
      </c>
      <c r="L1149" s="25">
        <f>MAX(0,J1149*(1+inputs!$B$33)-MAX(0,inputs!$B$31*(K1149-inputs!$B$30)))</f>
        <v>47184.304999999986</v>
      </c>
      <c r="M1149" s="26">
        <f t="shared" si="188"/>
        <v>30522.222222222223</v>
      </c>
      <c r="N1149" s="25">
        <f>MAX(0,L1149*(1+inputs!$B$33)-MAX(0,inputs!$B$31*(M1149-inputs!$B$30)))</f>
        <v>46961.629574999977</v>
      </c>
      <c r="O1149" s="26">
        <f t="shared" si="189"/>
        <v>41044.444444444445</v>
      </c>
      <c r="P1149" s="25">
        <f>MAX(0,N1149*(1+inputs!$B$33)-MAX(0,inputs!$B$31*(O1149-inputs!$B$30)))</f>
        <v>45788.614018624969</v>
      </c>
      <c r="Q1149" s="26">
        <f t="shared" si="190"/>
        <v>51566.666666666672</v>
      </c>
      <c r="R1149" s="25">
        <f>MAX(0,P1149*(1+inputs!$B$33)-MAX(0,inputs!$B$31*(Q1149-inputs!$B$30)))</f>
        <v>43651.003228904337</v>
      </c>
      <c r="S1149" s="26">
        <f t="shared" si="191"/>
        <v>62088.888888888891</v>
      </c>
      <c r="T1149" s="25">
        <f>MAX(0,R1149*(1+inputs!$B$33)-MAX(0,inputs!$B$31*(S1149-inputs!$B$30)))</f>
        <v>40534.328277337896</v>
      </c>
      <c r="U1149" s="26">
        <f t="shared" si="192"/>
        <v>72611.111111111109</v>
      </c>
      <c r="V1149" s="25">
        <f>MAX(0,T1149*(1+inputs!$B$33)-MAX(0,inputs!$B$31*(U1149-inputs!$B$30)))</f>
        <v>36423.90320149796</v>
      </c>
      <c r="W1149" s="26">
        <f t="shared" si="193"/>
        <v>83133.333333333343</v>
      </c>
      <c r="X1149" s="25">
        <f>MAX(0,V1149*(1+inputs!$B$33)-MAX(0,inputs!$B$31*(W1149-inputs!$B$30)))</f>
        <v>31304.821749520423</v>
      </c>
      <c r="Y1149" s="26">
        <f t="shared" si="194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195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8506.44</v>
      </c>
      <c r="AE1149" s="3">
        <f>SUM(C1149:G1149)+AD1149-H1149</f>
        <v>53678.69</v>
      </c>
      <c r="AF1149" s="1">
        <f t="shared" si="197"/>
        <v>0.71</v>
      </c>
      <c r="AG1149" s="8">
        <f>A1149-AE1149</f>
        <v>61021.31</v>
      </c>
    </row>
    <row r="1150" spans="1:33" x14ac:dyDescent="0.2">
      <c r="A1150" s="11">
        <f t="shared" si="196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</v>
      </c>
      <c r="D1150" s="16">
        <f>MAX(0,(MIN(A1150,inputs!$C$5)-(inputs!$C$4+B1150))*inputs!$B$4)</f>
        <v>28772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187"/>
        <v>20000</v>
      </c>
      <c r="L1150" s="25">
        <f>MAX(0,J1150*(1+inputs!$B$33)-MAX(0,inputs!$B$31*(K1150-inputs!$B$30)))</f>
        <v>47184.304999999986</v>
      </c>
      <c r="M1150" s="26">
        <f t="shared" si="188"/>
        <v>30533.333333333336</v>
      </c>
      <c r="N1150" s="25">
        <f>MAX(0,L1150*(1+inputs!$B$33)-MAX(0,inputs!$B$31*(M1150-inputs!$B$30)))</f>
        <v>46960.629574999977</v>
      </c>
      <c r="O1150" s="26">
        <f t="shared" si="189"/>
        <v>41066.666666666672</v>
      </c>
      <c r="P1150" s="25">
        <f>MAX(0,N1150*(1+inputs!$B$33)-MAX(0,inputs!$B$31*(O1150-inputs!$B$30)))</f>
        <v>45785.599018624969</v>
      </c>
      <c r="Q1150" s="26">
        <f t="shared" si="190"/>
        <v>51600</v>
      </c>
      <c r="R1150" s="25">
        <f>MAX(0,P1150*(1+inputs!$B$33)-MAX(0,inputs!$B$31*(Q1150-inputs!$B$30)))</f>
        <v>43644.943003904336</v>
      </c>
      <c r="S1150" s="26">
        <f t="shared" si="191"/>
        <v>62133.333333333336</v>
      </c>
      <c r="T1150" s="25">
        <f>MAX(0,R1150*(1+inputs!$B$33)-MAX(0,inputs!$B$31*(S1150-inputs!$B$30)))</f>
        <v>40524.177148962895</v>
      </c>
      <c r="U1150" s="26">
        <f t="shared" si="192"/>
        <v>72666.666666666657</v>
      </c>
      <c r="V1150" s="25">
        <f>MAX(0,T1150*(1+inputs!$B$33)-MAX(0,inputs!$B$31*(U1150-inputs!$B$30)))</f>
        <v>36408.599806197337</v>
      </c>
      <c r="W1150" s="26">
        <f t="shared" si="193"/>
        <v>83200</v>
      </c>
      <c r="X1150" s="25">
        <f>MAX(0,V1150*(1+inputs!$B$33)-MAX(0,inputs!$B$31*(W1150-inputs!$B$30)))</f>
        <v>31283.288803290296</v>
      </c>
      <c r="Y1150" s="26">
        <f t="shared" si="194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195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8515.44</v>
      </c>
      <c r="AE1150" s="3">
        <f>SUM(C1150:G1150)+AD1150-H1150</f>
        <v>53749.69</v>
      </c>
      <c r="AF1150" s="1">
        <f t="shared" si="197"/>
        <v>0.71</v>
      </c>
      <c r="AG1150" s="8">
        <f>A1150-AE1150</f>
        <v>61050.31</v>
      </c>
    </row>
    <row r="1151" spans="1:33" x14ac:dyDescent="0.2">
      <c r="A1151" s="11">
        <f t="shared" si="196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</v>
      </c>
      <c r="D1151" s="16">
        <f>MAX(0,(MIN(A1151,inputs!$C$5)-(inputs!$C$4+B1151))*inputs!$B$4)</f>
        <v>28832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187"/>
        <v>20000</v>
      </c>
      <c r="L1151" s="25">
        <f>MAX(0,J1151*(1+inputs!$B$33)-MAX(0,inputs!$B$31*(K1151-inputs!$B$30)))</f>
        <v>47184.304999999986</v>
      </c>
      <c r="M1151" s="26">
        <f t="shared" si="188"/>
        <v>30544.444444444445</v>
      </c>
      <c r="N1151" s="25">
        <f>MAX(0,L1151*(1+inputs!$B$33)-MAX(0,inputs!$B$31*(M1151-inputs!$B$30)))</f>
        <v>46959.629574999977</v>
      </c>
      <c r="O1151" s="26">
        <f t="shared" si="189"/>
        <v>41088.888888888891</v>
      </c>
      <c r="P1151" s="25">
        <f>MAX(0,N1151*(1+inputs!$B$33)-MAX(0,inputs!$B$31*(O1151-inputs!$B$30)))</f>
        <v>45782.58401862497</v>
      </c>
      <c r="Q1151" s="26">
        <f t="shared" si="190"/>
        <v>51633.333333333328</v>
      </c>
      <c r="R1151" s="25">
        <f>MAX(0,P1151*(1+inputs!$B$33)-MAX(0,inputs!$B$31*(Q1151-inputs!$B$30)))</f>
        <v>43638.882778904335</v>
      </c>
      <c r="S1151" s="26">
        <f t="shared" si="191"/>
        <v>62177.777777777781</v>
      </c>
      <c r="T1151" s="25">
        <f>MAX(0,R1151*(1+inputs!$B$33)-MAX(0,inputs!$B$31*(S1151-inputs!$B$30)))</f>
        <v>40514.026020587895</v>
      </c>
      <c r="U1151" s="26">
        <f t="shared" si="192"/>
        <v>72722.222222222219</v>
      </c>
      <c r="V1151" s="25">
        <f>MAX(0,T1151*(1+inputs!$B$33)-MAX(0,inputs!$B$31*(U1151-inputs!$B$30)))</f>
        <v>36393.296410896706</v>
      </c>
      <c r="W1151" s="26">
        <f t="shared" si="193"/>
        <v>83266.666666666657</v>
      </c>
      <c r="X1151" s="25">
        <f>MAX(0,V1151*(1+inputs!$B$33)-MAX(0,inputs!$B$31*(W1151-inputs!$B$30)))</f>
        <v>31261.755857060158</v>
      </c>
      <c r="Y1151" s="26">
        <f t="shared" si="194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195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8524.44</v>
      </c>
      <c r="AE1151" s="3">
        <f>SUM(C1151:G1151)+AD1151-H1151</f>
        <v>53820.69</v>
      </c>
      <c r="AF1151" s="1">
        <f t="shared" si="197"/>
        <v>0.71</v>
      </c>
      <c r="AG1151" s="8">
        <f>A1151-AE1151</f>
        <v>61079.31</v>
      </c>
    </row>
    <row r="1152" spans="1:33" x14ac:dyDescent="0.2">
      <c r="A1152" s="11">
        <f t="shared" si="196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</v>
      </c>
      <c r="D1152" s="16">
        <f>MAX(0,(MIN(A1152,inputs!$C$5)-(inputs!$C$4+B1152))*inputs!$B$4)</f>
        <v>28892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187"/>
        <v>20000</v>
      </c>
      <c r="L1152" s="25">
        <f>MAX(0,J1152*(1+inputs!$B$33)-MAX(0,inputs!$B$31*(K1152-inputs!$B$30)))</f>
        <v>47184.304999999986</v>
      </c>
      <c r="M1152" s="26">
        <f t="shared" si="188"/>
        <v>30555.555555555555</v>
      </c>
      <c r="N1152" s="25">
        <f>MAX(0,L1152*(1+inputs!$B$33)-MAX(0,inputs!$B$31*(M1152-inputs!$B$30)))</f>
        <v>46958.629574999977</v>
      </c>
      <c r="O1152" s="26">
        <f t="shared" si="189"/>
        <v>41111.111111111109</v>
      </c>
      <c r="P1152" s="25">
        <f>MAX(0,N1152*(1+inputs!$B$33)-MAX(0,inputs!$B$31*(O1152-inputs!$B$30)))</f>
        <v>45779.56901862497</v>
      </c>
      <c r="Q1152" s="26">
        <f t="shared" si="190"/>
        <v>51666.666666666672</v>
      </c>
      <c r="R1152" s="25">
        <f>MAX(0,P1152*(1+inputs!$B$33)-MAX(0,inputs!$B$31*(Q1152-inputs!$B$30)))</f>
        <v>43632.822553904341</v>
      </c>
      <c r="S1152" s="26">
        <f t="shared" si="191"/>
        <v>62222.222222222219</v>
      </c>
      <c r="T1152" s="25">
        <f>MAX(0,R1152*(1+inputs!$B$33)-MAX(0,inputs!$B$31*(S1152-inputs!$B$30)))</f>
        <v>40503.874892212902</v>
      </c>
      <c r="U1152" s="26">
        <f t="shared" si="192"/>
        <v>72777.777777777781</v>
      </c>
      <c r="V1152" s="25">
        <f>MAX(0,T1152*(1+inputs!$B$33)-MAX(0,inputs!$B$31*(U1152-inputs!$B$30)))</f>
        <v>36377.99301559609</v>
      </c>
      <c r="W1152" s="26">
        <f t="shared" si="193"/>
        <v>83333.333333333343</v>
      </c>
      <c r="X1152" s="25">
        <f>MAX(0,V1152*(1+inputs!$B$33)-MAX(0,inputs!$B$31*(W1152-inputs!$B$30)))</f>
        <v>31240.222910830023</v>
      </c>
      <c r="Y1152" s="26">
        <f t="shared" si="194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195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8533.44</v>
      </c>
      <c r="AE1152" s="3">
        <f>SUM(C1152:G1152)+AD1152-H1152</f>
        <v>53891.69</v>
      </c>
      <c r="AF1152" s="1">
        <f t="shared" si="197"/>
        <v>0.71</v>
      </c>
      <c r="AG1152" s="8">
        <f>A1152-AE1152</f>
        <v>61108.31</v>
      </c>
    </row>
    <row r="1153" spans="1:33" x14ac:dyDescent="0.2">
      <c r="A1153" s="11">
        <f t="shared" si="196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</v>
      </c>
      <c r="D1153" s="16">
        <f>MAX(0,(MIN(A1153,inputs!$C$5)-(inputs!$C$4+B1153))*inputs!$B$4)</f>
        <v>28952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187"/>
        <v>20000</v>
      </c>
      <c r="L1153" s="25">
        <f>MAX(0,J1153*(1+inputs!$B$33)-MAX(0,inputs!$B$31*(K1153-inputs!$B$30)))</f>
        <v>47184.304999999986</v>
      </c>
      <c r="M1153" s="26">
        <f t="shared" si="188"/>
        <v>30566.666666666664</v>
      </c>
      <c r="N1153" s="25">
        <f>MAX(0,L1153*(1+inputs!$B$33)-MAX(0,inputs!$B$31*(M1153-inputs!$B$30)))</f>
        <v>46957.629574999977</v>
      </c>
      <c r="O1153" s="26">
        <f t="shared" si="189"/>
        <v>41133.333333333328</v>
      </c>
      <c r="P1153" s="25">
        <f>MAX(0,N1153*(1+inputs!$B$33)-MAX(0,inputs!$B$31*(O1153-inputs!$B$30)))</f>
        <v>45776.554018624971</v>
      </c>
      <c r="Q1153" s="26">
        <f t="shared" si="190"/>
        <v>51700</v>
      </c>
      <c r="R1153" s="25">
        <f>MAX(0,P1153*(1+inputs!$B$33)-MAX(0,inputs!$B$31*(Q1153-inputs!$B$30)))</f>
        <v>43626.76232890434</v>
      </c>
      <c r="S1153" s="26">
        <f t="shared" si="191"/>
        <v>62266.666666666664</v>
      </c>
      <c r="T1153" s="25">
        <f>MAX(0,R1153*(1+inputs!$B$33)-MAX(0,inputs!$B$31*(S1153-inputs!$B$30)))</f>
        <v>40493.723763837901</v>
      </c>
      <c r="U1153" s="26">
        <f t="shared" si="192"/>
        <v>72833.333333333343</v>
      </c>
      <c r="V1153" s="25">
        <f>MAX(0,T1153*(1+inputs!$B$33)-MAX(0,inputs!$B$31*(U1153-inputs!$B$30)))</f>
        <v>36362.689620295467</v>
      </c>
      <c r="W1153" s="26">
        <f t="shared" si="193"/>
        <v>83400</v>
      </c>
      <c r="X1153" s="25">
        <f>MAX(0,V1153*(1+inputs!$B$33)-MAX(0,inputs!$B$31*(W1153-inputs!$B$30)))</f>
        <v>31218.689964599896</v>
      </c>
      <c r="Y1153" s="26">
        <f t="shared" si="194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195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8542.44</v>
      </c>
      <c r="AE1153" s="3">
        <f>SUM(C1153:G1153)+AD1153-H1153</f>
        <v>53962.69</v>
      </c>
      <c r="AF1153" s="1">
        <f t="shared" si="197"/>
        <v>0.71</v>
      </c>
      <c r="AG1153" s="8">
        <f>A1153-AE1153</f>
        <v>61137.31</v>
      </c>
    </row>
    <row r="1154" spans="1:33" x14ac:dyDescent="0.2">
      <c r="A1154" s="11">
        <f t="shared" si="196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</v>
      </c>
      <c r="D1154" s="16">
        <f>MAX(0,(MIN(A1154,inputs!$C$5)-(inputs!$C$4+B1154))*inputs!$B$4)</f>
        <v>29012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198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199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00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01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02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03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04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05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06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8551.44</v>
      </c>
      <c r="AE1154" s="3">
        <f>SUM(C1154:G1154)+AD1154-H1154</f>
        <v>54033.69</v>
      </c>
      <c r="AF1154" s="1">
        <f t="shared" si="197"/>
        <v>0.71</v>
      </c>
      <c r="AG1154" s="8">
        <f>A1154-AE1154</f>
        <v>61166.31</v>
      </c>
    </row>
    <row r="1155" spans="1:33" x14ac:dyDescent="0.2">
      <c r="A1155" s="11">
        <f t="shared" ref="A1155:A1218" si="207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</v>
      </c>
      <c r="D1155" s="16">
        <f>MAX(0,(MIN(A1155,inputs!$C$5)-(inputs!$C$4+B1155))*inputs!$B$4)</f>
        <v>29072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198"/>
        <v>20000</v>
      </c>
      <c r="L1155" s="25">
        <f>MAX(0,J1155*(1+inputs!$B$33)-MAX(0,inputs!$B$31*(K1155-inputs!$B$30)))</f>
        <v>47184.304999999986</v>
      </c>
      <c r="M1155" s="26">
        <f t="shared" si="199"/>
        <v>30588.888888888891</v>
      </c>
      <c r="N1155" s="25">
        <f>MAX(0,L1155*(1+inputs!$B$33)-MAX(0,inputs!$B$31*(M1155-inputs!$B$30)))</f>
        <v>46955.629574999977</v>
      </c>
      <c r="O1155" s="26">
        <f t="shared" si="200"/>
        <v>41177.777777777781</v>
      </c>
      <c r="P1155" s="25">
        <f>MAX(0,N1155*(1+inputs!$B$33)-MAX(0,inputs!$B$31*(O1155-inputs!$B$30)))</f>
        <v>45770.524018624972</v>
      </c>
      <c r="Q1155" s="26">
        <f t="shared" si="201"/>
        <v>51766.666666666672</v>
      </c>
      <c r="R1155" s="25">
        <f>MAX(0,P1155*(1+inputs!$B$33)-MAX(0,inputs!$B$31*(Q1155-inputs!$B$30)))</f>
        <v>43614.641878904338</v>
      </c>
      <c r="S1155" s="26">
        <f t="shared" si="202"/>
        <v>62355.555555555555</v>
      </c>
      <c r="T1155" s="25">
        <f>MAX(0,R1155*(1+inputs!$B$33)-MAX(0,inputs!$B$31*(S1155-inputs!$B$30)))</f>
        <v>40473.4215070879</v>
      </c>
      <c r="U1155" s="26">
        <f t="shared" si="203"/>
        <v>72944.444444444438</v>
      </c>
      <c r="V1155" s="25">
        <f>MAX(0,T1155*(1+inputs!$B$33)-MAX(0,inputs!$B$31*(U1155-inputs!$B$30)))</f>
        <v>36332.082829694213</v>
      </c>
      <c r="W1155" s="26">
        <f t="shared" si="204"/>
        <v>83533.333333333343</v>
      </c>
      <c r="X1155" s="25">
        <f>MAX(0,V1155*(1+inputs!$B$33)-MAX(0,inputs!$B$31*(W1155-inputs!$B$30)))</f>
        <v>31175.624072139617</v>
      </c>
      <c r="Y1155" s="26">
        <f t="shared" si="205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06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8560.44</v>
      </c>
      <c r="AE1155" s="3">
        <f>SUM(C1155:G1155)+AD1155-H1155</f>
        <v>54104.69</v>
      </c>
      <c r="AF1155" s="1">
        <f t="shared" ref="AF1155:AF1218" si="208">(AE1156-AE1155)/100</f>
        <v>0.71</v>
      </c>
      <c r="AG1155" s="8">
        <f>A1155-AE1155</f>
        <v>61195.31</v>
      </c>
    </row>
    <row r="1156" spans="1:33" x14ac:dyDescent="0.2">
      <c r="A1156" s="11">
        <f t="shared" si="207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</v>
      </c>
      <c r="D1156" s="16">
        <f>MAX(0,(MIN(A1156,inputs!$C$5)-(inputs!$C$4+B1156))*inputs!$B$4)</f>
        <v>29132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198"/>
        <v>20000</v>
      </c>
      <c r="L1156" s="25">
        <f>MAX(0,J1156*(1+inputs!$B$33)-MAX(0,inputs!$B$31*(K1156-inputs!$B$30)))</f>
        <v>47184.304999999986</v>
      </c>
      <c r="M1156" s="26">
        <f t="shared" si="199"/>
        <v>30600</v>
      </c>
      <c r="N1156" s="25">
        <f>MAX(0,L1156*(1+inputs!$B$33)-MAX(0,inputs!$B$31*(M1156-inputs!$B$30)))</f>
        <v>46954.629574999977</v>
      </c>
      <c r="O1156" s="26">
        <f t="shared" si="200"/>
        <v>41200</v>
      </c>
      <c r="P1156" s="25">
        <f>MAX(0,N1156*(1+inputs!$B$33)-MAX(0,inputs!$B$31*(O1156-inputs!$B$30)))</f>
        <v>45767.509018624973</v>
      </c>
      <c r="Q1156" s="26">
        <f t="shared" si="201"/>
        <v>51800</v>
      </c>
      <c r="R1156" s="25">
        <f>MAX(0,P1156*(1+inputs!$B$33)-MAX(0,inputs!$B$31*(Q1156-inputs!$B$30)))</f>
        <v>43608.581653904337</v>
      </c>
      <c r="S1156" s="26">
        <f t="shared" si="202"/>
        <v>62400</v>
      </c>
      <c r="T1156" s="25">
        <f>MAX(0,R1156*(1+inputs!$B$33)-MAX(0,inputs!$B$31*(S1156-inputs!$B$30)))</f>
        <v>40463.270378712892</v>
      </c>
      <c r="U1156" s="26">
        <f t="shared" si="203"/>
        <v>73000</v>
      </c>
      <c r="V1156" s="25">
        <f>MAX(0,T1156*(1+inputs!$B$33)-MAX(0,inputs!$B$31*(U1156-inputs!$B$30)))</f>
        <v>36316.779434393582</v>
      </c>
      <c r="W1156" s="26">
        <f t="shared" si="204"/>
        <v>83600</v>
      </c>
      <c r="X1156" s="25">
        <f>MAX(0,V1156*(1+inputs!$B$33)-MAX(0,inputs!$B$31*(W1156-inputs!$B$30)))</f>
        <v>31154.091125909483</v>
      </c>
      <c r="Y1156" s="26">
        <f t="shared" si="205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06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8569.44</v>
      </c>
      <c r="AE1156" s="3">
        <f>SUM(C1156:G1156)+AD1156-H1156</f>
        <v>54175.69</v>
      </c>
      <c r="AF1156" s="1">
        <f t="shared" si="208"/>
        <v>0.71</v>
      </c>
      <c r="AG1156" s="8">
        <f>A1156-AE1156</f>
        <v>61224.31</v>
      </c>
    </row>
    <row r="1157" spans="1:33" x14ac:dyDescent="0.2">
      <c r="A1157" s="11">
        <f t="shared" si="207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</v>
      </c>
      <c r="D1157" s="16">
        <f>MAX(0,(MIN(A1157,inputs!$C$5)-(inputs!$C$4+B1157))*inputs!$B$4)</f>
        <v>29192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198"/>
        <v>20000</v>
      </c>
      <c r="L1157" s="25">
        <f>MAX(0,J1157*(1+inputs!$B$33)-MAX(0,inputs!$B$31*(K1157-inputs!$B$30)))</f>
        <v>47184.304999999986</v>
      </c>
      <c r="M1157" s="26">
        <f t="shared" si="199"/>
        <v>30611.111111111109</v>
      </c>
      <c r="N1157" s="25">
        <f>MAX(0,L1157*(1+inputs!$B$33)-MAX(0,inputs!$B$31*(M1157-inputs!$B$30)))</f>
        <v>46953.629574999977</v>
      </c>
      <c r="O1157" s="26">
        <f t="shared" si="200"/>
        <v>41222.222222222219</v>
      </c>
      <c r="P1157" s="25">
        <f>MAX(0,N1157*(1+inputs!$B$33)-MAX(0,inputs!$B$31*(O1157-inputs!$B$30)))</f>
        <v>45764.494018624973</v>
      </c>
      <c r="Q1157" s="26">
        <f t="shared" si="201"/>
        <v>51833.333333333328</v>
      </c>
      <c r="R1157" s="25">
        <f>MAX(0,P1157*(1+inputs!$B$33)-MAX(0,inputs!$B$31*(Q1157-inputs!$B$30)))</f>
        <v>43602.521428904343</v>
      </c>
      <c r="S1157" s="26">
        <f t="shared" si="202"/>
        <v>62444.444444444445</v>
      </c>
      <c r="T1157" s="25">
        <f>MAX(0,R1157*(1+inputs!$B$33)-MAX(0,inputs!$B$31*(S1157-inputs!$B$30)))</f>
        <v>40453.119250337899</v>
      </c>
      <c r="U1157" s="26">
        <f t="shared" si="203"/>
        <v>73055.555555555562</v>
      </c>
      <c r="V1157" s="25">
        <f>MAX(0,T1157*(1+inputs!$B$33)-MAX(0,inputs!$B$31*(U1157-inputs!$B$30)))</f>
        <v>36301.476039092959</v>
      </c>
      <c r="W1157" s="26">
        <f t="shared" si="204"/>
        <v>83666.666666666657</v>
      </c>
      <c r="X1157" s="25">
        <f>MAX(0,V1157*(1+inputs!$B$33)-MAX(0,inputs!$B$31*(W1157-inputs!$B$30)))</f>
        <v>31132.558179679352</v>
      </c>
      <c r="Y1157" s="26">
        <f t="shared" si="205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06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8578.44</v>
      </c>
      <c r="AE1157" s="3">
        <f>SUM(C1157:G1157)+AD1157-H1157</f>
        <v>54246.69</v>
      </c>
      <c r="AF1157" s="1">
        <f t="shared" si="208"/>
        <v>0.71</v>
      </c>
      <c r="AG1157" s="8">
        <f>A1157-AE1157</f>
        <v>61253.31</v>
      </c>
    </row>
    <row r="1158" spans="1:33" x14ac:dyDescent="0.2">
      <c r="A1158" s="11">
        <f t="shared" si="207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</v>
      </c>
      <c r="D1158" s="16">
        <f>MAX(0,(MIN(A1158,inputs!$C$5)-(inputs!$C$4+B1158))*inputs!$B$4)</f>
        <v>29252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198"/>
        <v>20000</v>
      </c>
      <c r="L1158" s="25">
        <f>MAX(0,J1158*(1+inputs!$B$33)-MAX(0,inputs!$B$31*(K1158-inputs!$B$30)))</f>
        <v>47184.304999999986</v>
      </c>
      <c r="M1158" s="26">
        <f t="shared" si="199"/>
        <v>30622.222222222223</v>
      </c>
      <c r="N1158" s="25">
        <f>MAX(0,L1158*(1+inputs!$B$33)-MAX(0,inputs!$B$31*(M1158-inputs!$B$30)))</f>
        <v>46952.629574999977</v>
      </c>
      <c r="O1158" s="26">
        <f t="shared" si="200"/>
        <v>41244.444444444445</v>
      </c>
      <c r="P1158" s="25">
        <f>MAX(0,N1158*(1+inputs!$B$33)-MAX(0,inputs!$B$31*(O1158-inputs!$B$30)))</f>
        <v>45761.479018624967</v>
      </c>
      <c r="Q1158" s="26">
        <f t="shared" si="201"/>
        <v>51866.666666666672</v>
      </c>
      <c r="R1158" s="25">
        <f>MAX(0,P1158*(1+inputs!$B$33)-MAX(0,inputs!$B$31*(Q1158-inputs!$B$30)))</f>
        <v>43596.461203904335</v>
      </c>
      <c r="S1158" s="26">
        <f t="shared" si="202"/>
        <v>62488.888888888891</v>
      </c>
      <c r="T1158" s="25">
        <f>MAX(0,R1158*(1+inputs!$B$33)-MAX(0,inputs!$B$31*(S1158-inputs!$B$30)))</f>
        <v>40442.968121962891</v>
      </c>
      <c r="U1158" s="26">
        <f t="shared" si="203"/>
        <v>73111.111111111109</v>
      </c>
      <c r="V1158" s="25">
        <f>MAX(0,T1158*(1+inputs!$B$33)-MAX(0,inputs!$B$31*(U1158-inputs!$B$30)))</f>
        <v>36286.172643792328</v>
      </c>
      <c r="W1158" s="26">
        <f t="shared" si="204"/>
        <v>83733.333333333343</v>
      </c>
      <c r="X1158" s="25">
        <f>MAX(0,V1158*(1+inputs!$B$33)-MAX(0,inputs!$B$31*(W1158-inputs!$B$30)))</f>
        <v>31111.025233449211</v>
      </c>
      <c r="Y1158" s="26">
        <f t="shared" si="205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06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8587.44</v>
      </c>
      <c r="AE1158" s="3">
        <f>SUM(C1158:G1158)+AD1158-H1158</f>
        <v>54317.69</v>
      </c>
      <c r="AF1158" s="1">
        <f t="shared" si="208"/>
        <v>0.71</v>
      </c>
      <c r="AG1158" s="8">
        <f>A1158-AE1158</f>
        <v>61282.31</v>
      </c>
    </row>
    <row r="1159" spans="1:33" x14ac:dyDescent="0.2">
      <c r="A1159" s="11">
        <f t="shared" si="207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</v>
      </c>
      <c r="D1159" s="16">
        <f>MAX(0,(MIN(A1159,inputs!$C$5)-(inputs!$C$4+B1159))*inputs!$B$4)</f>
        <v>29312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198"/>
        <v>20000</v>
      </c>
      <c r="L1159" s="25">
        <f>MAX(0,J1159*(1+inputs!$B$33)-MAX(0,inputs!$B$31*(K1159-inputs!$B$30)))</f>
        <v>47184.304999999986</v>
      </c>
      <c r="M1159" s="26">
        <f t="shared" si="199"/>
        <v>30633.333333333336</v>
      </c>
      <c r="N1159" s="25">
        <f>MAX(0,L1159*(1+inputs!$B$33)-MAX(0,inputs!$B$31*(M1159-inputs!$B$30)))</f>
        <v>46951.629574999977</v>
      </c>
      <c r="O1159" s="26">
        <f t="shared" si="200"/>
        <v>41266.666666666672</v>
      </c>
      <c r="P1159" s="25">
        <f>MAX(0,N1159*(1+inputs!$B$33)-MAX(0,inputs!$B$31*(O1159-inputs!$B$30)))</f>
        <v>45758.464018624967</v>
      </c>
      <c r="Q1159" s="26">
        <f t="shared" si="201"/>
        <v>51900</v>
      </c>
      <c r="R1159" s="25">
        <f>MAX(0,P1159*(1+inputs!$B$33)-MAX(0,inputs!$B$31*(Q1159-inputs!$B$30)))</f>
        <v>43590.400978904334</v>
      </c>
      <c r="S1159" s="26">
        <f t="shared" si="202"/>
        <v>62533.333333333336</v>
      </c>
      <c r="T1159" s="25">
        <f>MAX(0,R1159*(1+inputs!$B$33)-MAX(0,inputs!$B$31*(S1159-inputs!$B$30)))</f>
        <v>40432.81699358789</v>
      </c>
      <c r="U1159" s="26">
        <f t="shared" si="203"/>
        <v>73166.666666666657</v>
      </c>
      <c r="V1159" s="25">
        <f>MAX(0,T1159*(1+inputs!$B$33)-MAX(0,inputs!$B$31*(U1159-inputs!$B$30)))</f>
        <v>36270.869248491712</v>
      </c>
      <c r="W1159" s="26">
        <f t="shared" si="204"/>
        <v>83800</v>
      </c>
      <c r="X1159" s="25">
        <f>MAX(0,V1159*(1+inputs!$B$33)-MAX(0,inputs!$B$31*(W1159-inputs!$B$30)))</f>
        <v>31089.492287219084</v>
      </c>
      <c r="Y1159" s="26">
        <f t="shared" si="205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06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8596.44</v>
      </c>
      <c r="AE1159" s="3">
        <f>SUM(C1159:G1159)+AD1159-H1159</f>
        <v>54388.69</v>
      </c>
      <c r="AF1159" s="1">
        <f t="shared" si="208"/>
        <v>0.71</v>
      </c>
      <c r="AG1159" s="8">
        <f>A1159-AE1159</f>
        <v>61311.31</v>
      </c>
    </row>
    <row r="1160" spans="1:33" x14ac:dyDescent="0.2">
      <c r="A1160" s="11">
        <f t="shared" si="207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</v>
      </c>
      <c r="D1160" s="16">
        <f>MAX(0,(MIN(A1160,inputs!$C$5)-(inputs!$C$4+B1160))*inputs!$B$4)</f>
        <v>29372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198"/>
        <v>20000</v>
      </c>
      <c r="L1160" s="25">
        <f>MAX(0,J1160*(1+inputs!$B$33)-MAX(0,inputs!$B$31*(K1160-inputs!$B$30)))</f>
        <v>47184.304999999986</v>
      </c>
      <c r="M1160" s="26">
        <f t="shared" si="199"/>
        <v>30644.444444444445</v>
      </c>
      <c r="N1160" s="25">
        <f>MAX(0,L1160*(1+inputs!$B$33)-MAX(0,inputs!$B$31*(M1160-inputs!$B$30)))</f>
        <v>46950.629574999977</v>
      </c>
      <c r="O1160" s="26">
        <f t="shared" si="200"/>
        <v>41288.888888888891</v>
      </c>
      <c r="P1160" s="25">
        <f>MAX(0,N1160*(1+inputs!$B$33)-MAX(0,inputs!$B$31*(O1160-inputs!$B$30)))</f>
        <v>45755.449018624968</v>
      </c>
      <c r="Q1160" s="26">
        <f t="shared" si="201"/>
        <v>51933.333333333328</v>
      </c>
      <c r="R1160" s="25">
        <f>MAX(0,P1160*(1+inputs!$B$33)-MAX(0,inputs!$B$31*(Q1160-inputs!$B$30)))</f>
        <v>43584.340753904333</v>
      </c>
      <c r="S1160" s="26">
        <f t="shared" si="202"/>
        <v>62577.777777777781</v>
      </c>
      <c r="T1160" s="25">
        <f>MAX(0,R1160*(1+inputs!$B$33)-MAX(0,inputs!$B$31*(S1160-inputs!$B$30)))</f>
        <v>40422.66586521289</v>
      </c>
      <c r="U1160" s="26">
        <f t="shared" si="203"/>
        <v>73222.222222222219</v>
      </c>
      <c r="V1160" s="25">
        <f>MAX(0,T1160*(1+inputs!$B$33)-MAX(0,inputs!$B$31*(U1160-inputs!$B$30)))</f>
        <v>36255.565853191074</v>
      </c>
      <c r="W1160" s="26">
        <f t="shared" si="204"/>
        <v>83866.666666666657</v>
      </c>
      <c r="X1160" s="25">
        <f>MAX(0,V1160*(1+inputs!$B$33)-MAX(0,inputs!$B$31*(W1160-inputs!$B$30)))</f>
        <v>31067.959340988938</v>
      </c>
      <c r="Y1160" s="26">
        <f t="shared" si="205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06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8605.44</v>
      </c>
      <c r="AE1160" s="3">
        <f>SUM(C1160:G1160)+AD1160-H1160</f>
        <v>54459.69</v>
      </c>
      <c r="AF1160" s="1">
        <f t="shared" si="208"/>
        <v>0.71</v>
      </c>
      <c r="AG1160" s="8">
        <f>A1160-AE1160</f>
        <v>61340.31</v>
      </c>
    </row>
    <row r="1161" spans="1:33" x14ac:dyDescent="0.2">
      <c r="A1161" s="11">
        <f t="shared" si="207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</v>
      </c>
      <c r="D1161" s="16">
        <f>MAX(0,(MIN(A1161,inputs!$C$5)-(inputs!$C$4+B1161))*inputs!$B$4)</f>
        <v>29432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198"/>
        <v>20000</v>
      </c>
      <c r="L1161" s="25">
        <f>MAX(0,J1161*(1+inputs!$B$33)-MAX(0,inputs!$B$31*(K1161-inputs!$B$30)))</f>
        <v>47184.304999999986</v>
      </c>
      <c r="M1161" s="26">
        <f t="shared" si="199"/>
        <v>30655.555555555555</v>
      </c>
      <c r="N1161" s="25">
        <f>MAX(0,L1161*(1+inputs!$B$33)-MAX(0,inputs!$B$31*(M1161-inputs!$B$30)))</f>
        <v>46949.629574999977</v>
      </c>
      <c r="O1161" s="26">
        <f t="shared" si="200"/>
        <v>41311.111111111109</v>
      </c>
      <c r="P1161" s="25">
        <f>MAX(0,N1161*(1+inputs!$B$33)-MAX(0,inputs!$B$31*(O1161-inputs!$B$30)))</f>
        <v>45752.434018624968</v>
      </c>
      <c r="Q1161" s="26">
        <f t="shared" si="201"/>
        <v>51966.666666666672</v>
      </c>
      <c r="R1161" s="25">
        <f>MAX(0,P1161*(1+inputs!$B$33)-MAX(0,inputs!$B$31*(Q1161-inputs!$B$30)))</f>
        <v>43578.280528904339</v>
      </c>
      <c r="S1161" s="26">
        <f t="shared" si="202"/>
        <v>62622.222222222219</v>
      </c>
      <c r="T1161" s="25">
        <f>MAX(0,R1161*(1+inputs!$B$33)-MAX(0,inputs!$B$31*(S1161-inputs!$B$30)))</f>
        <v>40412.514736837897</v>
      </c>
      <c r="U1161" s="26">
        <f t="shared" si="203"/>
        <v>73277.777777777781</v>
      </c>
      <c r="V1161" s="25">
        <f>MAX(0,T1161*(1+inputs!$B$33)-MAX(0,inputs!$B$31*(U1161-inputs!$B$30)))</f>
        <v>36240.262457890458</v>
      </c>
      <c r="W1161" s="26">
        <f t="shared" si="204"/>
        <v>83933.333333333343</v>
      </c>
      <c r="X1161" s="25">
        <f>MAX(0,V1161*(1+inputs!$B$33)-MAX(0,inputs!$B$31*(W1161-inputs!$B$30)))</f>
        <v>31046.426394758812</v>
      </c>
      <c r="Y1161" s="26">
        <f t="shared" si="205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06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8614.44</v>
      </c>
      <c r="AE1161" s="3">
        <f>SUM(C1161:G1161)+AD1161-H1161</f>
        <v>54530.69</v>
      </c>
      <c r="AF1161" s="1">
        <f t="shared" si="208"/>
        <v>0.71</v>
      </c>
      <c r="AG1161" s="8">
        <f>A1161-AE1161</f>
        <v>61369.31</v>
      </c>
    </row>
    <row r="1162" spans="1:33" x14ac:dyDescent="0.2">
      <c r="A1162" s="11">
        <f t="shared" si="207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</v>
      </c>
      <c r="D1162" s="16">
        <f>MAX(0,(MIN(A1162,inputs!$C$5)-(inputs!$C$4+B1162))*inputs!$B$4)</f>
        <v>29492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198"/>
        <v>20000</v>
      </c>
      <c r="L1162" s="25">
        <f>MAX(0,J1162*(1+inputs!$B$33)-MAX(0,inputs!$B$31*(K1162-inputs!$B$30)))</f>
        <v>47184.304999999986</v>
      </c>
      <c r="M1162" s="26">
        <f t="shared" si="199"/>
        <v>30666.666666666664</v>
      </c>
      <c r="N1162" s="25">
        <f>MAX(0,L1162*(1+inputs!$B$33)-MAX(0,inputs!$B$31*(M1162-inputs!$B$30)))</f>
        <v>46948.629574999977</v>
      </c>
      <c r="O1162" s="26">
        <f t="shared" si="200"/>
        <v>41333.333333333328</v>
      </c>
      <c r="P1162" s="25">
        <f>MAX(0,N1162*(1+inputs!$B$33)-MAX(0,inputs!$B$31*(O1162-inputs!$B$30)))</f>
        <v>45749.419018624969</v>
      </c>
      <c r="Q1162" s="26">
        <f t="shared" si="201"/>
        <v>52000</v>
      </c>
      <c r="R1162" s="25">
        <f>MAX(0,P1162*(1+inputs!$B$33)-MAX(0,inputs!$B$31*(Q1162-inputs!$B$30)))</f>
        <v>43572.220303904338</v>
      </c>
      <c r="S1162" s="26">
        <f t="shared" si="202"/>
        <v>62666.666666666664</v>
      </c>
      <c r="T1162" s="25">
        <f>MAX(0,R1162*(1+inputs!$B$33)-MAX(0,inputs!$B$31*(S1162-inputs!$B$30)))</f>
        <v>40402.363608462896</v>
      </c>
      <c r="U1162" s="26">
        <f t="shared" si="203"/>
        <v>73333.333333333343</v>
      </c>
      <c r="V1162" s="25">
        <f>MAX(0,T1162*(1+inputs!$B$33)-MAX(0,inputs!$B$31*(U1162-inputs!$B$30)))</f>
        <v>36224.959062589835</v>
      </c>
      <c r="W1162" s="26">
        <f t="shared" si="204"/>
        <v>84000</v>
      </c>
      <c r="X1162" s="25">
        <f>MAX(0,V1162*(1+inputs!$B$33)-MAX(0,inputs!$B$31*(W1162-inputs!$B$30)))</f>
        <v>31024.893448528677</v>
      </c>
      <c r="Y1162" s="26">
        <f t="shared" si="205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06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8623.44</v>
      </c>
      <c r="AE1162" s="3">
        <f>SUM(C1162:G1162)+AD1162-H1162</f>
        <v>54601.69</v>
      </c>
      <c r="AF1162" s="1">
        <f t="shared" si="208"/>
        <v>0.71</v>
      </c>
      <c r="AG1162" s="8">
        <f>A1162-AE1162</f>
        <v>61398.31</v>
      </c>
    </row>
    <row r="1163" spans="1:33" x14ac:dyDescent="0.2">
      <c r="A1163" s="11">
        <f t="shared" si="207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</v>
      </c>
      <c r="D1163" s="16">
        <f>MAX(0,(MIN(A1163,inputs!$C$5)-(inputs!$C$4+B1163))*inputs!$B$4)</f>
        <v>29552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198"/>
        <v>20000</v>
      </c>
      <c r="L1163" s="25">
        <f>MAX(0,J1163*(1+inputs!$B$33)-MAX(0,inputs!$B$31*(K1163-inputs!$B$30)))</f>
        <v>47184.304999999986</v>
      </c>
      <c r="M1163" s="26">
        <f t="shared" si="199"/>
        <v>30677.777777777777</v>
      </c>
      <c r="N1163" s="25">
        <f>MAX(0,L1163*(1+inputs!$B$33)-MAX(0,inputs!$B$31*(M1163-inputs!$B$30)))</f>
        <v>46947.629574999977</v>
      </c>
      <c r="O1163" s="26">
        <f t="shared" si="200"/>
        <v>41355.555555555555</v>
      </c>
      <c r="P1163" s="25">
        <f>MAX(0,N1163*(1+inputs!$B$33)-MAX(0,inputs!$B$31*(O1163-inputs!$B$30)))</f>
        <v>45746.404018624969</v>
      </c>
      <c r="Q1163" s="26">
        <f t="shared" si="201"/>
        <v>52033.333333333328</v>
      </c>
      <c r="R1163" s="25">
        <f>MAX(0,P1163*(1+inputs!$B$33)-MAX(0,inputs!$B$31*(Q1163-inputs!$B$30)))</f>
        <v>43566.160078904337</v>
      </c>
      <c r="S1163" s="26">
        <f t="shared" si="202"/>
        <v>62711.111111111109</v>
      </c>
      <c r="T1163" s="25">
        <f>MAX(0,R1163*(1+inputs!$B$33)-MAX(0,inputs!$B$31*(S1163-inputs!$B$30)))</f>
        <v>40392.212480087896</v>
      </c>
      <c r="U1163" s="26">
        <f t="shared" si="203"/>
        <v>73388.888888888891</v>
      </c>
      <c r="V1163" s="25">
        <f>MAX(0,T1163*(1+inputs!$B$33)-MAX(0,inputs!$B$31*(U1163-inputs!$B$30)))</f>
        <v>36209.655667289211</v>
      </c>
      <c r="W1163" s="26">
        <f t="shared" si="204"/>
        <v>84066.666666666657</v>
      </c>
      <c r="X1163" s="25">
        <f>MAX(0,V1163*(1+inputs!$B$33)-MAX(0,inputs!$B$31*(W1163-inputs!$B$30)))</f>
        <v>31003.360502298547</v>
      </c>
      <c r="Y1163" s="26">
        <f t="shared" si="205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06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8632.44</v>
      </c>
      <c r="AE1163" s="3">
        <f>SUM(C1163:G1163)+AD1163-H1163</f>
        <v>54672.69</v>
      </c>
      <c r="AF1163" s="1">
        <f t="shared" si="208"/>
        <v>0.71</v>
      </c>
      <c r="AG1163" s="8">
        <f>A1163-AE1163</f>
        <v>61427.31</v>
      </c>
    </row>
    <row r="1164" spans="1:33" x14ac:dyDescent="0.2">
      <c r="A1164" s="11">
        <f t="shared" si="207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</v>
      </c>
      <c r="D1164" s="16">
        <f>MAX(0,(MIN(A1164,inputs!$C$5)-(inputs!$C$4+B1164))*inputs!$B$4)</f>
        <v>29612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198"/>
        <v>20000</v>
      </c>
      <c r="L1164" s="25">
        <f>MAX(0,J1164*(1+inputs!$B$33)-MAX(0,inputs!$B$31*(K1164-inputs!$B$30)))</f>
        <v>47184.304999999986</v>
      </c>
      <c r="M1164" s="26">
        <f t="shared" si="199"/>
        <v>30688.888888888891</v>
      </c>
      <c r="N1164" s="25">
        <f>MAX(0,L1164*(1+inputs!$B$33)-MAX(0,inputs!$B$31*(M1164-inputs!$B$30)))</f>
        <v>46946.629574999977</v>
      </c>
      <c r="O1164" s="26">
        <f t="shared" si="200"/>
        <v>41377.777777777781</v>
      </c>
      <c r="P1164" s="25">
        <f>MAX(0,N1164*(1+inputs!$B$33)-MAX(0,inputs!$B$31*(O1164-inputs!$B$30)))</f>
        <v>45743.38901862497</v>
      </c>
      <c r="Q1164" s="26">
        <f t="shared" si="201"/>
        <v>52066.666666666672</v>
      </c>
      <c r="R1164" s="25">
        <f>MAX(0,P1164*(1+inputs!$B$33)-MAX(0,inputs!$B$31*(Q1164-inputs!$B$30)))</f>
        <v>43560.099853904336</v>
      </c>
      <c r="S1164" s="26">
        <f t="shared" si="202"/>
        <v>62755.555555555555</v>
      </c>
      <c r="T1164" s="25">
        <f>MAX(0,R1164*(1+inputs!$B$33)-MAX(0,inputs!$B$31*(S1164-inputs!$B$30)))</f>
        <v>40382.061351712895</v>
      </c>
      <c r="U1164" s="26">
        <f t="shared" si="203"/>
        <v>73444.444444444438</v>
      </c>
      <c r="V1164" s="25">
        <f>MAX(0,T1164*(1+inputs!$B$33)-MAX(0,inputs!$B$31*(U1164-inputs!$B$30)))</f>
        <v>36194.35227198858</v>
      </c>
      <c r="W1164" s="26">
        <f t="shared" si="204"/>
        <v>84133.333333333343</v>
      </c>
      <c r="X1164" s="25">
        <f>MAX(0,V1164*(1+inputs!$B$33)-MAX(0,inputs!$B$31*(W1164-inputs!$B$30)))</f>
        <v>30981.827556068405</v>
      </c>
      <c r="Y1164" s="26">
        <f t="shared" si="205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06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8641.44</v>
      </c>
      <c r="AE1164" s="3">
        <f>SUM(C1164:G1164)+AD1164-H1164</f>
        <v>54743.69</v>
      </c>
      <c r="AF1164" s="1">
        <f t="shared" si="208"/>
        <v>0.71</v>
      </c>
      <c r="AG1164" s="8">
        <f>A1164-AE1164</f>
        <v>61456.31</v>
      </c>
    </row>
    <row r="1165" spans="1:33" x14ac:dyDescent="0.2">
      <c r="A1165" s="11">
        <f t="shared" si="207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</v>
      </c>
      <c r="D1165" s="16">
        <f>MAX(0,(MIN(A1165,inputs!$C$5)-(inputs!$C$4+B1165))*inputs!$B$4)</f>
        <v>29672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198"/>
        <v>20000</v>
      </c>
      <c r="L1165" s="25">
        <f>MAX(0,J1165*(1+inputs!$B$33)-MAX(0,inputs!$B$31*(K1165-inputs!$B$30)))</f>
        <v>47184.304999999986</v>
      </c>
      <c r="M1165" s="26">
        <f t="shared" si="199"/>
        <v>30700</v>
      </c>
      <c r="N1165" s="25">
        <f>MAX(0,L1165*(1+inputs!$B$33)-MAX(0,inputs!$B$31*(M1165-inputs!$B$30)))</f>
        <v>46945.629574999977</v>
      </c>
      <c r="O1165" s="26">
        <f t="shared" si="200"/>
        <v>41400</v>
      </c>
      <c r="P1165" s="25">
        <f>MAX(0,N1165*(1+inputs!$B$33)-MAX(0,inputs!$B$31*(O1165-inputs!$B$30)))</f>
        <v>45740.374018624971</v>
      </c>
      <c r="Q1165" s="26">
        <f t="shared" si="201"/>
        <v>52100</v>
      </c>
      <c r="R1165" s="25">
        <f>MAX(0,P1165*(1+inputs!$B$33)-MAX(0,inputs!$B$31*(Q1165-inputs!$B$30)))</f>
        <v>43554.039628904342</v>
      </c>
      <c r="S1165" s="26">
        <f t="shared" si="202"/>
        <v>62800</v>
      </c>
      <c r="T1165" s="25">
        <f>MAX(0,R1165*(1+inputs!$B$33)-MAX(0,inputs!$B$31*(S1165-inputs!$B$30)))</f>
        <v>40371.910223337902</v>
      </c>
      <c r="U1165" s="26">
        <f t="shared" si="203"/>
        <v>73500</v>
      </c>
      <c r="V1165" s="25">
        <f>MAX(0,T1165*(1+inputs!$B$33)-MAX(0,inputs!$B$31*(U1165-inputs!$B$30)))</f>
        <v>36179.048876687964</v>
      </c>
      <c r="W1165" s="26">
        <f t="shared" si="204"/>
        <v>84200</v>
      </c>
      <c r="X1165" s="25">
        <f>MAX(0,V1165*(1+inputs!$B$33)-MAX(0,inputs!$B$31*(W1165-inputs!$B$30)))</f>
        <v>30960.294609838278</v>
      </c>
      <c r="Y1165" s="26">
        <f t="shared" si="205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06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8650.44</v>
      </c>
      <c r="AE1165" s="3">
        <f>SUM(C1165:G1165)+AD1165-H1165</f>
        <v>54814.69</v>
      </c>
      <c r="AF1165" s="1">
        <f t="shared" si="208"/>
        <v>0.71</v>
      </c>
      <c r="AG1165" s="8">
        <f>A1165-AE1165</f>
        <v>61485.31</v>
      </c>
    </row>
    <row r="1166" spans="1:33" x14ac:dyDescent="0.2">
      <c r="A1166" s="11">
        <f t="shared" si="207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</v>
      </c>
      <c r="D1166" s="16">
        <f>MAX(0,(MIN(A1166,inputs!$C$5)-(inputs!$C$4+B1166))*inputs!$B$4)</f>
        <v>29732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198"/>
        <v>20000</v>
      </c>
      <c r="L1166" s="25">
        <f>MAX(0,J1166*(1+inputs!$B$33)-MAX(0,inputs!$B$31*(K1166-inputs!$B$30)))</f>
        <v>47184.304999999986</v>
      </c>
      <c r="M1166" s="26">
        <f t="shared" si="199"/>
        <v>30711.111111111109</v>
      </c>
      <c r="N1166" s="25">
        <f>MAX(0,L1166*(1+inputs!$B$33)-MAX(0,inputs!$B$31*(M1166-inputs!$B$30)))</f>
        <v>46944.629574999977</v>
      </c>
      <c r="O1166" s="26">
        <f t="shared" si="200"/>
        <v>41422.222222222219</v>
      </c>
      <c r="P1166" s="25">
        <f>MAX(0,N1166*(1+inputs!$B$33)-MAX(0,inputs!$B$31*(O1166-inputs!$B$30)))</f>
        <v>45737.359018624971</v>
      </c>
      <c r="Q1166" s="26">
        <f t="shared" si="201"/>
        <v>52133.333333333328</v>
      </c>
      <c r="R1166" s="25">
        <f>MAX(0,P1166*(1+inputs!$B$33)-MAX(0,inputs!$B$31*(Q1166-inputs!$B$30)))</f>
        <v>43547.979403904341</v>
      </c>
      <c r="S1166" s="26">
        <f t="shared" si="202"/>
        <v>62844.444444444445</v>
      </c>
      <c r="T1166" s="25">
        <f>MAX(0,R1166*(1+inputs!$B$33)-MAX(0,inputs!$B$31*(S1166-inputs!$B$30)))</f>
        <v>40361.759094962901</v>
      </c>
      <c r="U1166" s="26">
        <f t="shared" si="203"/>
        <v>73555.555555555562</v>
      </c>
      <c r="V1166" s="25">
        <f>MAX(0,T1166*(1+inputs!$B$33)-MAX(0,inputs!$B$31*(U1166-inputs!$B$30)))</f>
        <v>36163.745481387341</v>
      </c>
      <c r="W1166" s="26">
        <f t="shared" si="204"/>
        <v>84266.666666666657</v>
      </c>
      <c r="X1166" s="25">
        <f>MAX(0,V1166*(1+inputs!$B$33)-MAX(0,inputs!$B$31*(W1166-inputs!$B$30)))</f>
        <v>30938.761663608148</v>
      </c>
      <c r="Y1166" s="26">
        <f t="shared" si="205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06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8659.44</v>
      </c>
      <c r="AE1166" s="3">
        <f>SUM(C1166:G1166)+AD1166-H1166</f>
        <v>54885.69</v>
      </c>
      <c r="AF1166" s="1">
        <f t="shared" si="208"/>
        <v>0.71</v>
      </c>
      <c r="AG1166" s="8">
        <f>A1166-AE1166</f>
        <v>61514.31</v>
      </c>
    </row>
    <row r="1167" spans="1:33" x14ac:dyDescent="0.2">
      <c r="A1167" s="11">
        <f t="shared" si="207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</v>
      </c>
      <c r="D1167" s="16">
        <f>MAX(0,(MIN(A1167,inputs!$C$5)-(inputs!$C$4+B1167))*inputs!$B$4)</f>
        <v>29792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198"/>
        <v>20000</v>
      </c>
      <c r="L1167" s="25">
        <f>MAX(0,J1167*(1+inputs!$B$33)-MAX(0,inputs!$B$31*(K1167-inputs!$B$30)))</f>
        <v>47184.304999999986</v>
      </c>
      <c r="M1167" s="26">
        <f t="shared" si="199"/>
        <v>30722.222222222223</v>
      </c>
      <c r="N1167" s="25">
        <f>MAX(0,L1167*(1+inputs!$B$33)-MAX(0,inputs!$B$31*(M1167-inputs!$B$30)))</f>
        <v>46943.629574999977</v>
      </c>
      <c r="O1167" s="26">
        <f t="shared" si="200"/>
        <v>41444.444444444445</v>
      </c>
      <c r="P1167" s="25">
        <f>MAX(0,N1167*(1+inputs!$B$33)-MAX(0,inputs!$B$31*(O1167-inputs!$B$30)))</f>
        <v>45734.344018624972</v>
      </c>
      <c r="Q1167" s="26">
        <f t="shared" si="201"/>
        <v>52166.666666666672</v>
      </c>
      <c r="R1167" s="25">
        <f>MAX(0,P1167*(1+inputs!$B$33)-MAX(0,inputs!$B$31*(Q1167-inputs!$B$30)))</f>
        <v>43541.91917890434</v>
      </c>
      <c r="S1167" s="26">
        <f t="shared" si="202"/>
        <v>62888.888888888891</v>
      </c>
      <c r="T1167" s="25">
        <f>MAX(0,R1167*(1+inputs!$B$33)-MAX(0,inputs!$B$31*(S1167-inputs!$B$30)))</f>
        <v>40351.607966587901</v>
      </c>
      <c r="U1167" s="26">
        <f t="shared" si="203"/>
        <v>73611.111111111109</v>
      </c>
      <c r="V1167" s="25">
        <f>MAX(0,T1167*(1+inputs!$B$33)-MAX(0,inputs!$B$31*(U1167-inputs!$B$30)))</f>
        <v>36148.44208608671</v>
      </c>
      <c r="W1167" s="26">
        <f t="shared" si="204"/>
        <v>84333.333333333343</v>
      </c>
      <c r="X1167" s="25">
        <f>MAX(0,V1167*(1+inputs!$B$33)-MAX(0,inputs!$B$31*(W1167-inputs!$B$30)))</f>
        <v>30917.228717378006</v>
      </c>
      <c r="Y1167" s="26">
        <f t="shared" si="205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06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8668.44</v>
      </c>
      <c r="AE1167" s="3">
        <f>SUM(C1167:G1167)+AD1167-H1167</f>
        <v>54956.69</v>
      </c>
      <c r="AF1167" s="1">
        <f t="shared" si="208"/>
        <v>0.71</v>
      </c>
      <c r="AG1167" s="8">
        <f>A1167-AE1167</f>
        <v>61543.31</v>
      </c>
    </row>
    <row r="1168" spans="1:33" x14ac:dyDescent="0.2">
      <c r="A1168" s="11">
        <f t="shared" si="207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</v>
      </c>
      <c r="D1168" s="16">
        <f>MAX(0,(MIN(A1168,inputs!$C$5)-(inputs!$C$4+B1168))*inputs!$B$4)</f>
        <v>29852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198"/>
        <v>20000</v>
      </c>
      <c r="L1168" s="25">
        <f>MAX(0,J1168*(1+inputs!$B$33)-MAX(0,inputs!$B$31*(K1168-inputs!$B$30)))</f>
        <v>47184.304999999986</v>
      </c>
      <c r="M1168" s="26">
        <f t="shared" si="199"/>
        <v>30733.333333333336</v>
      </c>
      <c r="N1168" s="25">
        <f>MAX(0,L1168*(1+inputs!$B$33)-MAX(0,inputs!$B$31*(M1168-inputs!$B$30)))</f>
        <v>46942.629574999977</v>
      </c>
      <c r="O1168" s="26">
        <f t="shared" si="200"/>
        <v>41466.666666666672</v>
      </c>
      <c r="P1168" s="25">
        <f>MAX(0,N1168*(1+inputs!$B$33)-MAX(0,inputs!$B$31*(O1168-inputs!$B$30)))</f>
        <v>45731.329018624972</v>
      </c>
      <c r="Q1168" s="26">
        <f t="shared" si="201"/>
        <v>52200</v>
      </c>
      <c r="R1168" s="25">
        <f>MAX(0,P1168*(1+inputs!$B$33)-MAX(0,inputs!$B$31*(Q1168-inputs!$B$30)))</f>
        <v>43535.858953904339</v>
      </c>
      <c r="S1168" s="26">
        <f t="shared" si="202"/>
        <v>62933.333333333336</v>
      </c>
      <c r="T1168" s="25">
        <f>MAX(0,R1168*(1+inputs!$B$33)-MAX(0,inputs!$B$31*(S1168-inputs!$B$30)))</f>
        <v>40341.4568382129</v>
      </c>
      <c r="U1168" s="26">
        <f t="shared" si="203"/>
        <v>73666.666666666657</v>
      </c>
      <c r="V1168" s="25">
        <f>MAX(0,T1168*(1+inputs!$B$33)-MAX(0,inputs!$B$31*(U1168-inputs!$B$30)))</f>
        <v>36133.138690786087</v>
      </c>
      <c r="W1168" s="26">
        <f t="shared" si="204"/>
        <v>84400</v>
      </c>
      <c r="X1168" s="25">
        <f>MAX(0,V1168*(1+inputs!$B$33)-MAX(0,inputs!$B$31*(W1168-inputs!$B$30)))</f>
        <v>30895.695771147879</v>
      </c>
      <c r="Y1168" s="26">
        <f t="shared" si="205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06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8677.44</v>
      </c>
      <c r="AE1168" s="3">
        <f>SUM(C1168:G1168)+AD1168-H1168</f>
        <v>55027.69</v>
      </c>
      <c r="AF1168" s="1">
        <f t="shared" si="208"/>
        <v>0.71</v>
      </c>
      <c r="AG1168" s="8">
        <f>A1168-AE1168</f>
        <v>61572.31</v>
      </c>
    </row>
    <row r="1169" spans="1:33" x14ac:dyDescent="0.2">
      <c r="A1169" s="11">
        <f t="shared" si="207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</v>
      </c>
      <c r="D1169" s="16">
        <f>MAX(0,(MIN(A1169,inputs!$C$5)-(inputs!$C$4+B1169))*inputs!$B$4)</f>
        <v>29912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198"/>
        <v>20000</v>
      </c>
      <c r="L1169" s="25">
        <f>MAX(0,J1169*(1+inputs!$B$33)-MAX(0,inputs!$B$31*(K1169-inputs!$B$30)))</f>
        <v>47184.304999999986</v>
      </c>
      <c r="M1169" s="26">
        <f t="shared" si="199"/>
        <v>30744.444444444445</v>
      </c>
      <c r="N1169" s="25">
        <f>MAX(0,L1169*(1+inputs!$B$33)-MAX(0,inputs!$B$31*(M1169-inputs!$B$30)))</f>
        <v>46941.629574999977</v>
      </c>
      <c r="O1169" s="26">
        <f t="shared" si="200"/>
        <v>41488.888888888891</v>
      </c>
      <c r="P1169" s="25">
        <f>MAX(0,N1169*(1+inputs!$B$33)-MAX(0,inputs!$B$31*(O1169-inputs!$B$30)))</f>
        <v>45728.314018624973</v>
      </c>
      <c r="Q1169" s="26">
        <f t="shared" si="201"/>
        <v>52233.333333333328</v>
      </c>
      <c r="R1169" s="25">
        <f>MAX(0,P1169*(1+inputs!$B$33)-MAX(0,inputs!$B$31*(Q1169-inputs!$B$30)))</f>
        <v>43529.798728904338</v>
      </c>
      <c r="S1169" s="26">
        <f t="shared" si="202"/>
        <v>62977.777777777781</v>
      </c>
      <c r="T1169" s="25">
        <f>MAX(0,R1169*(1+inputs!$B$33)-MAX(0,inputs!$B$31*(S1169-inputs!$B$30)))</f>
        <v>40331.305709837899</v>
      </c>
      <c r="U1169" s="26">
        <f t="shared" si="203"/>
        <v>73722.222222222219</v>
      </c>
      <c r="V1169" s="25">
        <f>MAX(0,T1169*(1+inputs!$B$33)-MAX(0,inputs!$B$31*(U1169-inputs!$B$30)))</f>
        <v>36117.835295485464</v>
      </c>
      <c r="W1169" s="26">
        <f t="shared" si="204"/>
        <v>84466.666666666657</v>
      </c>
      <c r="X1169" s="25">
        <f>MAX(0,V1169*(1+inputs!$B$33)-MAX(0,inputs!$B$31*(W1169-inputs!$B$30)))</f>
        <v>30874.162824917741</v>
      </c>
      <c r="Y1169" s="26">
        <f t="shared" si="205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06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8686.44</v>
      </c>
      <c r="AE1169" s="3">
        <f>SUM(C1169:G1169)+AD1169-H1169</f>
        <v>55098.69</v>
      </c>
      <c r="AF1169" s="1">
        <f t="shared" si="208"/>
        <v>0.71</v>
      </c>
      <c r="AG1169" s="8">
        <f>A1169-AE1169</f>
        <v>61601.31</v>
      </c>
    </row>
    <row r="1170" spans="1:33" x14ac:dyDescent="0.2">
      <c r="A1170" s="11">
        <f t="shared" si="207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</v>
      </c>
      <c r="D1170" s="16">
        <f>MAX(0,(MIN(A1170,inputs!$C$5)-(inputs!$C$4+B1170))*inputs!$B$4)</f>
        <v>29972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198"/>
        <v>20000</v>
      </c>
      <c r="L1170" s="25">
        <f>MAX(0,J1170*(1+inputs!$B$33)-MAX(0,inputs!$B$31*(K1170-inputs!$B$30)))</f>
        <v>47184.304999999986</v>
      </c>
      <c r="M1170" s="26">
        <f t="shared" si="199"/>
        <v>30755.555555555555</v>
      </c>
      <c r="N1170" s="25">
        <f>MAX(0,L1170*(1+inputs!$B$33)-MAX(0,inputs!$B$31*(M1170-inputs!$B$30)))</f>
        <v>46940.629574999977</v>
      </c>
      <c r="O1170" s="26">
        <f t="shared" si="200"/>
        <v>41511.111111111109</v>
      </c>
      <c r="P1170" s="25">
        <f>MAX(0,N1170*(1+inputs!$B$33)-MAX(0,inputs!$B$31*(O1170-inputs!$B$30)))</f>
        <v>45725.299018624974</v>
      </c>
      <c r="Q1170" s="26">
        <f t="shared" si="201"/>
        <v>52266.666666666672</v>
      </c>
      <c r="R1170" s="25">
        <f>MAX(0,P1170*(1+inputs!$B$33)-MAX(0,inputs!$B$31*(Q1170-inputs!$B$30)))</f>
        <v>43523.738503904344</v>
      </c>
      <c r="S1170" s="26">
        <f t="shared" si="202"/>
        <v>63022.222222222219</v>
      </c>
      <c r="T1170" s="25">
        <f>MAX(0,R1170*(1+inputs!$B$33)-MAX(0,inputs!$B$31*(S1170-inputs!$B$30)))</f>
        <v>40321.154581462899</v>
      </c>
      <c r="U1170" s="26">
        <f t="shared" si="203"/>
        <v>73777.777777777781</v>
      </c>
      <c r="V1170" s="25">
        <f>MAX(0,T1170*(1+inputs!$B$33)-MAX(0,inputs!$B$31*(U1170-inputs!$B$30)))</f>
        <v>36102.531900184833</v>
      </c>
      <c r="W1170" s="26">
        <f t="shared" si="204"/>
        <v>84533.333333333343</v>
      </c>
      <c r="X1170" s="25">
        <f>MAX(0,V1170*(1+inputs!$B$33)-MAX(0,inputs!$B$31*(W1170-inputs!$B$30)))</f>
        <v>30852.6298786876</v>
      </c>
      <c r="Y1170" s="26">
        <f t="shared" si="205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06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8695.44</v>
      </c>
      <c r="AE1170" s="3">
        <f>SUM(C1170:G1170)+AD1170-H1170</f>
        <v>55169.69</v>
      </c>
      <c r="AF1170" s="1">
        <f t="shared" si="208"/>
        <v>0.71</v>
      </c>
      <c r="AG1170" s="8">
        <f>A1170-AE1170</f>
        <v>61630.31</v>
      </c>
    </row>
    <row r="1171" spans="1:33" x14ac:dyDescent="0.2">
      <c r="A1171" s="11">
        <f t="shared" si="207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</v>
      </c>
      <c r="D1171" s="16">
        <f>MAX(0,(MIN(A1171,inputs!$C$5)-(inputs!$C$4+B1171))*inputs!$B$4)</f>
        <v>30032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198"/>
        <v>20000</v>
      </c>
      <c r="L1171" s="25">
        <f>MAX(0,J1171*(1+inputs!$B$33)-MAX(0,inputs!$B$31*(K1171-inputs!$B$30)))</f>
        <v>47184.304999999986</v>
      </c>
      <c r="M1171" s="26">
        <f t="shared" si="199"/>
        <v>30766.666666666664</v>
      </c>
      <c r="N1171" s="25">
        <f>MAX(0,L1171*(1+inputs!$B$33)-MAX(0,inputs!$B$31*(M1171-inputs!$B$30)))</f>
        <v>46939.629574999977</v>
      </c>
      <c r="O1171" s="26">
        <f t="shared" si="200"/>
        <v>41533.333333333328</v>
      </c>
      <c r="P1171" s="25">
        <f>MAX(0,N1171*(1+inputs!$B$33)-MAX(0,inputs!$B$31*(O1171-inputs!$B$30)))</f>
        <v>45722.284018624967</v>
      </c>
      <c r="Q1171" s="26">
        <f t="shared" si="201"/>
        <v>52300</v>
      </c>
      <c r="R1171" s="25">
        <f>MAX(0,P1171*(1+inputs!$B$33)-MAX(0,inputs!$B$31*(Q1171-inputs!$B$30)))</f>
        <v>43517.678278904335</v>
      </c>
      <c r="S1171" s="26">
        <f t="shared" si="202"/>
        <v>63066.666666666664</v>
      </c>
      <c r="T1171" s="25">
        <f>MAX(0,R1171*(1+inputs!$B$33)-MAX(0,inputs!$B$31*(S1171-inputs!$B$30)))</f>
        <v>40311.003453087891</v>
      </c>
      <c r="U1171" s="26">
        <f t="shared" si="203"/>
        <v>73833.333333333343</v>
      </c>
      <c r="V1171" s="25">
        <f>MAX(0,T1171*(1+inputs!$B$33)-MAX(0,inputs!$B$31*(U1171-inputs!$B$30)))</f>
        <v>36087.228504884202</v>
      </c>
      <c r="W1171" s="26">
        <f t="shared" si="204"/>
        <v>84600</v>
      </c>
      <c r="X1171" s="25">
        <f>MAX(0,V1171*(1+inputs!$B$33)-MAX(0,inputs!$B$31*(W1171-inputs!$B$30)))</f>
        <v>30831.096932457465</v>
      </c>
      <c r="Y1171" s="26">
        <f t="shared" si="205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06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8704.44</v>
      </c>
      <c r="AE1171" s="3">
        <f>SUM(C1171:G1171)+AD1171-H1171</f>
        <v>55240.69</v>
      </c>
      <c r="AF1171" s="1">
        <f t="shared" si="208"/>
        <v>0.71</v>
      </c>
      <c r="AG1171" s="8">
        <f>A1171-AE1171</f>
        <v>61659.31</v>
      </c>
    </row>
    <row r="1172" spans="1:33" x14ac:dyDescent="0.2">
      <c r="A1172" s="11">
        <f t="shared" si="207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</v>
      </c>
      <c r="D1172" s="16">
        <f>MAX(0,(MIN(A1172,inputs!$C$5)-(inputs!$C$4+B1172))*inputs!$B$4)</f>
        <v>30092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198"/>
        <v>20000</v>
      </c>
      <c r="L1172" s="25">
        <f>MAX(0,J1172*(1+inputs!$B$33)-MAX(0,inputs!$B$31*(K1172-inputs!$B$30)))</f>
        <v>47184.304999999986</v>
      </c>
      <c r="M1172" s="26">
        <f t="shared" si="199"/>
        <v>30777.777777777777</v>
      </c>
      <c r="N1172" s="25">
        <f>MAX(0,L1172*(1+inputs!$B$33)-MAX(0,inputs!$B$31*(M1172-inputs!$B$30)))</f>
        <v>46938.629574999977</v>
      </c>
      <c r="O1172" s="26">
        <f t="shared" si="200"/>
        <v>41555.555555555555</v>
      </c>
      <c r="P1172" s="25">
        <f>MAX(0,N1172*(1+inputs!$B$33)-MAX(0,inputs!$B$31*(O1172-inputs!$B$30)))</f>
        <v>45719.269018624967</v>
      </c>
      <c r="Q1172" s="26">
        <f t="shared" si="201"/>
        <v>52333.333333333328</v>
      </c>
      <c r="R1172" s="25">
        <f>MAX(0,P1172*(1+inputs!$B$33)-MAX(0,inputs!$B$31*(Q1172-inputs!$B$30)))</f>
        <v>43511.618053904334</v>
      </c>
      <c r="S1172" s="26">
        <f t="shared" si="202"/>
        <v>63111.111111111109</v>
      </c>
      <c r="T1172" s="25">
        <f>MAX(0,R1172*(1+inputs!$B$33)-MAX(0,inputs!$B$31*(S1172-inputs!$B$30)))</f>
        <v>40300.852324712891</v>
      </c>
      <c r="U1172" s="26">
        <f t="shared" si="203"/>
        <v>73888.888888888891</v>
      </c>
      <c r="V1172" s="25">
        <f>MAX(0,T1172*(1+inputs!$B$33)-MAX(0,inputs!$B$31*(U1172-inputs!$B$30)))</f>
        <v>36071.925109583579</v>
      </c>
      <c r="W1172" s="26">
        <f t="shared" si="204"/>
        <v>84666.666666666657</v>
      </c>
      <c r="X1172" s="25">
        <f>MAX(0,V1172*(1+inputs!$B$33)-MAX(0,inputs!$B$31*(W1172-inputs!$B$30)))</f>
        <v>30809.563986227327</v>
      </c>
      <c r="Y1172" s="26">
        <f t="shared" si="205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06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8713.44</v>
      </c>
      <c r="AE1172" s="3">
        <f>SUM(C1172:G1172)+AD1172-H1172</f>
        <v>55311.69</v>
      </c>
      <c r="AF1172" s="1">
        <f t="shared" si="208"/>
        <v>0.71</v>
      </c>
      <c r="AG1172" s="8">
        <f>A1172-AE1172</f>
        <v>61688.31</v>
      </c>
    </row>
    <row r="1173" spans="1:33" x14ac:dyDescent="0.2">
      <c r="A1173" s="11">
        <f t="shared" si="207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</v>
      </c>
      <c r="D1173" s="16">
        <f>MAX(0,(MIN(A1173,inputs!$C$5)-(inputs!$C$4+B1173))*inputs!$B$4)</f>
        <v>30152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198"/>
        <v>20000</v>
      </c>
      <c r="L1173" s="25">
        <f>MAX(0,J1173*(1+inputs!$B$33)-MAX(0,inputs!$B$31*(K1173-inputs!$B$30)))</f>
        <v>47184.304999999986</v>
      </c>
      <c r="M1173" s="26">
        <f t="shared" si="199"/>
        <v>30788.888888888891</v>
      </c>
      <c r="N1173" s="25">
        <f>MAX(0,L1173*(1+inputs!$B$33)-MAX(0,inputs!$B$31*(M1173-inputs!$B$30)))</f>
        <v>46937.629574999977</v>
      </c>
      <c r="O1173" s="26">
        <f t="shared" si="200"/>
        <v>41577.777777777781</v>
      </c>
      <c r="P1173" s="25">
        <f>MAX(0,N1173*(1+inputs!$B$33)-MAX(0,inputs!$B$31*(O1173-inputs!$B$30)))</f>
        <v>45716.254018624968</v>
      </c>
      <c r="Q1173" s="26">
        <f t="shared" si="201"/>
        <v>52366.666666666672</v>
      </c>
      <c r="R1173" s="25">
        <f>MAX(0,P1173*(1+inputs!$B$33)-MAX(0,inputs!$B$31*(Q1173-inputs!$B$30)))</f>
        <v>43505.557828904333</v>
      </c>
      <c r="S1173" s="26">
        <f t="shared" si="202"/>
        <v>63155.555555555555</v>
      </c>
      <c r="T1173" s="25">
        <f>MAX(0,R1173*(1+inputs!$B$33)-MAX(0,inputs!$B$31*(S1173-inputs!$B$30)))</f>
        <v>40290.70119633789</v>
      </c>
      <c r="U1173" s="26">
        <f t="shared" si="203"/>
        <v>73944.444444444438</v>
      </c>
      <c r="V1173" s="25">
        <f>MAX(0,T1173*(1+inputs!$B$33)-MAX(0,inputs!$B$31*(U1173-inputs!$B$30)))</f>
        <v>36056.621714282956</v>
      </c>
      <c r="W1173" s="26">
        <f t="shared" si="204"/>
        <v>84733.333333333343</v>
      </c>
      <c r="X1173" s="25">
        <f>MAX(0,V1173*(1+inputs!$B$33)-MAX(0,inputs!$B$31*(W1173-inputs!$B$30)))</f>
        <v>30788.031039997193</v>
      </c>
      <c r="Y1173" s="26">
        <f t="shared" si="205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06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8722.44</v>
      </c>
      <c r="AE1173" s="3">
        <f>SUM(C1173:G1173)+AD1173-H1173</f>
        <v>55382.69</v>
      </c>
      <c r="AF1173" s="1">
        <f t="shared" si="208"/>
        <v>0.71</v>
      </c>
      <c r="AG1173" s="8">
        <f>A1173-AE1173</f>
        <v>61717.31</v>
      </c>
    </row>
    <row r="1174" spans="1:33" x14ac:dyDescent="0.2">
      <c r="A1174" s="11">
        <f t="shared" si="207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</v>
      </c>
      <c r="D1174" s="16">
        <f>MAX(0,(MIN(A1174,inputs!$C$5)-(inputs!$C$4+B1174))*inputs!$B$4)</f>
        <v>30212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198"/>
        <v>20000</v>
      </c>
      <c r="L1174" s="25">
        <f>MAX(0,J1174*(1+inputs!$B$33)-MAX(0,inputs!$B$31*(K1174-inputs!$B$30)))</f>
        <v>47184.304999999986</v>
      </c>
      <c r="M1174" s="26">
        <f t="shared" si="199"/>
        <v>30800</v>
      </c>
      <c r="N1174" s="25">
        <f>MAX(0,L1174*(1+inputs!$B$33)-MAX(0,inputs!$B$31*(M1174-inputs!$B$30)))</f>
        <v>46936.629574999977</v>
      </c>
      <c r="O1174" s="26">
        <f t="shared" si="200"/>
        <v>41600</v>
      </c>
      <c r="P1174" s="25">
        <f>MAX(0,N1174*(1+inputs!$B$33)-MAX(0,inputs!$B$31*(O1174-inputs!$B$30)))</f>
        <v>45713.239018624969</v>
      </c>
      <c r="Q1174" s="26">
        <f t="shared" si="201"/>
        <v>52400</v>
      </c>
      <c r="R1174" s="25">
        <f>MAX(0,P1174*(1+inputs!$B$33)-MAX(0,inputs!$B$31*(Q1174-inputs!$B$30)))</f>
        <v>43499.497603904339</v>
      </c>
      <c r="S1174" s="26">
        <f t="shared" si="202"/>
        <v>63200</v>
      </c>
      <c r="T1174" s="25">
        <f>MAX(0,R1174*(1+inputs!$B$33)-MAX(0,inputs!$B$31*(S1174-inputs!$B$30)))</f>
        <v>40280.550067962897</v>
      </c>
      <c r="U1174" s="26">
        <f t="shared" si="203"/>
        <v>74000</v>
      </c>
      <c r="V1174" s="25">
        <f>MAX(0,T1174*(1+inputs!$B$33)-MAX(0,inputs!$B$31*(U1174-inputs!$B$30)))</f>
        <v>36041.318318982332</v>
      </c>
      <c r="W1174" s="26">
        <f t="shared" si="204"/>
        <v>84800</v>
      </c>
      <c r="X1174" s="25">
        <f>MAX(0,V1174*(1+inputs!$B$33)-MAX(0,inputs!$B$31*(W1174-inputs!$B$30)))</f>
        <v>30766.498093767066</v>
      </c>
      <c r="Y1174" s="26">
        <f t="shared" si="205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06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8731.44</v>
      </c>
      <c r="AE1174" s="3">
        <f>SUM(C1174:G1174)+AD1174-H1174</f>
        <v>55453.69</v>
      </c>
      <c r="AF1174" s="1">
        <f t="shared" si="208"/>
        <v>0.71</v>
      </c>
      <c r="AG1174" s="8">
        <f>A1174-AE1174</f>
        <v>61746.31</v>
      </c>
    </row>
    <row r="1175" spans="1:33" x14ac:dyDescent="0.2">
      <c r="A1175" s="11">
        <f t="shared" si="207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</v>
      </c>
      <c r="D1175" s="16">
        <f>MAX(0,(MIN(A1175,inputs!$C$5)-(inputs!$C$4+B1175))*inputs!$B$4)</f>
        <v>30272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198"/>
        <v>20000</v>
      </c>
      <c r="L1175" s="25">
        <f>MAX(0,J1175*(1+inputs!$B$33)-MAX(0,inputs!$B$31*(K1175-inputs!$B$30)))</f>
        <v>47184.304999999986</v>
      </c>
      <c r="M1175" s="26">
        <f t="shared" si="199"/>
        <v>30811.111111111109</v>
      </c>
      <c r="N1175" s="25">
        <f>MAX(0,L1175*(1+inputs!$B$33)-MAX(0,inputs!$B$31*(M1175-inputs!$B$30)))</f>
        <v>46935.629574999977</v>
      </c>
      <c r="O1175" s="26">
        <f t="shared" si="200"/>
        <v>41622.222222222219</v>
      </c>
      <c r="P1175" s="25">
        <f>MAX(0,N1175*(1+inputs!$B$33)-MAX(0,inputs!$B$31*(O1175-inputs!$B$30)))</f>
        <v>45710.224018624969</v>
      </c>
      <c r="Q1175" s="26">
        <f t="shared" si="201"/>
        <v>52433.333333333328</v>
      </c>
      <c r="R1175" s="25">
        <f>MAX(0,P1175*(1+inputs!$B$33)-MAX(0,inputs!$B$31*(Q1175-inputs!$B$30)))</f>
        <v>43493.437378904338</v>
      </c>
      <c r="S1175" s="26">
        <f t="shared" si="202"/>
        <v>63244.444444444445</v>
      </c>
      <c r="T1175" s="25">
        <f>MAX(0,R1175*(1+inputs!$B$33)-MAX(0,inputs!$B$31*(S1175-inputs!$B$30)))</f>
        <v>40270.398939587896</v>
      </c>
      <c r="U1175" s="26">
        <f t="shared" si="203"/>
        <v>74055.555555555562</v>
      </c>
      <c r="V1175" s="25">
        <f>MAX(0,T1175*(1+inputs!$B$33)-MAX(0,inputs!$B$31*(U1175-inputs!$B$30)))</f>
        <v>36026.014923681709</v>
      </c>
      <c r="W1175" s="26">
        <f t="shared" si="204"/>
        <v>84866.666666666657</v>
      </c>
      <c r="X1175" s="25">
        <f>MAX(0,V1175*(1+inputs!$B$33)-MAX(0,inputs!$B$31*(W1175-inputs!$B$30)))</f>
        <v>30744.965147536936</v>
      </c>
      <c r="Y1175" s="26">
        <f t="shared" si="205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06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8740.44</v>
      </c>
      <c r="AE1175" s="3">
        <f>SUM(C1175:G1175)+AD1175-H1175</f>
        <v>55524.69</v>
      </c>
      <c r="AF1175" s="1">
        <f t="shared" si="208"/>
        <v>0.71</v>
      </c>
      <c r="AG1175" s="8">
        <f>A1175-AE1175</f>
        <v>61775.31</v>
      </c>
    </row>
    <row r="1176" spans="1:33" x14ac:dyDescent="0.2">
      <c r="A1176" s="11">
        <f t="shared" si="207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</v>
      </c>
      <c r="D1176" s="16">
        <f>MAX(0,(MIN(A1176,inputs!$C$5)-(inputs!$C$4+B1176))*inputs!$B$4)</f>
        <v>30332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198"/>
        <v>20000</v>
      </c>
      <c r="L1176" s="25">
        <f>MAX(0,J1176*(1+inputs!$B$33)-MAX(0,inputs!$B$31*(K1176-inputs!$B$30)))</f>
        <v>47184.304999999986</v>
      </c>
      <c r="M1176" s="26">
        <f t="shared" si="199"/>
        <v>30822.222222222223</v>
      </c>
      <c r="N1176" s="25">
        <f>MAX(0,L1176*(1+inputs!$B$33)-MAX(0,inputs!$B$31*(M1176-inputs!$B$30)))</f>
        <v>46934.629574999977</v>
      </c>
      <c r="O1176" s="26">
        <f t="shared" si="200"/>
        <v>41644.444444444445</v>
      </c>
      <c r="P1176" s="25">
        <f>MAX(0,N1176*(1+inputs!$B$33)-MAX(0,inputs!$B$31*(O1176-inputs!$B$30)))</f>
        <v>45707.20901862497</v>
      </c>
      <c r="Q1176" s="26">
        <f t="shared" si="201"/>
        <v>52466.666666666672</v>
      </c>
      <c r="R1176" s="25">
        <f>MAX(0,P1176*(1+inputs!$B$33)-MAX(0,inputs!$B$31*(Q1176-inputs!$B$30)))</f>
        <v>43487.377153904337</v>
      </c>
      <c r="S1176" s="26">
        <f t="shared" si="202"/>
        <v>63288.888888888891</v>
      </c>
      <c r="T1176" s="25">
        <f>MAX(0,R1176*(1+inputs!$B$33)-MAX(0,inputs!$B$31*(S1176-inputs!$B$30)))</f>
        <v>40260.247811212896</v>
      </c>
      <c r="U1176" s="26">
        <f t="shared" si="203"/>
        <v>74111.111111111109</v>
      </c>
      <c r="V1176" s="25">
        <f>MAX(0,T1176*(1+inputs!$B$33)-MAX(0,inputs!$B$31*(U1176-inputs!$B$30)))</f>
        <v>36010.711528381085</v>
      </c>
      <c r="W1176" s="26">
        <f t="shared" si="204"/>
        <v>84933.333333333343</v>
      </c>
      <c r="X1176" s="25">
        <f>MAX(0,V1176*(1+inputs!$B$33)-MAX(0,inputs!$B$31*(W1176-inputs!$B$30)))</f>
        <v>30723.432201306794</v>
      </c>
      <c r="Y1176" s="26">
        <f t="shared" si="205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06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8749.44</v>
      </c>
      <c r="AE1176" s="3">
        <f>SUM(C1176:G1176)+AD1176-H1176</f>
        <v>55595.69</v>
      </c>
      <c r="AF1176" s="1">
        <f t="shared" si="208"/>
        <v>0.71</v>
      </c>
      <c r="AG1176" s="8">
        <f>A1176-AE1176</f>
        <v>61804.31</v>
      </c>
    </row>
    <row r="1177" spans="1:33" x14ac:dyDescent="0.2">
      <c r="A1177" s="11">
        <f t="shared" si="207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</v>
      </c>
      <c r="D1177" s="16">
        <f>MAX(0,(MIN(A1177,inputs!$C$5)-(inputs!$C$4+B1177))*inputs!$B$4)</f>
        <v>30392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198"/>
        <v>20000</v>
      </c>
      <c r="L1177" s="25">
        <f>MAX(0,J1177*(1+inputs!$B$33)-MAX(0,inputs!$B$31*(K1177-inputs!$B$30)))</f>
        <v>47184.304999999986</v>
      </c>
      <c r="M1177" s="26">
        <f t="shared" si="199"/>
        <v>30833.333333333336</v>
      </c>
      <c r="N1177" s="25">
        <f>MAX(0,L1177*(1+inputs!$B$33)-MAX(0,inputs!$B$31*(M1177-inputs!$B$30)))</f>
        <v>46933.629574999977</v>
      </c>
      <c r="O1177" s="26">
        <f t="shared" si="200"/>
        <v>41666.666666666672</v>
      </c>
      <c r="P1177" s="25">
        <f>MAX(0,N1177*(1+inputs!$B$33)-MAX(0,inputs!$B$31*(O1177-inputs!$B$30)))</f>
        <v>45704.19401862497</v>
      </c>
      <c r="Q1177" s="26">
        <f t="shared" si="201"/>
        <v>52500</v>
      </c>
      <c r="R1177" s="25">
        <f>MAX(0,P1177*(1+inputs!$B$33)-MAX(0,inputs!$B$31*(Q1177-inputs!$B$30)))</f>
        <v>43481.316928904336</v>
      </c>
      <c r="S1177" s="26">
        <f t="shared" si="202"/>
        <v>63333.333333333336</v>
      </c>
      <c r="T1177" s="25">
        <f>MAX(0,R1177*(1+inputs!$B$33)-MAX(0,inputs!$B$31*(S1177-inputs!$B$30)))</f>
        <v>40250.096682837895</v>
      </c>
      <c r="U1177" s="26">
        <f t="shared" si="203"/>
        <v>74166.666666666657</v>
      </c>
      <c r="V1177" s="25">
        <f>MAX(0,T1177*(1+inputs!$B$33)-MAX(0,inputs!$B$31*(U1177-inputs!$B$30)))</f>
        <v>35995.408133080462</v>
      </c>
      <c r="W1177" s="26">
        <f t="shared" si="204"/>
        <v>85000</v>
      </c>
      <c r="X1177" s="25">
        <f>MAX(0,V1177*(1+inputs!$B$33)-MAX(0,inputs!$B$31*(W1177-inputs!$B$30)))</f>
        <v>30701.899255076667</v>
      </c>
      <c r="Y1177" s="26">
        <f t="shared" si="205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06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8758.44</v>
      </c>
      <c r="AE1177" s="3">
        <f>SUM(C1177:G1177)+AD1177-H1177</f>
        <v>55666.69</v>
      </c>
      <c r="AF1177" s="1">
        <f t="shared" si="208"/>
        <v>0.71</v>
      </c>
      <c r="AG1177" s="8">
        <f>A1177-AE1177</f>
        <v>61833.31</v>
      </c>
    </row>
    <row r="1178" spans="1:33" x14ac:dyDescent="0.2">
      <c r="A1178" s="11">
        <f t="shared" si="207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</v>
      </c>
      <c r="D1178" s="16">
        <f>MAX(0,(MIN(A1178,inputs!$C$5)-(inputs!$C$4+B1178))*inputs!$B$4)</f>
        <v>30452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198"/>
        <v>20000</v>
      </c>
      <c r="L1178" s="25">
        <f>MAX(0,J1178*(1+inputs!$B$33)-MAX(0,inputs!$B$31*(K1178-inputs!$B$30)))</f>
        <v>47184.304999999986</v>
      </c>
      <c r="M1178" s="26">
        <f t="shared" si="199"/>
        <v>30844.444444444445</v>
      </c>
      <c r="N1178" s="25">
        <f>MAX(0,L1178*(1+inputs!$B$33)-MAX(0,inputs!$B$31*(M1178-inputs!$B$30)))</f>
        <v>46932.629574999977</v>
      </c>
      <c r="O1178" s="26">
        <f t="shared" si="200"/>
        <v>41688.888888888891</v>
      </c>
      <c r="P1178" s="25">
        <f>MAX(0,N1178*(1+inputs!$B$33)-MAX(0,inputs!$B$31*(O1178-inputs!$B$30)))</f>
        <v>45701.179018624971</v>
      </c>
      <c r="Q1178" s="26">
        <f t="shared" si="201"/>
        <v>52533.333333333328</v>
      </c>
      <c r="R1178" s="25">
        <f>MAX(0,P1178*(1+inputs!$B$33)-MAX(0,inputs!$B$31*(Q1178-inputs!$B$30)))</f>
        <v>43475.256703904335</v>
      </c>
      <c r="S1178" s="26">
        <f t="shared" si="202"/>
        <v>63377.777777777781</v>
      </c>
      <c r="T1178" s="25">
        <f>MAX(0,R1178*(1+inputs!$B$33)-MAX(0,inputs!$B$31*(S1178-inputs!$B$30)))</f>
        <v>40239.945554462895</v>
      </c>
      <c r="U1178" s="26">
        <f t="shared" si="203"/>
        <v>74222.222222222219</v>
      </c>
      <c r="V1178" s="25">
        <f>MAX(0,T1178*(1+inputs!$B$33)-MAX(0,inputs!$B$31*(U1178-inputs!$B$30)))</f>
        <v>35980.104737779831</v>
      </c>
      <c r="W1178" s="26">
        <f t="shared" si="204"/>
        <v>85066.666666666657</v>
      </c>
      <c r="X1178" s="25">
        <f>MAX(0,V1178*(1+inputs!$B$33)-MAX(0,inputs!$B$31*(W1178-inputs!$B$30)))</f>
        <v>30680.366308846529</v>
      </c>
      <c r="Y1178" s="26">
        <f t="shared" si="205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06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8767.44</v>
      </c>
      <c r="AE1178" s="3">
        <f>SUM(C1178:G1178)+AD1178-H1178</f>
        <v>55737.69</v>
      </c>
      <c r="AF1178" s="1">
        <f t="shared" si="208"/>
        <v>0.71</v>
      </c>
      <c r="AG1178" s="8">
        <f>A1178-AE1178</f>
        <v>61862.31</v>
      </c>
    </row>
    <row r="1179" spans="1:33" x14ac:dyDescent="0.2">
      <c r="A1179" s="11">
        <f t="shared" si="207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</v>
      </c>
      <c r="D1179" s="16">
        <f>MAX(0,(MIN(A1179,inputs!$C$5)-(inputs!$C$4+B1179))*inputs!$B$4)</f>
        <v>30512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198"/>
        <v>20000</v>
      </c>
      <c r="L1179" s="25">
        <f>MAX(0,J1179*(1+inputs!$B$33)-MAX(0,inputs!$B$31*(K1179-inputs!$B$30)))</f>
        <v>47184.304999999986</v>
      </c>
      <c r="M1179" s="26">
        <f t="shared" si="199"/>
        <v>30855.555555555555</v>
      </c>
      <c r="N1179" s="25">
        <f>MAX(0,L1179*(1+inputs!$B$33)-MAX(0,inputs!$B$31*(M1179-inputs!$B$30)))</f>
        <v>46931.629574999977</v>
      </c>
      <c r="O1179" s="26">
        <f t="shared" si="200"/>
        <v>41711.111111111109</v>
      </c>
      <c r="P1179" s="25">
        <f>MAX(0,N1179*(1+inputs!$B$33)-MAX(0,inputs!$B$31*(O1179-inputs!$B$30)))</f>
        <v>45698.164018624972</v>
      </c>
      <c r="Q1179" s="26">
        <f t="shared" si="201"/>
        <v>52566.666666666672</v>
      </c>
      <c r="R1179" s="25">
        <f>MAX(0,P1179*(1+inputs!$B$33)-MAX(0,inputs!$B$31*(Q1179-inputs!$B$30)))</f>
        <v>43469.196478904341</v>
      </c>
      <c r="S1179" s="26">
        <f t="shared" si="202"/>
        <v>63422.222222222219</v>
      </c>
      <c r="T1179" s="25">
        <f>MAX(0,R1179*(1+inputs!$B$33)-MAX(0,inputs!$B$31*(S1179-inputs!$B$30)))</f>
        <v>40229.794426087901</v>
      </c>
      <c r="U1179" s="26">
        <f t="shared" si="203"/>
        <v>74277.777777777781</v>
      </c>
      <c r="V1179" s="25">
        <f>MAX(0,T1179*(1+inputs!$B$33)-MAX(0,inputs!$B$31*(U1179-inputs!$B$30)))</f>
        <v>35964.801342479215</v>
      </c>
      <c r="W1179" s="26">
        <f t="shared" si="204"/>
        <v>85133.333333333343</v>
      </c>
      <c r="X1179" s="25">
        <f>MAX(0,V1179*(1+inputs!$B$33)-MAX(0,inputs!$B$31*(W1179-inputs!$B$30)))</f>
        <v>30658.833362616395</v>
      </c>
      <c r="Y1179" s="26">
        <f t="shared" si="205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06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8776.44</v>
      </c>
      <c r="AE1179" s="3">
        <f>SUM(C1179:G1179)+AD1179-H1179</f>
        <v>55808.69</v>
      </c>
      <c r="AF1179" s="1">
        <f t="shared" si="208"/>
        <v>0.71</v>
      </c>
      <c r="AG1179" s="8">
        <f>A1179-AE1179</f>
        <v>61891.31</v>
      </c>
    </row>
    <row r="1180" spans="1:33" x14ac:dyDescent="0.2">
      <c r="A1180" s="11">
        <f t="shared" si="207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</v>
      </c>
      <c r="D1180" s="16">
        <f>MAX(0,(MIN(A1180,inputs!$C$5)-(inputs!$C$4+B1180))*inputs!$B$4)</f>
        <v>30572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198"/>
        <v>20000</v>
      </c>
      <c r="L1180" s="25">
        <f>MAX(0,J1180*(1+inputs!$B$33)-MAX(0,inputs!$B$31*(K1180-inputs!$B$30)))</f>
        <v>47184.304999999986</v>
      </c>
      <c r="M1180" s="26">
        <f t="shared" si="199"/>
        <v>30866.666666666664</v>
      </c>
      <c r="N1180" s="25">
        <f>MAX(0,L1180*(1+inputs!$B$33)-MAX(0,inputs!$B$31*(M1180-inputs!$B$30)))</f>
        <v>46930.629574999977</v>
      </c>
      <c r="O1180" s="26">
        <f t="shared" si="200"/>
        <v>41733.333333333328</v>
      </c>
      <c r="P1180" s="25">
        <f>MAX(0,N1180*(1+inputs!$B$33)-MAX(0,inputs!$B$31*(O1180-inputs!$B$30)))</f>
        <v>45695.149018624972</v>
      </c>
      <c r="Q1180" s="26">
        <f t="shared" si="201"/>
        <v>52600</v>
      </c>
      <c r="R1180" s="25">
        <f>MAX(0,P1180*(1+inputs!$B$33)-MAX(0,inputs!$B$31*(Q1180-inputs!$B$30)))</f>
        <v>43463.13625390434</v>
      </c>
      <c r="S1180" s="26">
        <f t="shared" si="202"/>
        <v>63466.666666666664</v>
      </c>
      <c r="T1180" s="25">
        <f>MAX(0,R1180*(1+inputs!$B$33)-MAX(0,inputs!$B$31*(S1180-inputs!$B$30)))</f>
        <v>40219.643297712901</v>
      </c>
      <c r="U1180" s="26">
        <f t="shared" si="203"/>
        <v>74333.333333333343</v>
      </c>
      <c r="V1180" s="25">
        <f>MAX(0,T1180*(1+inputs!$B$33)-MAX(0,inputs!$B$31*(U1180-inputs!$B$30)))</f>
        <v>35949.497947178585</v>
      </c>
      <c r="W1180" s="26">
        <f t="shared" si="204"/>
        <v>85200</v>
      </c>
      <c r="X1180" s="25">
        <f>MAX(0,V1180*(1+inputs!$B$33)-MAX(0,inputs!$B$31*(W1180-inputs!$B$30)))</f>
        <v>30637.300416386261</v>
      </c>
      <c r="Y1180" s="26">
        <f t="shared" si="205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06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8785.44</v>
      </c>
      <c r="AE1180" s="3">
        <f>SUM(C1180:G1180)+AD1180-H1180</f>
        <v>55879.69</v>
      </c>
      <c r="AF1180" s="1">
        <f t="shared" si="208"/>
        <v>0.71</v>
      </c>
      <c r="AG1180" s="8">
        <f>A1180-AE1180</f>
        <v>61920.31</v>
      </c>
    </row>
    <row r="1181" spans="1:33" x14ac:dyDescent="0.2">
      <c r="A1181" s="11">
        <f t="shared" si="207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</v>
      </c>
      <c r="D1181" s="16">
        <f>MAX(0,(MIN(A1181,inputs!$C$5)-(inputs!$C$4+B1181))*inputs!$B$4)</f>
        <v>30632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198"/>
        <v>20000</v>
      </c>
      <c r="L1181" s="25">
        <f>MAX(0,J1181*(1+inputs!$B$33)-MAX(0,inputs!$B$31*(K1181-inputs!$B$30)))</f>
        <v>47184.304999999986</v>
      </c>
      <c r="M1181" s="26">
        <f t="shared" si="199"/>
        <v>30877.777777777777</v>
      </c>
      <c r="N1181" s="25">
        <f>MAX(0,L1181*(1+inputs!$B$33)-MAX(0,inputs!$B$31*(M1181-inputs!$B$30)))</f>
        <v>46929.629574999977</v>
      </c>
      <c r="O1181" s="26">
        <f t="shared" si="200"/>
        <v>41755.555555555555</v>
      </c>
      <c r="P1181" s="25">
        <f>MAX(0,N1181*(1+inputs!$B$33)-MAX(0,inputs!$B$31*(O1181-inputs!$B$30)))</f>
        <v>45692.134018624973</v>
      </c>
      <c r="Q1181" s="26">
        <f t="shared" si="201"/>
        <v>52633.333333333328</v>
      </c>
      <c r="R1181" s="25">
        <f>MAX(0,P1181*(1+inputs!$B$33)-MAX(0,inputs!$B$31*(Q1181-inputs!$B$30)))</f>
        <v>43457.076028904339</v>
      </c>
      <c r="S1181" s="26">
        <f t="shared" si="202"/>
        <v>63511.111111111109</v>
      </c>
      <c r="T1181" s="25">
        <f>MAX(0,R1181*(1+inputs!$B$33)-MAX(0,inputs!$B$31*(S1181-inputs!$B$30)))</f>
        <v>40209.4921693379</v>
      </c>
      <c r="U1181" s="26">
        <f t="shared" si="203"/>
        <v>74388.888888888891</v>
      </c>
      <c r="V1181" s="25">
        <f>MAX(0,T1181*(1+inputs!$B$33)-MAX(0,inputs!$B$31*(U1181-inputs!$B$30)))</f>
        <v>35934.194551877961</v>
      </c>
      <c r="W1181" s="26">
        <f t="shared" si="204"/>
        <v>85266.666666666657</v>
      </c>
      <c r="X1181" s="25">
        <f>MAX(0,V1181*(1+inputs!$B$33)-MAX(0,inputs!$B$31*(W1181-inputs!$B$30)))</f>
        <v>30615.76747015613</v>
      </c>
      <c r="Y1181" s="26">
        <f t="shared" si="205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06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8794.44</v>
      </c>
      <c r="AE1181" s="3">
        <f>SUM(C1181:G1181)+AD1181-H1181</f>
        <v>55950.69</v>
      </c>
      <c r="AF1181" s="1">
        <f t="shared" si="208"/>
        <v>0.71</v>
      </c>
      <c r="AG1181" s="8">
        <f>A1181-AE1181</f>
        <v>61949.31</v>
      </c>
    </row>
    <row r="1182" spans="1:33" x14ac:dyDescent="0.2">
      <c r="A1182" s="11">
        <f t="shared" si="207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</v>
      </c>
      <c r="D1182" s="16">
        <f>MAX(0,(MIN(A1182,inputs!$C$5)-(inputs!$C$4+B1182))*inputs!$B$4)</f>
        <v>30692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198"/>
        <v>20000</v>
      </c>
      <c r="L1182" s="25">
        <f>MAX(0,J1182*(1+inputs!$B$33)-MAX(0,inputs!$B$31*(K1182-inputs!$B$30)))</f>
        <v>47184.304999999986</v>
      </c>
      <c r="M1182" s="26">
        <f t="shared" si="199"/>
        <v>30888.888888888891</v>
      </c>
      <c r="N1182" s="25">
        <f>MAX(0,L1182*(1+inputs!$B$33)-MAX(0,inputs!$B$31*(M1182-inputs!$B$30)))</f>
        <v>46928.629574999977</v>
      </c>
      <c r="O1182" s="26">
        <f t="shared" si="200"/>
        <v>41777.777777777781</v>
      </c>
      <c r="P1182" s="25">
        <f>MAX(0,N1182*(1+inputs!$B$33)-MAX(0,inputs!$B$31*(O1182-inputs!$B$30)))</f>
        <v>45689.119018624973</v>
      </c>
      <c r="Q1182" s="26">
        <f t="shared" si="201"/>
        <v>52666.666666666672</v>
      </c>
      <c r="R1182" s="25">
        <f>MAX(0,P1182*(1+inputs!$B$33)-MAX(0,inputs!$B$31*(Q1182-inputs!$B$30)))</f>
        <v>43451.015803904338</v>
      </c>
      <c r="S1182" s="26">
        <f t="shared" si="202"/>
        <v>63555.555555555555</v>
      </c>
      <c r="T1182" s="25">
        <f>MAX(0,R1182*(1+inputs!$B$33)-MAX(0,inputs!$B$31*(S1182-inputs!$B$30)))</f>
        <v>40199.3410409629</v>
      </c>
      <c r="U1182" s="26">
        <f t="shared" si="203"/>
        <v>74444.444444444438</v>
      </c>
      <c r="V1182" s="25">
        <f>MAX(0,T1182*(1+inputs!$B$33)-MAX(0,inputs!$B$31*(U1182-inputs!$B$30)))</f>
        <v>35918.891156577338</v>
      </c>
      <c r="W1182" s="26">
        <f t="shared" si="204"/>
        <v>85333.333333333343</v>
      </c>
      <c r="X1182" s="25">
        <f>MAX(0,V1182*(1+inputs!$B$33)-MAX(0,inputs!$B$31*(W1182-inputs!$B$30)))</f>
        <v>30594.234523925988</v>
      </c>
      <c r="Y1182" s="26">
        <f t="shared" si="205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06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8803.44</v>
      </c>
      <c r="AE1182" s="3">
        <f>SUM(C1182:G1182)+AD1182-H1182</f>
        <v>56021.69</v>
      </c>
      <c r="AF1182" s="1">
        <f t="shared" si="208"/>
        <v>0.71</v>
      </c>
      <c r="AG1182" s="8">
        <f>A1182-AE1182</f>
        <v>61978.31</v>
      </c>
    </row>
    <row r="1183" spans="1:33" x14ac:dyDescent="0.2">
      <c r="A1183" s="11">
        <f t="shared" si="207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</v>
      </c>
      <c r="D1183" s="16">
        <f>MAX(0,(MIN(A1183,inputs!$C$5)-(inputs!$C$4+B1183))*inputs!$B$4)</f>
        <v>30752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198"/>
        <v>20000</v>
      </c>
      <c r="L1183" s="25">
        <f>MAX(0,J1183*(1+inputs!$B$33)-MAX(0,inputs!$B$31*(K1183-inputs!$B$30)))</f>
        <v>47184.304999999986</v>
      </c>
      <c r="M1183" s="26">
        <f t="shared" si="199"/>
        <v>30900</v>
      </c>
      <c r="N1183" s="25">
        <f>MAX(0,L1183*(1+inputs!$B$33)-MAX(0,inputs!$B$31*(M1183-inputs!$B$30)))</f>
        <v>46927.629574999977</v>
      </c>
      <c r="O1183" s="26">
        <f t="shared" si="200"/>
        <v>41800</v>
      </c>
      <c r="P1183" s="25">
        <f>MAX(0,N1183*(1+inputs!$B$33)-MAX(0,inputs!$B$31*(O1183-inputs!$B$30)))</f>
        <v>45686.104018624967</v>
      </c>
      <c r="Q1183" s="26">
        <f t="shared" si="201"/>
        <v>52700</v>
      </c>
      <c r="R1183" s="25">
        <f>MAX(0,P1183*(1+inputs!$B$33)-MAX(0,inputs!$B$31*(Q1183-inputs!$B$30)))</f>
        <v>43444.955578904337</v>
      </c>
      <c r="S1183" s="26">
        <f t="shared" si="202"/>
        <v>63600</v>
      </c>
      <c r="T1183" s="25">
        <f>MAX(0,R1183*(1+inputs!$B$33)-MAX(0,inputs!$B$31*(S1183-inputs!$B$30)))</f>
        <v>40189.189912587899</v>
      </c>
      <c r="U1183" s="26">
        <f t="shared" si="203"/>
        <v>74500</v>
      </c>
      <c r="V1183" s="25">
        <f>MAX(0,T1183*(1+inputs!$B$33)-MAX(0,inputs!$B$31*(U1183-inputs!$B$30)))</f>
        <v>35903.587761276714</v>
      </c>
      <c r="W1183" s="26">
        <f t="shared" si="204"/>
        <v>85400</v>
      </c>
      <c r="X1183" s="25">
        <f>MAX(0,V1183*(1+inputs!$B$33)-MAX(0,inputs!$B$31*(W1183-inputs!$B$30)))</f>
        <v>30572.701577695861</v>
      </c>
      <c r="Y1183" s="26">
        <f t="shared" si="205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06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8812.44</v>
      </c>
      <c r="AE1183" s="3">
        <f>SUM(C1183:G1183)+AD1183-H1183</f>
        <v>56092.69</v>
      </c>
      <c r="AF1183" s="1">
        <f t="shared" si="208"/>
        <v>0.71</v>
      </c>
      <c r="AG1183" s="8">
        <f>A1183-AE1183</f>
        <v>62007.31</v>
      </c>
    </row>
    <row r="1184" spans="1:33" x14ac:dyDescent="0.2">
      <c r="A1184" s="11">
        <f t="shared" si="207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</v>
      </c>
      <c r="D1184" s="16">
        <f>MAX(0,(MIN(A1184,inputs!$C$5)-(inputs!$C$4+B1184))*inputs!$B$4)</f>
        <v>30812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198"/>
        <v>20000</v>
      </c>
      <c r="L1184" s="25">
        <f>MAX(0,J1184*(1+inputs!$B$33)-MAX(0,inputs!$B$31*(K1184-inputs!$B$30)))</f>
        <v>47184.304999999986</v>
      </c>
      <c r="M1184" s="26">
        <f t="shared" si="199"/>
        <v>30911.111111111109</v>
      </c>
      <c r="N1184" s="25">
        <f>MAX(0,L1184*(1+inputs!$B$33)-MAX(0,inputs!$B$31*(M1184-inputs!$B$30)))</f>
        <v>46926.629574999977</v>
      </c>
      <c r="O1184" s="26">
        <f t="shared" si="200"/>
        <v>41822.222222222219</v>
      </c>
      <c r="P1184" s="25">
        <f>MAX(0,N1184*(1+inputs!$B$33)-MAX(0,inputs!$B$31*(O1184-inputs!$B$30)))</f>
        <v>45683.089018624967</v>
      </c>
      <c r="Q1184" s="26">
        <f t="shared" si="201"/>
        <v>52733.333333333328</v>
      </c>
      <c r="R1184" s="25">
        <f>MAX(0,P1184*(1+inputs!$B$33)-MAX(0,inputs!$B$31*(Q1184-inputs!$B$30)))</f>
        <v>43438.895353904336</v>
      </c>
      <c r="S1184" s="26">
        <f t="shared" si="202"/>
        <v>63644.444444444445</v>
      </c>
      <c r="T1184" s="25">
        <f>MAX(0,R1184*(1+inputs!$B$33)-MAX(0,inputs!$B$31*(S1184-inputs!$B$30)))</f>
        <v>40179.038784212891</v>
      </c>
      <c r="U1184" s="26">
        <f t="shared" si="203"/>
        <v>74555.555555555562</v>
      </c>
      <c r="V1184" s="25">
        <f>MAX(0,T1184*(1+inputs!$B$33)-MAX(0,inputs!$B$31*(U1184-inputs!$B$30)))</f>
        <v>35888.284365976077</v>
      </c>
      <c r="W1184" s="26">
        <f t="shared" si="204"/>
        <v>85466.666666666657</v>
      </c>
      <c r="X1184" s="25">
        <f>MAX(0,V1184*(1+inputs!$B$33)-MAX(0,inputs!$B$31*(W1184-inputs!$B$30)))</f>
        <v>30551.168631465716</v>
      </c>
      <c r="Y1184" s="26">
        <f t="shared" si="205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06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8821.44</v>
      </c>
      <c r="AE1184" s="3">
        <f>SUM(C1184:G1184)+AD1184-H1184</f>
        <v>56163.69</v>
      </c>
      <c r="AF1184" s="1">
        <f t="shared" si="208"/>
        <v>0.71</v>
      </c>
      <c r="AG1184" s="8">
        <f>A1184-AE1184</f>
        <v>62036.31</v>
      </c>
    </row>
    <row r="1185" spans="1:33" x14ac:dyDescent="0.2">
      <c r="A1185" s="11">
        <f t="shared" si="207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</v>
      </c>
      <c r="D1185" s="16">
        <f>MAX(0,(MIN(A1185,inputs!$C$5)-(inputs!$C$4+B1185))*inputs!$B$4)</f>
        <v>30872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198"/>
        <v>20000</v>
      </c>
      <c r="L1185" s="25">
        <f>MAX(0,J1185*(1+inputs!$B$33)-MAX(0,inputs!$B$31*(K1185-inputs!$B$30)))</f>
        <v>47184.304999999986</v>
      </c>
      <c r="M1185" s="26">
        <f t="shared" si="199"/>
        <v>30922.222222222223</v>
      </c>
      <c r="N1185" s="25">
        <f>MAX(0,L1185*(1+inputs!$B$33)-MAX(0,inputs!$B$31*(M1185-inputs!$B$30)))</f>
        <v>46925.629574999977</v>
      </c>
      <c r="O1185" s="26">
        <f t="shared" si="200"/>
        <v>41844.444444444445</v>
      </c>
      <c r="P1185" s="25">
        <f>MAX(0,N1185*(1+inputs!$B$33)-MAX(0,inputs!$B$31*(O1185-inputs!$B$30)))</f>
        <v>45680.074018624968</v>
      </c>
      <c r="Q1185" s="26">
        <f t="shared" si="201"/>
        <v>52766.666666666672</v>
      </c>
      <c r="R1185" s="25">
        <f>MAX(0,P1185*(1+inputs!$B$33)-MAX(0,inputs!$B$31*(Q1185-inputs!$B$30)))</f>
        <v>43432.835128904335</v>
      </c>
      <c r="S1185" s="26">
        <f t="shared" si="202"/>
        <v>63688.888888888891</v>
      </c>
      <c r="T1185" s="25">
        <f>MAX(0,R1185*(1+inputs!$B$33)-MAX(0,inputs!$B$31*(S1185-inputs!$B$30)))</f>
        <v>40168.887655837891</v>
      </c>
      <c r="U1185" s="26">
        <f t="shared" si="203"/>
        <v>74611.111111111109</v>
      </c>
      <c r="V1185" s="25">
        <f>MAX(0,T1185*(1+inputs!$B$33)-MAX(0,inputs!$B$31*(U1185-inputs!$B$30)))</f>
        <v>35872.980970675453</v>
      </c>
      <c r="W1185" s="26">
        <f t="shared" si="204"/>
        <v>85533.333333333343</v>
      </c>
      <c r="X1185" s="25">
        <f>MAX(0,V1185*(1+inputs!$B$33)-MAX(0,inputs!$B$31*(W1185-inputs!$B$30)))</f>
        <v>30529.635685235582</v>
      </c>
      <c r="Y1185" s="26">
        <f t="shared" si="205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06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8830.44</v>
      </c>
      <c r="AE1185" s="3">
        <f>SUM(C1185:G1185)+AD1185-H1185</f>
        <v>56234.69</v>
      </c>
      <c r="AF1185" s="1">
        <f t="shared" si="208"/>
        <v>0.71</v>
      </c>
      <c r="AG1185" s="8">
        <f>A1185-AE1185</f>
        <v>62065.31</v>
      </c>
    </row>
    <row r="1186" spans="1:33" x14ac:dyDescent="0.2">
      <c r="A1186" s="11">
        <f t="shared" si="207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</v>
      </c>
      <c r="D1186" s="16">
        <f>MAX(0,(MIN(A1186,inputs!$C$5)-(inputs!$C$4+B1186))*inputs!$B$4)</f>
        <v>30932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198"/>
        <v>20000</v>
      </c>
      <c r="L1186" s="25">
        <f>MAX(0,J1186*(1+inputs!$B$33)-MAX(0,inputs!$B$31*(K1186-inputs!$B$30)))</f>
        <v>47184.304999999986</v>
      </c>
      <c r="M1186" s="26">
        <f t="shared" si="199"/>
        <v>30933.333333333336</v>
      </c>
      <c r="N1186" s="25">
        <f>MAX(0,L1186*(1+inputs!$B$33)-MAX(0,inputs!$B$31*(M1186-inputs!$B$30)))</f>
        <v>46924.629574999977</v>
      </c>
      <c r="O1186" s="26">
        <f t="shared" si="200"/>
        <v>41866.666666666672</v>
      </c>
      <c r="P1186" s="25">
        <f>MAX(0,N1186*(1+inputs!$B$33)-MAX(0,inputs!$B$31*(O1186-inputs!$B$30)))</f>
        <v>45677.059018624968</v>
      </c>
      <c r="Q1186" s="26">
        <f t="shared" si="201"/>
        <v>52800</v>
      </c>
      <c r="R1186" s="25">
        <f>MAX(0,P1186*(1+inputs!$B$33)-MAX(0,inputs!$B$31*(Q1186-inputs!$B$30)))</f>
        <v>43426.774903904334</v>
      </c>
      <c r="S1186" s="26">
        <f t="shared" si="202"/>
        <v>63733.333333333336</v>
      </c>
      <c r="T1186" s="25">
        <f>MAX(0,R1186*(1+inputs!$B$33)-MAX(0,inputs!$B$31*(S1186-inputs!$B$30)))</f>
        <v>40158.73652746289</v>
      </c>
      <c r="U1186" s="26">
        <f t="shared" si="203"/>
        <v>74666.666666666657</v>
      </c>
      <c r="V1186" s="25">
        <f>MAX(0,T1186*(1+inputs!$B$33)-MAX(0,inputs!$B$31*(U1186-inputs!$B$30)))</f>
        <v>35857.677575374837</v>
      </c>
      <c r="W1186" s="26">
        <f t="shared" si="204"/>
        <v>85600</v>
      </c>
      <c r="X1186" s="25">
        <f>MAX(0,V1186*(1+inputs!$B$33)-MAX(0,inputs!$B$31*(W1186-inputs!$B$30)))</f>
        <v>30508.102739005455</v>
      </c>
      <c r="Y1186" s="26">
        <f t="shared" si="205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06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8839.44</v>
      </c>
      <c r="AE1186" s="3">
        <f>SUM(C1186:G1186)+AD1186-H1186</f>
        <v>56305.69</v>
      </c>
      <c r="AF1186" s="1">
        <f t="shared" si="208"/>
        <v>0.71</v>
      </c>
      <c r="AG1186" s="8">
        <f>A1186-AE1186</f>
        <v>62094.31</v>
      </c>
    </row>
    <row r="1187" spans="1:33" x14ac:dyDescent="0.2">
      <c r="A1187" s="11">
        <f t="shared" si="207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</v>
      </c>
      <c r="D1187" s="16">
        <f>MAX(0,(MIN(A1187,inputs!$C$5)-(inputs!$C$4+B1187))*inputs!$B$4)</f>
        <v>30992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198"/>
        <v>20000</v>
      </c>
      <c r="L1187" s="25">
        <f>MAX(0,J1187*(1+inputs!$B$33)-MAX(0,inputs!$B$31*(K1187-inputs!$B$30)))</f>
        <v>47184.304999999986</v>
      </c>
      <c r="M1187" s="26">
        <f t="shared" si="199"/>
        <v>30944.444444444445</v>
      </c>
      <c r="N1187" s="25">
        <f>MAX(0,L1187*(1+inputs!$B$33)-MAX(0,inputs!$B$31*(M1187-inputs!$B$30)))</f>
        <v>46923.629574999977</v>
      </c>
      <c r="O1187" s="26">
        <f t="shared" si="200"/>
        <v>41888.888888888891</v>
      </c>
      <c r="P1187" s="25">
        <f>MAX(0,N1187*(1+inputs!$B$33)-MAX(0,inputs!$B$31*(O1187-inputs!$B$30)))</f>
        <v>45674.044018624969</v>
      </c>
      <c r="Q1187" s="26">
        <f t="shared" si="201"/>
        <v>52833.333333333336</v>
      </c>
      <c r="R1187" s="25">
        <f>MAX(0,P1187*(1+inputs!$B$33)-MAX(0,inputs!$B$31*(Q1187-inputs!$B$30)))</f>
        <v>43420.71467890434</v>
      </c>
      <c r="S1187" s="26">
        <f t="shared" si="202"/>
        <v>63777.777777777781</v>
      </c>
      <c r="T1187" s="25">
        <f>MAX(0,R1187*(1+inputs!$B$33)-MAX(0,inputs!$B$31*(S1187-inputs!$B$30)))</f>
        <v>40148.585399087897</v>
      </c>
      <c r="U1187" s="26">
        <f t="shared" si="203"/>
        <v>74722.222222222219</v>
      </c>
      <c r="V1187" s="25">
        <f>MAX(0,T1187*(1+inputs!$B$33)-MAX(0,inputs!$B$31*(U1187-inputs!$B$30)))</f>
        <v>35842.374180074206</v>
      </c>
      <c r="W1187" s="26">
        <f t="shared" si="204"/>
        <v>85666.666666666672</v>
      </c>
      <c r="X1187" s="25">
        <f>MAX(0,V1187*(1+inputs!$B$33)-MAX(0,inputs!$B$31*(W1187-inputs!$B$30)))</f>
        <v>30486.569792775314</v>
      </c>
      <c r="Y1187" s="26">
        <f t="shared" si="205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06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8848.44</v>
      </c>
      <c r="AE1187" s="3">
        <f>SUM(C1187:G1187)+AD1187-H1187</f>
        <v>56376.69</v>
      </c>
      <c r="AF1187" s="1">
        <f t="shared" si="208"/>
        <v>0.71</v>
      </c>
      <c r="AG1187" s="8">
        <f>A1187-AE1187</f>
        <v>62123.31</v>
      </c>
    </row>
    <row r="1188" spans="1:33" x14ac:dyDescent="0.2">
      <c r="A1188" s="11">
        <f t="shared" si="207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</v>
      </c>
      <c r="D1188" s="16">
        <f>MAX(0,(MIN(A1188,inputs!$C$5)-(inputs!$C$4+B1188))*inputs!$B$4)</f>
        <v>31052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198"/>
        <v>20000</v>
      </c>
      <c r="L1188" s="25">
        <f>MAX(0,J1188*(1+inputs!$B$33)-MAX(0,inputs!$B$31*(K1188-inputs!$B$30)))</f>
        <v>47184.304999999986</v>
      </c>
      <c r="M1188" s="26">
        <f t="shared" si="199"/>
        <v>30955.555555555555</v>
      </c>
      <c r="N1188" s="25">
        <f>MAX(0,L1188*(1+inputs!$B$33)-MAX(0,inputs!$B$31*(M1188-inputs!$B$30)))</f>
        <v>46922.629574999977</v>
      </c>
      <c r="O1188" s="26">
        <f t="shared" si="200"/>
        <v>41911.111111111109</v>
      </c>
      <c r="P1188" s="25">
        <f>MAX(0,N1188*(1+inputs!$B$33)-MAX(0,inputs!$B$31*(O1188-inputs!$B$30)))</f>
        <v>45671.029018624969</v>
      </c>
      <c r="Q1188" s="26">
        <f t="shared" si="201"/>
        <v>52866.666666666664</v>
      </c>
      <c r="R1188" s="25">
        <f>MAX(0,P1188*(1+inputs!$B$33)-MAX(0,inputs!$B$31*(Q1188-inputs!$B$30)))</f>
        <v>43414.654453904339</v>
      </c>
      <c r="S1188" s="26">
        <f t="shared" si="202"/>
        <v>63822.222222222219</v>
      </c>
      <c r="T1188" s="25">
        <f>MAX(0,R1188*(1+inputs!$B$33)-MAX(0,inputs!$B$31*(S1188-inputs!$B$30)))</f>
        <v>40138.434270712896</v>
      </c>
      <c r="U1188" s="26">
        <f t="shared" si="203"/>
        <v>74777.777777777781</v>
      </c>
      <c r="V1188" s="25">
        <f>MAX(0,T1188*(1+inputs!$B$33)-MAX(0,inputs!$B$31*(U1188-inputs!$B$30)))</f>
        <v>35827.070784773583</v>
      </c>
      <c r="W1188" s="26">
        <f t="shared" si="204"/>
        <v>85733.333333333328</v>
      </c>
      <c r="X1188" s="25">
        <f>MAX(0,V1188*(1+inputs!$B$33)-MAX(0,inputs!$B$31*(W1188-inputs!$B$30)))</f>
        <v>30465.036846545187</v>
      </c>
      <c r="Y1188" s="26">
        <f t="shared" si="205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06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8857.44</v>
      </c>
      <c r="AE1188" s="3">
        <f>SUM(C1188:G1188)+AD1188-H1188</f>
        <v>56447.69</v>
      </c>
      <c r="AF1188" s="1">
        <f t="shared" si="208"/>
        <v>0.71</v>
      </c>
      <c r="AG1188" s="8">
        <f>A1188-AE1188</f>
        <v>62152.31</v>
      </c>
    </row>
    <row r="1189" spans="1:33" x14ac:dyDescent="0.2">
      <c r="A1189" s="11">
        <f t="shared" si="207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</v>
      </c>
      <c r="D1189" s="16">
        <f>MAX(0,(MIN(A1189,inputs!$C$5)-(inputs!$C$4+B1189))*inputs!$B$4)</f>
        <v>31112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198"/>
        <v>20000</v>
      </c>
      <c r="L1189" s="25">
        <f>MAX(0,J1189*(1+inputs!$B$33)-MAX(0,inputs!$B$31*(K1189-inputs!$B$30)))</f>
        <v>47184.304999999986</v>
      </c>
      <c r="M1189" s="26">
        <f t="shared" si="199"/>
        <v>30966.666666666664</v>
      </c>
      <c r="N1189" s="25">
        <f>MAX(0,L1189*(1+inputs!$B$33)-MAX(0,inputs!$B$31*(M1189-inputs!$B$30)))</f>
        <v>46921.629574999977</v>
      </c>
      <c r="O1189" s="26">
        <f t="shared" si="200"/>
        <v>41933.333333333328</v>
      </c>
      <c r="P1189" s="25">
        <f>MAX(0,N1189*(1+inputs!$B$33)-MAX(0,inputs!$B$31*(O1189-inputs!$B$30)))</f>
        <v>45668.01401862497</v>
      </c>
      <c r="Q1189" s="26">
        <f t="shared" si="201"/>
        <v>52900</v>
      </c>
      <c r="R1189" s="25">
        <f>MAX(0,P1189*(1+inputs!$B$33)-MAX(0,inputs!$B$31*(Q1189-inputs!$B$30)))</f>
        <v>43408.594228904338</v>
      </c>
      <c r="S1189" s="26">
        <f t="shared" si="202"/>
        <v>63866.666666666664</v>
      </c>
      <c r="T1189" s="25">
        <f>MAX(0,R1189*(1+inputs!$B$33)-MAX(0,inputs!$B$31*(S1189-inputs!$B$30)))</f>
        <v>40128.283142337896</v>
      </c>
      <c r="U1189" s="26">
        <f t="shared" si="203"/>
        <v>74833.333333333343</v>
      </c>
      <c r="V1189" s="25">
        <f>MAX(0,T1189*(1+inputs!$B$33)-MAX(0,inputs!$B$31*(U1189-inputs!$B$30)))</f>
        <v>35811.76738947296</v>
      </c>
      <c r="W1189" s="26">
        <f t="shared" si="204"/>
        <v>85800</v>
      </c>
      <c r="X1189" s="25">
        <f>MAX(0,V1189*(1+inputs!$B$33)-MAX(0,inputs!$B$31*(W1189-inputs!$B$30)))</f>
        <v>30443.503900315049</v>
      </c>
      <c r="Y1189" s="26">
        <f t="shared" si="205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06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8866.44</v>
      </c>
      <c r="AE1189" s="3">
        <f>SUM(C1189:G1189)+AD1189-H1189</f>
        <v>56518.69</v>
      </c>
      <c r="AF1189" s="1">
        <f t="shared" si="208"/>
        <v>0.71</v>
      </c>
      <c r="AG1189" s="8">
        <f>A1189-AE1189</f>
        <v>62181.31</v>
      </c>
    </row>
    <row r="1190" spans="1:33" x14ac:dyDescent="0.2">
      <c r="A1190" s="11">
        <f t="shared" si="207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</v>
      </c>
      <c r="D1190" s="16">
        <f>MAX(0,(MIN(A1190,inputs!$C$5)-(inputs!$C$4+B1190))*inputs!$B$4)</f>
        <v>31172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198"/>
        <v>20000</v>
      </c>
      <c r="L1190" s="25">
        <f>MAX(0,J1190*(1+inputs!$B$33)-MAX(0,inputs!$B$31*(K1190-inputs!$B$30)))</f>
        <v>47184.304999999986</v>
      </c>
      <c r="M1190" s="26">
        <f t="shared" si="199"/>
        <v>30977.777777777777</v>
      </c>
      <c r="N1190" s="25">
        <f>MAX(0,L1190*(1+inputs!$B$33)-MAX(0,inputs!$B$31*(M1190-inputs!$B$30)))</f>
        <v>46920.629574999977</v>
      </c>
      <c r="O1190" s="26">
        <f t="shared" si="200"/>
        <v>41955.555555555555</v>
      </c>
      <c r="P1190" s="25">
        <f>MAX(0,N1190*(1+inputs!$B$33)-MAX(0,inputs!$B$31*(O1190-inputs!$B$30)))</f>
        <v>45664.999018624971</v>
      </c>
      <c r="Q1190" s="26">
        <f t="shared" si="201"/>
        <v>52933.333333333336</v>
      </c>
      <c r="R1190" s="25">
        <f>MAX(0,P1190*(1+inputs!$B$33)-MAX(0,inputs!$B$31*(Q1190-inputs!$B$30)))</f>
        <v>43402.534003904337</v>
      </c>
      <c r="S1190" s="26">
        <f t="shared" si="202"/>
        <v>63911.111111111109</v>
      </c>
      <c r="T1190" s="25">
        <f>MAX(0,R1190*(1+inputs!$B$33)-MAX(0,inputs!$B$31*(S1190-inputs!$B$30)))</f>
        <v>40118.132013962895</v>
      </c>
      <c r="U1190" s="26">
        <f t="shared" si="203"/>
        <v>74888.888888888891</v>
      </c>
      <c r="V1190" s="25">
        <f>MAX(0,T1190*(1+inputs!$B$33)-MAX(0,inputs!$B$31*(U1190-inputs!$B$30)))</f>
        <v>35796.463994172329</v>
      </c>
      <c r="W1190" s="26">
        <f t="shared" si="204"/>
        <v>85866.666666666672</v>
      </c>
      <c r="X1190" s="25">
        <f>MAX(0,V1190*(1+inputs!$B$33)-MAX(0,inputs!$B$31*(W1190-inputs!$B$30)))</f>
        <v>30421.970954084907</v>
      </c>
      <c r="Y1190" s="26">
        <f t="shared" si="205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06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8875.44</v>
      </c>
      <c r="AE1190" s="3">
        <f>SUM(C1190:G1190)+AD1190-H1190</f>
        <v>56589.69</v>
      </c>
      <c r="AF1190" s="1">
        <f t="shared" si="208"/>
        <v>0.71</v>
      </c>
      <c r="AG1190" s="8">
        <f>A1190-AE1190</f>
        <v>62210.31</v>
      </c>
    </row>
    <row r="1191" spans="1:33" x14ac:dyDescent="0.2">
      <c r="A1191" s="11">
        <f t="shared" si="207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</v>
      </c>
      <c r="D1191" s="16">
        <f>MAX(0,(MIN(A1191,inputs!$C$5)-(inputs!$C$4+B1191))*inputs!$B$4)</f>
        <v>31232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198"/>
        <v>20000</v>
      </c>
      <c r="L1191" s="25">
        <f>MAX(0,J1191*(1+inputs!$B$33)-MAX(0,inputs!$B$31*(K1191-inputs!$B$30)))</f>
        <v>47184.304999999986</v>
      </c>
      <c r="M1191" s="26">
        <f t="shared" si="199"/>
        <v>30988.888888888891</v>
      </c>
      <c r="N1191" s="25">
        <f>MAX(0,L1191*(1+inputs!$B$33)-MAX(0,inputs!$B$31*(M1191-inputs!$B$30)))</f>
        <v>46919.629574999977</v>
      </c>
      <c r="O1191" s="26">
        <f t="shared" si="200"/>
        <v>41977.777777777781</v>
      </c>
      <c r="P1191" s="25">
        <f>MAX(0,N1191*(1+inputs!$B$33)-MAX(0,inputs!$B$31*(O1191-inputs!$B$30)))</f>
        <v>45661.984018624971</v>
      </c>
      <c r="Q1191" s="26">
        <f t="shared" si="201"/>
        <v>52966.666666666664</v>
      </c>
      <c r="R1191" s="25">
        <f>MAX(0,P1191*(1+inputs!$B$33)-MAX(0,inputs!$B$31*(Q1191-inputs!$B$30)))</f>
        <v>43396.473778904336</v>
      </c>
      <c r="S1191" s="26">
        <f t="shared" si="202"/>
        <v>63955.555555555555</v>
      </c>
      <c r="T1191" s="25">
        <f>MAX(0,R1191*(1+inputs!$B$33)-MAX(0,inputs!$B$31*(S1191-inputs!$B$30)))</f>
        <v>40107.980885587895</v>
      </c>
      <c r="U1191" s="26">
        <f t="shared" si="203"/>
        <v>74944.444444444438</v>
      </c>
      <c r="V1191" s="25">
        <f>MAX(0,T1191*(1+inputs!$B$33)-MAX(0,inputs!$B$31*(U1191-inputs!$B$30)))</f>
        <v>35781.160598871706</v>
      </c>
      <c r="W1191" s="26">
        <f t="shared" si="204"/>
        <v>85933.333333333328</v>
      </c>
      <c r="X1191" s="25">
        <f>MAX(0,V1191*(1+inputs!$B$33)-MAX(0,inputs!$B$31*(W1191-inputs!$B$30)))</f>
        <v>30400.43800785478</v>
      </c>
      <c r="Y1191" s="26">
        <f t="shared" si="205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06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8884.44</v>
      </c>
      <c r="AE1191" s="3">
        <f>SUM(C1191:G1191)+AD1191-H1191</f>
        <v>56660.69</v>
      </c>
      <c r="AF1191" s="1">
        <f t="shared" si="208"/>
        <v>0.71</v>
      </c>
      <c r="AG1191" s="8">
        <f>A1191-AE1191</f>
        <v>62239.31</v>
      </c>
    </row>
    <row r="1192" spans="1:33" x14ac:dyDescent="0.2">
      <c r="A1192" s="11">
        <f t="shared" si="207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</v>
      </c>
      <c r="D1192" s="16">
        <f>MAX(0,(MIN(A1192,inputs!$C$5)-(inputs!$C$4+B1192))*inputs!$B$4)</f>
        <v>31292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198"/>
        <v>20000</v>
      </c>
      <c r="L1192" s="25">
        <f>MAX(0,J1192*(1+inputs!$B$33)-MAX(0,inputs!$B$31*(K1192-inputs!$B$30)))</f>
        <v>47184.304999999986</v>
      </c>
      <c r="M1192" s="26">
        <f t="shared" si="199"/>
        <v>31000</v>
      </c>
      <c r="N1192" s="25">
        <f>MAX(0,L1192*(1+inputs!$B$33)-MAX(0,inputs!$B$31*(M1192-inputs!$B$30)))</f>
        <v>46918.629574999977</v>
      </c>
      <c r="O1192" s="26">
        <f t="shared" si="200"/>
        <v>42000</v>
      </c>
      <c r="P1192" s="25">
        <f>MAX(0,N1192*(1+inputs!$B$33)-MAX(0,inputs!$B$31*(O1192-inputs!$B$30)))</f>
        <v>45658.969018624972</v>
      </c>
      <c r="Q1192" s="26">
        <f t="shared" si="201"/>
        <v>53000</v>
      </c>
      <c r="R1192" s="25">
        <f>MAX(0,P1192*(1+inputs!$B$33)-MAX(0,inputs!$B$31*(Q1192-inputs!$B$30)))</f>
        <v>43390.413553904342</v>
      </c>
      <c r="S1192" s="26">
        <f t="shared" si="202"/>
        <v>64000</v>
      </c>
      <c r="T1192" s="25">
        <f>MAX(0,R1192*(1+inputs!$B$33)-MAX(0,inputs!$B$31*(S1192-inputs!$B$30)))</f>
        <v>40097.829757212901</v>
      </c>
      <c r="U1192" s="26">
        <f t="shared" si="203"/>
        <v>75000</v>
      </c>
      <c r="V1192" s="25">
        <f>MAX(0,T1192*(1+inputs!$B$33)-MAX(0,inputs!$B$31*(U1192-inputs!$B$30)))</f>
        <v>35765.857203571089</v>
      </c>
      <c r="W1192" s="26">
        <f t="shared" si="204"/>
        <v>86000</v>
      </c>
      <c r="X1192" s="25">
        <f>MAX(0,V1192*(1+inputs!$B$33)-MAX(0,inputs!$B$31*(W1192-inputs!$B$30)))</f>
        <v>30378.905061624657</v>
      </c>
      <c r="Y1192" s="26">
        <f t="shared" si="205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06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8893.44</v>
      </c>
      <c r="AE1192" s="3">
        <f>SUM(C1192:G1192)+AD1192-H1192</f>
        <v>56731.69</v>
      </c>
      <c r="AF1192" s="1">
        <f t="shared" si="208"/>
        <v>0.71</v>
      </c>
      <c r="AG1192" s="8">
        <f>A1192-AE1192</f>
        <v>62268.31</v>
      </c>
    </row>
    <row r="1193" spans="1:33" x14ac:dyDescent="0.2">
      <c r="A1193" s="11">
        <f t="shared" si="207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</v>
      </c>
      <c r="D1193" s="16">
        <f>MAX(0,(MIN(A1193,inputs!$C$5)-(inputs!$C$4+B1193))*inputs!$B$4)</f>
        <v>31352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198"/>
        <v>20000</v>
      </c>
      <c r="L1193" s="25">
        <f>MAX(0,J1193*(1+inputs!$B$33)-MAX(0,inputs!$B$31*(K1193-inputs!$B$30)))</f>
        <v>47184.304999999986</v>
      </c>
      <c r="M1193" s="26">
        <f t="shared" si="199"/>
        <v>31011.111111111109</v>
      </c>
      <c r="N1193" s="25">
        <f>MAX(0,L1193*(1+inputs!$B$33)-MAX(0,inputs!$B$31*(M1193-inputs!$B$30)))</f>
        <v>46917.629574999977</v>
      </c>
      <c r="O1193" s="26">
        <f t="shared" si="200"/>
        <v>42022.222222222219</v>
      </c>
      <c r="P1193" s="25">
        <f>MAX(0,N1193*(1+inputs!$B$33)-MAX(0,inputs!$B$31*(O1193-inputs!$B$30)))</f>
        <v>45655.954018624972</v>
      </c>
      <c r="Q1193" s="26">
        <f t="shared" si="201"/>
        <v>53033.333333333336</v>
      </c>
      <c r="R1193" s="25">
        <f>MAX(0,P1193*(1+inputs!$B$33)-MAX(0,inputs!$B$31*(Q1193-inputs!$B$30)))</f>
        <v>43384.353328904341</v>
      </c>
      <c r="S1193" s="26">
        <f t="shared" si="202"/>
        <v>64044.444444444445</v>
      </c>
      <c r="T1193" s="25">
        <f>MAX(0,R1193*(1+inputs!$B$33)-MAX(0,inputs!$B$31*(S1193-inputs!$B$30)))</f>
        <v>40087.678628837901</v>
      </c>
      <c r="U1193" s="26">
        <f t="shared" si="203"/>
        <v>75055.555555555562</v>
      </c>
      <c r="V1193" s="25">
        <f>MAX(0,T1193*(1+inputs!$B$33)-MAX(0,inputs!$B$31*(U1193-inputs!$B$30)))</f>
        <v>35750.553808270466</v>
      </c>
      <c r="W1193" s="26">
        <f t="shared" si="204"/>
        <v>86066.666666666672</v>
      </c>
      <c r="X1193" s="25">
        <f>MAX(0,V1193*(1+inputs!$B$33)-MAX(0,inputs!$B$31*(W1193-inputs!$B$30)))</f>
        <v>30357.372115394515</v>
      </c>
      <c r="Y1193" s="26">
        <f t="shared" si="205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06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8902.44</v>
      </c>
      <c r="AE1193" s="3">
        <f>SUM(C1193:G1193)+AD1193-H1193</f>
        <v>56802.69</v>
      </c>
      <c r="AF1193" s="1">
        <f t="shared" si="208"/>
        <v>0.71</v>
      </c>
      <c r="AG1193" s="8">
        <f>A1193-AE1193</f>
        <v>62297.31</v>
      </c>
    </row>
    <row r="1194" spans="1:33" x14ac:dyDescent="0.2">
      <c r="A1194" s="11">
        <f t="shared" si="207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</v>
      </c>
      <c r="D1194" s="16">
        <f>MAX(0,(MIN(A1194,inputs!$C$5)-(inputs!$C$4+B1194))*inputs!$B$4)</f>
        <v>31412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198"/>
        <v>20000</v>
      </c>
      <c r="L1194" s="25">
        <f>MAX(0,J1194*(1+inputs!$B$33)-MAX(0,inputs!$B$31*(K1194-inputs!$B$30)))</f>
        <v>47184.304999999986</v>
      </c>
      <c r="M1194" s="26">
        <f t="shared" si="199"/>
        <v>31022.222222222223</v>
      </c>
      <c r="N1194" s="25">
        <f>MAX(0,L1194*(1+inputs!$B$33)-MAX(0,inputs!$B$31*(M1194-inputs!$B$30)))</f>
        <v>46916.629574999977</v>
      </c>
      <c r="O1194" s="26">
        <f t="shared" si="200"/>
        <v>42044.444444444445</v>
      </c>
      <c r="P1194" s="25">
        <f>MAX(0,N1194*(1+inputs!$B$33)-MAX(0,inputs!$B$31*(O1194-inputs!$B$30)))</f>
        <v>45652.939018624973</v>
      </c>
      <c r="Q1194" s="26">
        <f t="shared" si="201"/>
        <v>53066.666666666664</v>
      </c>
      <c r="R1194" s="25">
        <f>MAX(0,P1194*(1+inputs!$B$33)-MAX(0,inputs!$B$31*(Q1194-inputs!$B$30)))</f>
        <v>43378.29310390434</v>
      </c>
      <c r="S1194" s="26">
        <f t="shared" si="202"/>
        <v>64088.888888888891</v>
      </c>
      <c r="T1194" s="25">
        <f>MAX(0,R1194*(1+inputs!$B$33)-MAX(0,inputs!$B$31*(S1194-inputs!$B$30)))</f>
        <v>40077.5275004629</v>
      </c>
      <c r="U1194" s="26">
        <f t="shared" si="203"/>
        <v>75111.111111111109</v>
      </c>
      <c r="V1194" s="25">
        <f>MAX(0,T1194*(1+inputs!$B$33)-MAX(0,inputs!$B$31*(U1194-inputs!$B$30)))</f>
        <v>35735.250412969835</v>
      </c>
      <c r="W1194" s="26">
        <f t="shared" si="204"/>
        <v>86133.333333333328</v>
      </c>
      <c r="X1194" s="25">
        <f>MAX(0,V1194*(1+inputs!$B$33)-MAX(0,inputs!$B$31*(W1194-inputs!$B$30)))</f>
        <v>30335.839169164381</v>
      </c>
      <c r="Y1194" s="26">
        <f t="shared" si="205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06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8911.44</v>
      </c>
      <c r="AE1194" s="3">
        <f>SUM(C1194:G1194)+AD1194-H1194</f>
        <v>56873.69</v>
      </c>
      <c r="AF1194" s="1">
        <f t="shared" si="208"/>
        <v>0.71</v>
      </c>
      <c r="AG1194" s="8">
        <f>A1194-AE1194</f>
        <v>62326.31</v>
      </c>
    </row>
    <row r="1195" spans="1:33" x14ac:dyDescent="0.2">
      <c r="A1195" s="11">
        <f t="shared" si="207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</v>
      </c>
      <c r="D1195" s="16">
        <f>MAX(0,(MIN(A1195,inputs!$C$5)-(inputs!$C$4+B1195))*inputs!$B$4)</f>
        <v>31472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198"/>
        <v>20000</v>
      </c>
      <c r="L1195" s="25">
        <f>MAX(0,J1195*(1+inputs!$B$33)-MAX(0,inputs!$B$31*(K1195-inputs!$B$30)))</f>
        <v>47184.304999999986</v>
      </c>
      <c r="M1195" s="26">
        <f t="shared" si="199"/>
        <v>31033.333333333336</v>
      </c>
      <c r="N1195" s="25">
        <f>MAX(0,L1195*(1+inputs!$B$33)-MAX(0,inputs!$B$31*(M1195-inputs!$B$30)))</f>
        <v>46915.629574999977</v>
      </c>
      <c r="O1195" s="26">
        <f t="shared" si="200"/>
        <v>42066.666666666672</v>
      </c>
      <c r="P1195" s="25">
        <f>MAX(0,N1195*(1+inputs!$B$33)-MAX(0,inputs!$B$31*(O1195-inputs!$B$30)))</f>
        <v>45649.924018624974</v>
      </c>
      <c r="Q1195" s="26">
        <f t="shared" si="201"/>
        <v>53100</v>
      </c>
      <c r="R1195" s="25">
        <f>MAX(0,P1195*(1+inputs!$B$33)-MAX(0,inputs!$B$31*(Q1195-inputs!$B$30)))</f>
        <v>43372.232878904339</v>
      </c>
      <c r="S1195" s="26">
        <f t="shared" si="202"/>
        <v>64133.333333333336</v>
      </c>
      <c r="T1195" s="25">
        <f>MAX(0,R1195*(1+inputs!$B$33)-MAX(0,inputs!$B$31*(S1195-inputs!$B$30)))</f>
        <v>40067.3763720879</v>
      </c>
      <c r="U1195" s="26">
        <f t="shared" si="203"/>
        <v>75166.666666666657</v>
      </c>
      <c r="V1195" s="25">
        <f>MAX(0,T1195*(1+inputs!$B$33)-MAX(0,inputs!$B$31*(U1195-inputs!$B$30)))</f>
        <v>35719.947017669212</v>
      </c>
      <c r="W1195" s="26">
        <f t="shared" si="204"/>
        <v>86200</v>
      </c>
      <c r="X1195" s="25">
        <f>MAX(0,V1195*(1+inputs!$B$33)-MAX(0,inputs!$B$31*(W1195-inputs!$B$30)))</f>
        <v>30314.30622293425</v>
      </c>
      <c r="Y1195" s="26">
        <f t="shared" si="205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06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8920.44</v>
      </c>
      <c r="AE1195" s="3">
        <f>SUM(C1195:G1195)+AD1195-H1195</f>
        <v>56944.69</v>
      </c>
      <c r="AF1195" s="1">
        <f t="shared" si="208"/>
        <v>0.71</v>
      </c>
      <c r="AG1195" s="8">
        <f>A1195-AE1195</f>
        <v>62355.31</v>
      </c>
    </row>
    <row r="1196" spans="1:33" x14ac:dyDescent="0.2">
      <c r="A1196" s="11">
        <f t="shared" si="207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</v>
      </c>
      <c r="D1196" s="16">
        <f>MAX(0,(MIN(A1196,inputs!$C$5)-(inputs!$C$4+B1196))*inputs!$B$4)</f>
        <v>31532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198"/>
        <v>20000</v>
      </c>
      <c r="L1196" s="25">
        <f>MAX(0,J1196*(1+inputs!$B$33)-MAX(0,inputs!$B$31*(K1196-inputs!$B$30)))</f>
        <v>47184.304999999986</v>
      </c>
      <c r="M1196" s="26">
        <f t="shared" si="199"/>
        <v>31044.444444444445</v>
      </c>
      <c r="N1196" s="25">
        <f>MAX(0,L1196*(1+inputs!$B$33)-MAX(0,inputs!$B$31*(M1196-inputs!$B$30)))</f>
        <v>46914.629574999977</v>
      </c>
      <c r="O1196" s="26">
        <f t="shared" si="200"/>
        <v>42088.888888888891</v>
      </c>
      <c r="P1196" s="25">
        <f>MAX(0,N1196*(1+inputs!$B$33)-MAX(0,inputs!$B$31*(O1196-inputs!$B$30)))</f>
        <v>45646.909018624967</v>
      </c>
      <c r="Q1196" s="26">
        <f t="shared" si="201"/>
        <v>53133.333333333336</v>
      </c>
      <c r="R1196" s="25">
        <f>MAX(0,P1196*(1+inputs!$B$33)-MAX(0,inputs!$B$31*(Q1196-inputs!$B$30)))</f>
        <v>43366.172653904337</v>
      </c>
      <c r="S1196" s="26">
        <f t="shared" si="202"/>
        <v>64177.777777777781</v>
      </c>
      <c r="T1196" s="25">
        <f>MAX(0,R1196*(1+inputs!$B$33)-MAX(0,inputs!$B$31*(S1196-inputs!$B$30)))</f>
        <v>40057.225243712899</v>
      </c>
      <c r="U1196" s="26">
        <f t="shared" si="203"/>
        <v>75222.222222222219</v>
      </c>
      <c r="V1196" s="25">
        <f>MAX(0,T1196*(1+inputs!$B$33)-MAX(0,inputs!$B$31*(U1196-inputs!$B$30)))</f>
        <v>35704.643622368589</v>
      </c>
      <c r="W1196" s="26">
        <f t="shared" si="204"/>
        <v>86266.666666666672</v>
      </c>
      <c r="X1196" s="25">
        <f>MAX(0,V1196*(1+inputs!$B$33)-MAX(0,inputs!$B$31*(W1196-inputs!$B$30)))</f>
        <v>30292.773276704109</v>
      </c>
      <c r="Y1196" s="26">
        <f t="shared" si="205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06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8929.44</v>
      </c>
      <c r="AE1196" s="3">
        <f>SUM(C1196:G1196)+AD1196-H1196</f>
        <v>57015.69</v>
      </c>
      <c r="AF1196" s="1">
        <f t="shared" si="208"/>
        <v>0.71</v>
      </c>
      <c r="AG1196" s="8">
        <f>A1196-AE1196</f>
        <v>62384.31</v>
      </c>
    </row>
    <row r="1197" spans="1:33" x14ac:dyDescent="0.2">
      <c r="A1197" s="11">
        <f t="shared" si="207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</v>
      </c>
      <c r="D1197" s="16">
        <f>MAX(0,(MIN(A1197,inputs!$C$5)-(inputs!$C$4+B1197))*inputs!$B$4)</f>
        <v>31592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198"/>
        <v>20000</v>
      </c>
      <c r="L1197" s="25">
        <f>MAX(0,J1197*(1+inputs!$B$33)-MAX(0,inputs!$B$31*(K1197-inputs!$B$30)))</f>
        <v>47184.304999999986</v>
      </c>
      <c r="M1197" s="26">
        <f t="shared" si="199"/>
        <v>31055.555555555555</v>
      </c>
      <c r="N1197" s="25">
        <f>MAX(0,L1197*(1+inputs!$B$33)-MAX(0,inputs!$B$31*(M1197-inputs!$B$30)))</f>
        <v>46913.629574999977</v>
      </c>
      <c r="O1197" s="26">
        <f t="shared" si="200"/>
        <v>42111.111111111109</v>
      </c>
      <c r="P1197" s="25">
        <f>MAX(0,N1197*(1+inputs!$B$33)-MAX(0,inputs!$B$31*(O1197-inputs!$B$30)))</f>
        <v>45643.894018624967</v>
      </c>
      <c r="Q1197" s="26">
        <f t="shared" si="201"/>
        <v>53166.666666666664</v>
      </c>
      <c r="R1197" s="25">
        <f>MAX(0,P1197*(1+inputs!$B$33)-MAX(0,inputs!$B$31*(Q1197-inputs!$B$30)))</f>
        <v>43360.112428904336</v>
      </c>
      <c r="S1197" s="26">
        <f t="shared" si="202"/>
        <v>64222.222222222219</v>
      </c>
      <c r="T1197" s="25">
        <f>MAX(0,R1197*(1+inputs!$B$33)-MAX(0,inputs!$B$31*(S1197-inputs!$B$30)))</f>
        <v>40047.074115337891</v>
      </c>
      <c r="U1197" s="26">
        <f t="shared" si="203"/>
        <v>75277.777777777781</v>
      </c>
      <c r="V1197" s="25">
        <f>MAX(0,T1197*(1+inputs!$B$33)-MAX(0,inputs!$B$31*(U1197-inputs!$B$30)))</f>
        <v>35689.340227067951</v>
      </c>
      <c r="W1197" s="26">
        <f t="shared" si="204"/>
        <v>86333.333333333328</v>
      </c>
      <c r="X1197" s="25">
        <f>MAX(0,V1197*(1+inputs!$B$33)-MAX(0,inputs!$B$31*(W1197-inputs!$B$30)))</f>
        <v>30271.240330473967</v>
      </c>
      <c r="Y1197" s="26">
        <f t="shared" si="205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06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8938.44</v>
      </c>
      <c r="AE1197" s="3">
        <f>SUM(C1197:G1197)+AD1197-H1197</f>
        <v>57086.69</v>
      </c>
      <c r="AF1197" s="1">
        <f t="shared" si="208"/>
        <v>0.71</v>
      </c>
      <c r="AG1197" s="8">
        <f>A1197-AE1197</f>
        <v>62413.31</v>
      </c>
    </row>
    <row r="1198" spans="1:33" x14ac:dyDescent="0.2">
      <c r="A1198" s="11">
        <f t="shared" si="207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</v>
      </c>
      <c r="D1198" s="16">
        <f>MAX(0,(MIN(A1198,inputs!$C$5)-(inputs!$C$4+B1198))*inputs!$B$4)</f>
        <v>31652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198"/>
        <v>20000</v>
      </c>
      <c r="L1198" s="25">
        <f>MAX(0,J1198*(1+inputs!$B$33)-MAX(0,inputs!$B$31*(K1198-inputs!$B$30)))</f>
        <v>47184.304999999986</v>
      </c>
      <c r="M1198" s="26">
        <f t="shared" si="199"/>
        <v>31066.666666666664</v>
      </c>
      <c r="N1198" s="25">
        <f>MAX(0,L1198*(1+inputs!$B$33)-MAX(0,inputs!$B$31*(M1198-inputs!$B$30)))</f>
        <v>46912.629574999977</v>
      </c>
      <c r="O1198" s="26">
        <f t="shared" si="200"/>
        <v>42133.333333333328</v>
      </c>
      <c r="P1198" s="25">
        <f>MAX(0,N1198*(1+inputs!$B$33)-MAX(0,inputs!$B$31*(O1198-inputs!$B$30)))</f>
        <v>45640.879018624968</v>
      </c>
      <c r="Q1198" s="26">
        <f t="shared" si="201"/>
        <v>53200</v>
      </c>
      <c r="R1198" s="25">
        <f>MAX(0,P1198*(1+inputs!$B$33)-MAX(0,inputs!$B$31*(Q1198-inputs!$B$30)))</f>
        <v>43354.052203904335</v>
      </c>
      <c r="S1198" s="26">
        <f t="shared" si="202"/>
        <v>64266.666666666664</v>
      </c>
      <c r="T1198" s="25">
        <f>MAX(0,R1198*(1+inputs!$B$33)-MAX(0,inputs!$B$31*(S1198-inputs!$B$30)))</f>
        <v>40036.922986962891</v>
      </c>
      <c r="U1198" s="26">
        <f t="shared" si="203"/>
        <v>75333.333333333343</v>
      </c>
      <c r="V1198" s="25">
        <f>MAX(0,T1198*(1+inputs!$B$33)-MAX(0,inputs!$B$31*(U1198-inputs!$B$30)))</f>
        <v>35674.036831767327</v>
      </c>
      <c r="W1198" s="26">
        <f t="shared" si="204"/>
        <v>86400</v>
      </c>
      <c r="X1198" s="25">
        <f>MAX(0,V1198*(1+inputs!$B$33)-MAX(0,inputs!$B$31*(W1198-inputs!$B$30)))</f>
        <v>30249.707384243837</v>
      </c>
      <c r="Y1198" s="26">
        <f t="shared" si="205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06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8947.44</v>
      </c>
      <c r="AE1198" s="3">
        <f>SUM(C1198:G1198)+AD1198-H1198</f>
        <v>57157.69</v>
      </c>
      <c r="AF1198" s="1">
        <f t="shared" si="208"/>
        <v>0.71</v>
      </c>
      <c r="AG1198" s="8">
        <f>A1198-AE1198</f>
        <v>62442.31</v>
      </c>
    </row>
    <row r="1199" spans="1:33" x14ac:dyDescent="0.2">
      <c r="A1199" s="11">
        <f t="shared" si="207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</v>
      </c>
      <c r="D1199" s="16">
        <f>MAX(0,(MIN(A1199,inputs!$C$5)-(inputs!$C$4+B1199))*inputs!$B$4)</f>
        <v>31712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198"/>
        <v>20000</v>
      </c>
      <c r="L1199" s="25">
        <f>MAX(0,J1199*(1+inputs!$B$33)-MAX(0,inputs!$B$31*(K1199-inputs!$B$30)))</f>
        <v>47184.304999999986</v>
      </c>
      <c r="M1199" s="26">
        <f t="shared" si="199"/>
        <v>31077.777777777777</v>
      </c>
      <c r="N1199" s="25">
        <f>MAX(0,L1199*(1+inputs!$B$33)-MAX(0,inputs!$B$31*(M1199-inputs!$B$30)))</f>
        <v>46911.629574999977</v>
      </c>
      <c r="O1199" s="26">
        <f t="shared" si="200"/>
        <v>42155.555555555555</v>
      </c>
      <c r="P1199" s="25">
        <f>MAX(0,N1199*(1+inputs!$B$33)-MAX(0,inputs!$B$31*(O1199-inputs!$B$30)))</f>
        <v>45637.864018624969</v>
      </c>
      <c r="Q1199" s="26">
        <f t="shared" si="201"/>
        <v>53233.333333333336</v>
      </c>
      <c r="R1199" s="25">
        <f>MAX(0,P1199*(1+inputs!$B$33)-MAX(0,inputs!$B$31*(Q1199-inputs!$B$30)))</f>
        <v>43347.991978904334</v>
      </c>
      <c r="S1199" s="26">
        <f t="shared" si="202"/>
        <v>64311.111111111109</v>
      </c>
      <c r="T1199" s="25">
        <f>MAX(0,R1199*(1+inputs!$B$33)-MAX(0,inputs!$B$31*(S1199-inputs!$B$30)))</f>
        <v>40026.77185858789</v>
      </c>
      <c r="U1199" s="26">
        <f t="shared" si="203"/>
        <v>75388.888888888891</v>
      </c>
      <c r="V1199" s="25">
        <f>MAX(0,T1199*(1+inputs!$B$33)-MAX(0,inputs!$B$31*(U1199-inputs!$B$30)))</f>
        <v>35658.733436466704</v>
      </c>
      <c r="W1199" s="26">
        <f t="shared" si="204"/>
        <v>86466.666666666672</v>
      </c>
      <c r="X1199" s="25">
        <f>MAX(0,V1199*(1+inputs!$B$33)-MAX(0,inputs!$B$31*(W1199-inputs!$B$30)))</f>
        <v>30228.174438013695</v>
      </c>
      <c r="Y1199" s="26">
        <f t="shared" si="205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06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8956.44</v>
      </c>
      <c r="AE1199" s="3">
        <f>SUM(C1199:G1199)+AD1199-H1199</f>
        <v>57228.69</v>
      </c>
      <c r="AF1199" s="1">
        <f t="shared" si="208"/>
        <v>0.71</v>
      </c>
      <c r="AG1199" s="8">
        <f>A1199-AE1199</f>
        <v>62471.31</v>
      </c>
    </row>
    <row r="1200" spans="1:33" x14ac:dyDescent="0.2">
      <c r="A1200" s="11">
        <f t="shared" si="207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</v>
      </c>
      <c r="D1200" s="16">
        <f>MAX(0,(MIN(A1200,inputs!$C$5)-(inputs!$C$4+B1200))*inputs!$B$4)</f>
        <v>31772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198"/>
        <v>20000</v>
      </c>
      <c r="L1200" s="25">
        <f>MAX(0,J1200*(1+inputs!$B$33)-MAX(0,inputs!$B$31*(K1200-inputs!$B$30)))</f>
        <v>47184.304999999986</v>
      </c>
      <c r="M1200" s="26">
        <f t="shared" si="199"/>
        <v>31088.888888888891</v>
      </c>
      <c r="N1200" s="25">
        <f>MAX(0,L1200*(1+inputs!$B$33)-MAX(0,inputs!$B$31*(M1200-inputs!$B$30)))</f>
        <v>46910.629574999977</v>
      </c>
      <c r="O1200" s="26">
        <f t="shared" si="200"/>
        <v>42177.777777777781</v>
      </c>
      <c r="P1200" s="25">
        <f>MAX(0,N1200*(1+inputs!$B$33)-MAX(0,inputs!$B$31*(O1200-inputs!$B$30)))</f>
        <v>45634.849018624969</v>
      </c>
      <c r="Q1200" s="26">
        <f t="shared" si="201"/>
        <v>53266.666666666664</v>
      </c>
      <c r="R1200" s="25">
        <f>MAX(0,P1200*(1+inputs!$B$33)-MAX(0,inputs!$B$31*(Q1200-inputs!$B$30)))</f>
        <v>43341.93175390434</v>
      </c>
      <c r="S1200" s="26">
        <f t="shared" si="202"/>
        <v>64355.555555555555</v>
      </c>
      <c r="T1200" s="25">
        <f>MAX(0,R1200*(1+inputs!$B$33)-MAX(0,inputs!$B$31*(S1200-inputs!$B$30)))</f>
        <v>40016.620730212897</v>
      </c>
      <c r="U1200" s="26">
        <f t="shared" si="203"/>
        <v>75444.444444444438</v>
      </c>
      <c r="V1200" s="25">
        <f>MAX(0,T1200*(1+inputs!$B$33)-MAX(0,inputs!$B$31*(U1200-inputs!$B$30)))</f>
        <v>35643.430041166081</v>
      </c>
      <c r="W1200" s="26">
        <f t="shared" si="204"/>
        <v>86533.333333333328</v>
      </c>
      <c r="X1200" s="25">
        <f>MAX(0,V1200*(1+inputs!$B$33)-MAX(0,inputs!$B$31*(W1200-inputs!$B$30)))</f>
        <v>30206.641491783568</v>
      </c>
      <c r="Y1200" s="26">
        <f t="shared" si="205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06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8965.44</v>
      </c>
      <c r="AE1200" s="3">
        <f>SUM(C1200:G1200)+AD1200-H1200</f>
        <v>57299.69</v>
      </c>
      <c r="AF1200" s="1">
        <f t="shared" si="208"/>
        <v>0.71</v>
      </c>
      <c r="AG1200" s="8">
        <f>A1200-AE1200</f>
        <v>62500.31</v>
      </c>
    </row>
    <row r="1201" spans="1:33" x14ac:dyDescent="0.2">
      <c r="A1201" s="11">
        <f t="shared" si="207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</v>
      </c>
      <c r="D1201" s="16">
        <f>MAX(0,(MIN(A1201,inputs!$C$5)-(inputs!$C$4+B1201))*inputs!$B$4)</f>
        <v>31832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198"/>
        <v>20000</v>
      </c>
      <c r="L1201" s="25">
        <f>MAX(0,J1201*(1+inputs!$B$33)-MAX(0,inputs!$B$31*(K1201-inputs!$B$30)))</f>
        <v>47184.304999999986</v>
      </c>
      <c r="M1201" s="26">
        <f t="shared" si="199"/>
        <v>31100</v>
      </c>
      <c r="N1201" s="25">
        <f>MAX(0,L1201*(1+inputs!$B$33)-MAX(0,inputs!$B$31*(M1201-inputs!$B$30)))</f>
        <v>46909.629574999977</v>
      </c>
      <c r="O1201" s="26">
        <f t="shared" si="200"/>
        <v>42200</v>
      </c>
      <c r="P1201" s="25">
        <f>MAX(0,N1201*(1+inputs!$B$33)-MAX(0,inputs!$B$31*(O1201-inputs!$B$30)))</f>
        <v>45631.83401862497</v>
      </c>
      <c r="Q1201" s="26">
        <f t="shared" si="201"/>
        <v>53300</v>
      </c>
      <c r="R1201" s="25">
        <f>MAX(0,P1201*(1+inputs!$B$33)-MAX(0,inputs!$B$31*(Q1201-inputs!$B$30)))</f>
        <v>43335.871528904339</v>
      </c>
      <c r="S1201" s="26">
        <f t="shared" si="202"/>
        <v>64400</v>
      </c>
      <c r="T1201" s="25">
        <f>MAX(0,R1201*(1+inputs!$B$33)-MAX(0,inputs!$B$31*(S1201-inputs!$B$30)))</f>
        <v>40006.469601837896</v>
      </c>
      <c r="U1201" s="26">
        <f t="shared" si="203"/>
        <v>75500</v>
      </c>
      <c r="V1201" s="25">
        <f>MAX(0,T1201*(1+inputs!$B$33)-MAX(0,inputs!$B$31*(U1201-inputs!$B$30)))</f>
        <v>35628.126645865457</v>
      </c>
      <c r="W1201" s="26">
        <f t="shared" si="204"/>
        <v>86600</v>
      </c>
      <c r="X1201" s="25">
        <f>MAX(0,V1201*(1+inputs!$B$33)-MAX(0,inputs!$B$31*(W1201-inputs!$B$30)))</f>
        <v>30185.108545553438</v>
      </c>
      <c r="Y1201" s="26">
        <f t="shared" si="205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06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8974.44</v>
      </c>
      <c r="AE1201" s="3">
        <f>SUM(C1201:G1201)+AD1201-H1201</f>
        <v>57370.69</v>
      </c>
      <c r="AF1201" s="1">
        <f t="shared" si="208"/>
        <v>0.71</v>
      </c>
      <c r="AG1201" s="8">
        <f>A1201-AE1201</f>
        <v>62529.31</v>
      </c>
    </row>
    <row r="1202" spans="1:33" x14ac:dyDescent="0.2">
      <c r="A1202" s="11">
        <f t="shared" si="207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</v>
      </c>
      <c r="D1202" s="16">
        <f>MAX(0,(MIN(A1202,inputs!$C$5)-(inputs!$C$4+B1202))*inputs!$B$4)</f>
        <v>31892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198"/>
        <v>20000</v>
      </c>
      <c r="L1202" s="25">
        <f>MAX(0,J1202*(1+inputs!$B$33)-MAX(0,inputs!$B$31*(K1202-inputs!$B$30)))</f>
        <v>47184.304999999986</v>
      </c>
      <c r="M1202" s="26">
        <f t="shared" si="199"/>
        <v>31111.111111111109</v>
      </c>
      <c r="N1202" s="25">
        <f>MAX(0,L1202*(1+inputs!$B$33)-MAX(0,inputs!$B$31*(M1202-inputs!$B$30)))</f>
        <v>46908.629574999977</v>
      </c>
      <c r="O1202" s="26">
        <f t="shared" si="200"/>
        <v>42222.222222222219</v>
      </c>
      <c r="P1202" s="25">
        <f>MAX(0,N1202*(1+inputs!$B$33)-MAX(0,inputs!$B$31*(O1202-inputs!$B$30)))</f>
        <v>45628.81901862497</v>
      </c>
      <c r="Q1202" s="26">
        <f t="shared" si="201"/>
        <v>53333.333333333336</v>
      </c>
      <c r="R1202" s="25">
        <f>MAX(0,P1202*(1+inputs!$B$33)-MAX(0,inputs!$B$31*(Q1202-inputs!$B$30)))</f>
        <v>43329.811303904338</v>
      </c>
      <c r="S1202" s="26">
        <f t="shared" si="202"/>
        <v>64444.444444444445</v>
      </c>
      <c r="T1202" s="25">
        <f>MAX(0,R1202*(1+inputs!$B$33)-MAX(0,inputs!$B$31*(S1202-inputs!$B$30)))</f>
        <v>39996.318473462896</v>
      </c>
      <c r="U1202" s="26">
        <f t="shared" si="203"/>
        <v>75555.555555555562</v>
      </c>
      <c r="V1202" s="25">
        <f>MAX(0,T1202*(1+inputs!$B$33)-MAX(0,inputs!$B$31*(U1202-inputs!$B$30)))</f>
        <v>35612.823250564834</v>
      </c>
      <c r="W1202" s="26">
        <f t="shared" si="204"/>
        <v>86666.666666666672</v>
      </c>
      <c r="X1202" s="25">
        <f>MAX(0,V1202*(1+inputs!$B$33)-MAX(0,inputs!$B$31*(W1202-inputs!$B$30)))</f>
        <v>30163.575599323303</v>
      </c>
      <c r="Y1202" s="26">
        <f t="shared" si="205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06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8983.44</v>
      </c>
      <c r="AE1202" s="3">
        <f>SUM(C1202:G1202)+AD1202-H1202</f>
        <v>57441.69</v>
      </c>
      <c r="AF1202" s="1">
        <f t="shared" si="208"/>
        <v>0.71</v>
      </c>
      <c r="AG1202" s="8">
        <f>A1202-AE1202</f>
        <v>62558.31</v>
      </c>
    </row>
    <row r="1203" spans="1:33" x14ac:dyDescent="0.2">
      <c r="A1203" s="11">
        <f t="shared" si="207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</v>
      </c>
      <c r="D1203" s="16">
        <f>MAX(0,(MIN(A1203,inputs!$C$5)-(inputs!$C$4+B1203))*inputs!$B$4)</f>
        <v>31952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198"/>
        <v>20000</v>
      </c>
      <c r="L1203" s="25">
        <f>MAX(0,J1203*(1+inputs!$B$33)-MAX(0,inputs!$B$31*(K1203-inputs!$B$30)))</f>
        <v>47184.304999999986</v>
      </c>
      <c r="M1203" s="26">
        <f t="shared" si="199"/>
        <v>31122.222222222223</v>
      </c>
      <c r="N1203" s="25">
        <f>MAX(0,L1203*(1+inputs!$B$33)-MAX(0,inputs!$B$31*(M1203-inputs!$B$30)))</f>
        <v>46907.629574999977</v>
      </c>
      <c r="O1203" s="26">
        <f t="shared" si="200"/>
        <v>42244.444444444445</v>
      </c>
      <c r="P1203" s="25">
        <f>MAX(0,N1203*(1+inputs!$B$33)-MAX(0,inputs!$B$31*(O1203-inputs!$B$30)))</f>
        <v>45625.804018624971</v>
      </c>
      <c r="Q1203" s="26">
        <f t="shared" si="201"/>
        <v>53366.666666666664</v>
      </c>
      <c r="R1203" s="25">
        <f>MAX(0,P1203*(1+inputs!$B$33)-MAX(0,inputs!$B$31*(Q1203-inputs!$B$30)))</f>
        <v>43323.751078904337</v>
      </c>
      <c r="S1203" s="26">
        <f t="shared" si="202"/>
        <v>64488.888888888891</v>
      </c>
      <c r="T1203" s="25">
        <f>MAX(0,R1203*(1+inputs!$B$33)-MAX(0,inputs!$B$31*(S1203-inputs!$B$30)))</f>
        <v>39986.167345087895</v>
      </c>
      <c r="U1203" s="26">
        <f t="shared" si="203"/>
        <v>75611.111111111109</v>
      </c>
      <c r="V1203" s="25">
        <f>MAX(0,T1203*(1+inputs!$B$33)-MAX(0,inputs!$B$31*(U1203-inputs!$B$30)))</f>
        <v>35597.51985526421</v>
      </c>
      <c r="W1203" s="26">
        <f t="shared" si="204"/>
        <v>86733.333333333328</v>
      </c>
      <c r="X1203" s="25">
        <f>MAX(0,V1203*(1+inputs!$B$33)-MAX(0,inputs!$B$31*(W1203-inputs!$B$30)))</f>
        <v>30142.042653093169</v>
      </c>
      <c r="Y1203" s="26">
        <f t="shared" si="205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06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8992.44</v>
      </c>
      <c r="AE1203" s="3">
        <f>SUM(C1203:G1203)+AD1203-H1203</f>
        <v>57512.69</v>
      </c>
      <c r="AF1203" s="1">
        <f t="shared" si="208"/>
        <v>0.71</v>
      </c>
      <c r="AG1203" s="8">
        <f>A1203-AE1203</f>
        <v>62587.31</v>
      </c>
    </row>
    <row r="1204" spans="1:33" x14ac:dyDescent="0.2">
      <c r="A1204" s="11">
        <f t="shared" si="207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</v>
      </c>
      <c r="D1204" s="16">
        <f>MAX(0,(MIN(A1204,inputs!$C$5)-(inputs!$C$4+B1204))*inputs!$B$4)</f>
        <v>32012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198"/>
        <v>20000</v>
      </c>
      <c r="L1204" s="25">
        <f>MAX(0,J1204*(1+inputs!$B$33)-MAX(0,inputs!$B$31*(K1204-inputs!$B$30)))</f>
        <v>47184.304999999986</v>
      </c>
      <c r="M1204" s="26">
        <f t="shared" si="199"/>
        <v>31133.333333333336</v>
      </c>
      <c r="N1204" s="25">
        <f>MAX(0,L1204*(1+inputs!$B$33)-MAX(0,inputs!$B$31*(M1204-inputs!$B$30)))</f>
        <v>46906.629574999977</v>
      </c>
      <c r="O1204" s="26">
        <f t="shared" si="200"/>
        <v>42266.666666666672</v>
      </c>
      <c r="P1204" s="25">
        <f>MAX(0,N1204*(1+inputs!$B$33)-MAX(0,inputs!$B$31*(O1204-inputs!$B$30)))</f>
        <v>45622.789018624972</v>
      </c>
      <c r="Q1204" s="26">
        <f t="shared" si="201"/>
        <v>53400</v>
      </c>
      <c r="R1204" s="25">
        <f>MAX(0,P1204*(1+inputs!$B$33)-MAX(0,inputs!$B$31*(Q1204-inputs!$B$30)))</f>
        <v>43317.690853904336</v>
      </c>
      <c r="S1204" s="26">
        <f t="shared" si="202"/>
        <v>64533.333333333336</v>
      </c>
      <c r="T1204" s="25">
        <f>MAX(0,R1204*(1+inputs!$B$33)-MAX(0,inputs!$B$31*(S1204-inputs!$B$30)))</f>
        <v>39976.016216712895</v>
      </c>
      <c r="U1204" s="26">
        <f t="shared" si="203"/>
        <v>75666.666666666657</v>
      </c>
      <c r="V1204" s="25">
        <f>MAX(0,T1204*(1+inputs!$B$33)-MAX(0,inputs!$B$31*(U1204-inputs!$B$30)))</f>
        <v>35582.216459963587</v>
      </c>
      <c r="W1204" s="26">
        <f t="shared" si="204"/>
        <v>86800</v>
      </c>
      <c r="X1204" s="25">
        <f>MAX(0,V1204*(1+inputs!$B$33)-MAX(0,inputs!$B$31*(W1204-inputs!$B$30)))</f>
        <v>30120.509706863038</v>
      </c>
      <c r="Y1204" s="26">
        <f t="shared" si="205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06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9001.44</v>
      </c>
      <c r="AE1204" s="3">
        <f>SUM(C1204:G1204)+AD1204-H1204</f>
        <v>57583.69</v>
      </c>
      <c r="AF1204" s="1">
        <f t="shared" si="208"/>
        <v>0.71</v>
      </c>
      <c r="AG1204" s="8">
        <f>A1204-AE1204</f>
        <v>62616.31</v>
      </c>
    </row>
    <row r="1205" spans="1:33" x14ac:dyDescent="0.2">
      <c r="A1205" s="11">
        <f t="shared" si="207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</v>
      </c>
      <c r="D1205" s="16">
        <f>MAX(0,(MIN(A1205,inputs!$C$5)-(inputs!$C$4+B1205))*inputs!$B$4)</f>
        <v>32072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198"/>
        <v>20000</v>
      </c>
      <c r="L1205" s="25">
        <f>MAX(0,J1205*(1+inputs!$B$33)-MAX(0,inputs!$B$31*(K1205-inputs!$B$30)))</f>
        <v>47184.304999999986</v>
      </c>
      <c r="M1205" s="26">
        <f t="shared" si="199"/>
        <v>31144.444444444445</v>
      </c>
      <c r="N1205" s="25">
        <f>MAX(0,L1205*(1+inputs!$B$33)-MAX(0,inputs!$B$31*(M1205-inputs!$B$30)))</f>
        <v>46905.629574999977</v>
      </c>
      <c r="O1205" s="26">
        <f t="shared" si="200"/>
        <v>42288.888888888891</v>
      </c>
      <c r="P1205" s="25">
        <f>MAX(0,N1205*(1+inputs!$B$33)-MAX(0,inputs!$B$31*(O1205-inputs!$B$30)))</f>
        <v>45619.774018624972</v>
      </c>
      <c r="Q1205" s="26">
        <f t="shared" si="201"/>
        <v>53433.333333333336</v>
      </c>
      <c r="R1205" s="25">
        <f>MAX(0,P1205*(1+inputs!$B$33)-MAX(0,inputs!$B$31*(Q1205-inputs!$B$30)))</f>
        <v>43311.630628904342</v>
      </c>
      <c r="S1205" s="26">
        <f t="shared" si="202"/>
        <v>64577.777777777781</v>
      </c>
      <c r="T1205" s="25">
        <f>MAX(0,R1205*(1+inputs!$B$33)-MAX(0,inputs!$B$31*(S1205-inputs!$B$30)))</f>
        <v>39965.865088337901</v>
      </c>
      <c r="U1205" s="26">
        <f t="shared" si="203"/>
        <v>75722.222222222219</v>
      </c>
      <c r="V1205" s="25">
        <f>MAX(0,T1205*(1+inputs!$B$33)-MAX(0,inputs!$B$31*(U1205-inputs!$B$30)))</f>
        <v>35566.913064662964</v>
      </c>
      <c r="W1205" s="26">
        <f t="shared" si="204"/>
        <v>86866.666666666672</v>
      </c>
      <c r="X1205" s="25">
        <f>MAX(0,V1205*(1+inputs!$B$33)-MAX(0,inputs!$B$31*(W1205-inputs!$B$30)))</f>
        <v>30098.976760632904</v>
      </c>
      <c r="Y1205" s="26">
        <f t="shared" si="205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06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9010.44</v>
      </c>
      <c r="AE1205" s="3">
        <f>SUM(C1205:G1205)+AD1205-H1205</f>
        <v>57654.69</v>
      </c>
      <c r="AF1205" s="1">
        <f t="shared" si="208"/>
        <v>0.71</v>
      </c>
      <c r="AG1205" s="8">
        <f>A1205-AE1205</f>
        <v>62645.31</v>
      </c>
    </row>
    <row r="1206" spans="1:33" x14ac:dyDescent="0.2">
      <c r="A1206" s="11">
        <f t="shared" si="207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</v>
      </c>
      <c r="D1206" s="16">
        <f>MAX(0,(MIN(A1206,inputs!$C$5)-(inputs!$C$4+B1206))*inputs!$B$4)</f>
        <v>32132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198"/>
        <v>20000</v>
      </c>
      <c r="L1206" s="25">
        <f>MAX(0,J1206*(1+inputs!$B$33)-MAX(0,inputs!$B$31*(K1206-inputs!$B$30)))</f>
        <v>47184.304999999986</v>
      </c>
      <c r="M1206" s="26">
        <f t="shared" si="199"/>
        <v>31155.555555555555</v>
      </c>
      <c r="N1206" s="25">
        <f>MAX(0,L1206*(1+inputs!$B$33)-MAX(0,inputs!$B$31*(M1206-inputs!$B$30)))</f>
        <v>46904.629574999977</v>
      </c>
      <c r="O1206" s="26">
        <f t="shared" si="200"/>
        <v>42311.111111111109</v>
      </c>
      <c r="P1206" s="25">
        <f>MAX(0,N1206*(1+inputs!$B$33)-MAX(0,inputs!$B$31*(O1206-inputs!$B$30)))</f>
        <v>45616.759018624973</v>
      </c>
      <c r="Q1206" s="26">
        <f t="shared" si="201"/>
        <v>53466.666666666664</v>
      </c>
      <c r="R1206" s="25">
        <f>MAX(0,P1206*(1+inputs!$B$33)-MAX(0,inputs!$B$31*(Q1206-inputs!$B$30)))</f>
        <v>43305.570403904341</v>
      </c>
      <c r="S1206" s="26">
        <f t="shared" si="202"/>
        <v>64622.222222222219</v>
      </c>
      <c r="T1206" s="25">
        <f>MAX(0,R1206*(1+inputs!$B$33)-MAX(0,inputs!$B$31*(S1206-inputs!$B$30)))</f>
        <v>39955.713959962901</v>
      </c>
      <c r="U1206" s="26">
        <f t="shared" si="203"/>
        <v>75777.777777777781</v>
      </c>
      <c r="V1206" s="25">
        <f>MAX(0,T1206*(1+inputs!$B$33)-MAX(0,inputs!$B$31*(U1206-inputs!$B$30)))</f>
        <v>35551.60966936234</v>
      </c>
      <c r="W1206" s="26">
        <f t="shared" si="204"/>
        <v>86933.333333333328</v>
      </c>
      <c r="X1206" s="25">
        <f>MAX(0,V1206*(1+inputs!$B$33)-MAX(0,inputs!$B$31*(W1206-inputs!$B$30)))</f>
        <v>30077.44381440277</v>
      </c>
      <c r="Y1206" s="26">
        <f t="shared" si="205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06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9019.44</v>
      </c>
      <c r="AE1206" s="3">
        <f>SUM(C1206:G1206)+AD1206-H1206</f>
        <v>57725.69</v>
      </c>
      <c r="AF1206" s="1">
        <f t="shared" si="208"/>
        <v>0.71</v>
      </c>
      <c r="AG1206" s="8">
        <f>A1206-AE1206</f>
        <v>62674.31</v>
      </c>
    </row>
    <row r="1207" spans="1:33" x14ac:dyDescent="0.2">
      <c r="A1207" s="11">
        <f t="shared" si="207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</v>
      </c>
      <c r="D1207" s="16">
        <f>MAX(0,(MIN(A1207,inputs!$C$5)-(inputs!$C$4+B1207))*inputs!$B$4)</f>
        <v>32192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198"/>
        <v>20000</v>
      </c>
      <c r="L1207" s="25">
        <f>MAX(0,J1207*(1+inputs!$B$33)-MAX(0,inputs!$B$31*(K1207-inputs!$B$30)))</f>
        <v>47184.304999999986</v>
      </c>
      <c r="M1207" s="26">
        <f t="shared" si="199"/>
        <v>31166.666666666664</v>
      </c>
      <c r="N1207" s="25">
        <f>MAX(0,L1207*(1+inputs!$B$33)-MAX(0,inputs!$B$31*(M1207-inputs!$B$30)))</f>
        <v>46903.629574999977</v>
      </c>
      <c r="O1207" s="26">
        <f t="shared" si="200"/>
        <v>42333.333333333328</v>
      </c>
      <c r="P1207" s="25">
        <f>MAX(0,N1207*(1+inputs!$B$33)-MAX(0,inputs!$B$31*(O1207-inputs!$B$30)))</f>
        <v>45613.744018624973</v>
      </c>
      <c r="Q1207" s="26">
        <f t="shared" si="201"/>
        <v>53500</v>
      </c>
      <c r="R1207" s="25">
        <f>MAX(0,P1207*(1+inputs!$B$33)-MAX(0,inputs!$B$31*(Q1207-inputs!$B$30)))</f>
        <v>43299.51017890434</v>
      </c>
      <c r="S1207" s="26">
        <f t="shared" si="202"/>
        <v>64666.666666666664</v>
      </c>
      <c r="T1207" s="25">
        <f>MAX(0,R1207*(1+inputs!$B$33)-MAX(0,inputs!$B$31*(S1207-inputs!$B$30)))</f>
        <v>39945.5628315879</v>
      </c>
      <c r="U1207" s="26">
        <f t="shared" si="203"/>
        <v>75833.333333333343</v>
      </c>
      <c r="V1207" s="25">
        <f>MAX(0,T1207*(1+inputs!$B$33)-MAX(0,inputs!$B$31*(U1207-inputs!$B$30)))</f>
        <v>35536.30627406171</v>
      </c>
      <c r="W1207" s="26">
        <f t="shared" si="204"/>
        <v>87000</v>
      </c>
      <c r="X1207" s="25">
        <f>MAX(0,V1207*(1+inputs!$B$33)-MAX(0,inputs!$B$31*(W1207-inputs!$B$30)))</f>
        <v>30055.910868172632</v>
      </c>
      <c r="Y1207" s="26">
        <f t="shared" si="205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06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9028.44</v>
      </c>
      <c r="AE1207" s="3">
        <f>SUM(C1207:G1207)+AD1207-H1207</f>
        <v>57796.69</v>
      </c>
      <c r="AF1207" s="1">
        <f t="shared" si="208"/>
        <v>0.71</v>
      </c>
      <c r="AG1207" s="8">
        <f>A1207-AE1207</f>
        <v>62703.31</v>
      </c>
    </row>
    <row r="1208" spans="1:33" x14ac:dyDescent="0.2">
      <c r="A1208" s="11">
        <f t="shared" si="207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</v>
      </c>
      <c r="D1208" s="16">
        <f>MAX(0,(MIN(A1208,inputs!$C$5)-(inputs!$C$4+B1208))*inputs!$B$4)</f>
        <v>32252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198"/>
        <v>20000</v>
      </c>
      <c r="L1208" s="25">
        <f>MAX(0,J1208*(1+inputs!$B$33)-MAX(0,inputs!$B$31*(K1208-inputs!$B$30)))</f>
        <v>47184.304999999986</v>
      </c>
      <c r="M1208" s="26">
        <f t="shared" si="199"/>
        <v>31177.777777777777</v>
      </c>
      <c r="N1208" s="25">
        <f>MAX(0,L1208*(1+inputs!$B$33)-MAX(0,inputs!$B$31*(M1208-inputs!$B$30)))</f>
        <v>46902.629574999977</v>
      </c>
      <c r="O1208" s="26">
        <f t="shared" si="200"/>
        <v>42355.555555555555</v>
      </c>
      <c r="P1208" s="25">
        <f>MAX(0,N1208*(1+inputs!$B$33)-MAX(0,inputs!$B$31*(O1208-inputs!$B$30)))</f>
        <v>45610.729018624967</v>
      </c>
      <c r="Q1208" s="26">
        <f t="shared" si="201"/>
        <v>53533.333333333336</v>
      </c>
      <c r="R1208" s="25">
        <f>MAX(0,P1208*(1+inputs!$B$33)-MAX(0,inputs!$B$31*(Q1208-inputs!$B$30)))</f>
        <v>43293.449953904332</v>
      </c>
      <c r="S1208" s="26">
        <f t="shared" si="202"/>
        <v>64711.111111111109</v>
      </c>
      <c r="T1208" s="25">
        <f>MAX(0,R1208*(1+inputs!$B$33)-MAX(0,inputs!$B$31*(S1208-inputs!$B$30)))</f>
        <v>39935.411703212892</v>
      </c>
      <c r="U1208" s="26">
        <f t="shared" si="203"/>
        <v>75888.888888888891</v>
      </c>
      <c r="V1208" s="25">
        <f>MAX(0,T1208*(1+inputs!$B$33)-MAX(0,inputs!$B$31*(U1208-inputs!$B$30)))</f>
        <v>35521.002878761079</v>
      </c>
      <c r="W1208" s="26">
        <f t="shared" si="204"/>
        <v>87066.666666666672</v>
      </c>
      <c r="X1208" s="25">
        <f>MAX(0,V1208*(1+inputs!$B$33)-MAX(0,inputs!$B$31*(W1208-inputs!$B$30)))</f>
        <v>30034.377921942491</v>
      </c>
      <c r="Y1208" s="26">
        <f t="shared" si="205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06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9037.44</v>
      </c>
      <c r="AE1208" s="3">
        <f>SUM(C1208:G1208)+AD1208-H1208</f>
        <v>57867.69</v>
      </c>
      <c r="AF1208" s="1">
        <f t="shared" si="208"/>
        <v>0.71</v>
      </c>
      <c r="AG1208" s="8">
        <f>A1208-AE1208</f>
        <v>62732.31</v>
      </c>
    </row>
    <row r="1209" spans="1:33" x14ac:dyDescent="0.2">
      <c r="A1209" s="11">
        <f t="shared" si="207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</v>
      </c>
      <c r="D1209" s="16">
        <f>MAX(0,(MIN(A1209,inputs!$C$5)-(inputs!$C$4+B1209))*inputs!$B$4)</f>
        <v>32312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198"/>
        <v>20000</v>
      </c>
      <c r="L1209" s="25">
        <f>MAX(0,J1209*(1+inputs!$B$33)-MAX(0,inputs!$B$31*(K1209-inputs!$B$30)))</f>
        <v>47184.304999999986</v>
      </c>
      <c r="M1209" s="26">
        <f t="shared" si="199"/>
        <v>31188.888888888891</v>
      </c>
      <c r="N1209" s="25">
        <f>MAX(0,L1209*(1+inputs!$B$33)-MAX(0,inputs!$B$31*(M1209-inputs!$B$30)))</f>
        <v>46901.629574999977</v>
      </c>
      <c r="O1209" s="26">
        <f t="shared" si="200"/>
        <v>42377.777777777781</v>
      </c>
      <c r="P1209" s="25">
        <f>MAX(0,N1209*(1+inputs!$B$33)-MAX(0,inputs!$B$31*(O1209-inputs!$B$30)))</f>
        <v>45607.714018624967</v>
      </c>
      <c r="Q1209" s="26">
        <f t="shared" si="201"/>
        <v>53566.666666666664</v>
      </c>
      <c r="R1209" s="25">
        <f>MAX(0,P1209*(1+inputs!$B$33)-MAX(0,inputs!$B$31*(Q1209-inputs!$B$30)))</f>
        <v>43287.389728904338</v>
      </c>
      <c r="S1209" s="26">
        <f t="shared" si="202"/>
        <v>64755.555555555555</v>
      </c>
      <c r="T1209" s="25">
        <f>MAX(0,R1209*(1+inputs!$B$33)-MAX(0,inputs!$B$31*(S1209-inputs!$B$30)))</f>
        <v>39925.260574837899</v>
      </c>
      <c r="U1209" s="26">
        <f t="shared" si="203"/>
        <v>75944.444444444438</v>
      </c>
      <c r="V1209" s="25">
        <f>MAX(0,T1209*(1+inputs!$B$33)-MAX(0,inputs!$B$31*(U1209-inputs!$B$30)))</f>
        <v>35505.699483460463</v>
      </c>
      <c r="W1209" s="26">
        <f t="shared" si="204"/>
        <v>87133.333333333328</v>
      </c>
      <c r="X1209" s="25">
        <f>MAX(0,V1209*(1+inputs!$B$33)-MAX(0,inputs!$B$31*(W1209-inputs!$B$30)))</f>
        <v>30012.844975712371</v>
      </c>
      <c r="Y1209" s="26">
        <f t="shared" si="205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06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9046.44</v>
      </c>
      <c r="AE1209" s="3">
        <f>SUM(C1209:G1209)+AD1209-H1209</f>
        <v>57938.69</v>
      </c>
      <c r="AF1209" s="1">
        <f t="shared" si="208"/>
        <v>0.71</v>
      </c>
      <c r="AG1209" s="8">
        <f>A1209-AE1209</f>
        <v>62761.31</v>
      </c>
    </row>
    <row r="1210" spans="1:33" x14ac:dyDescent="0.2">
      <c r="A1210" s="11">
        <f t="shared" si="207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</v>
      </c>
      <c r="D1210" s="16">
        <f>MAX(0,(MIN(A1210,inputs!$C$5)-(inputs!$C$4+B1210))*inputs!$B$4)</f>
        <v>32372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198"/>
        <v>20000</v>
      </c>
      <c r="L1210" s="25">
        <f>MAX(0,J1210*(1+inputs!$B$33)-MAX(0,inputs!$B$31*(K1210-inputs!$B$30)))</f>
        <v>47184.304999999986</v>
      </c>
      <c r="M1210" s="26">
        <f t="shared" si="199"/>
        <v>31200</v>
      </c>
      <c r="N1210" s="25">
        <f>MAX(0,L1210*(1+inputs!$B$33)-MAX(0,inputs!$B$31*(M1210-inputs!$B$30)))</f>
        <v>46900.629574999977</v>
      </c>
      <c r="O1210" s="26">
        <f t="shared" si="200"/>
        <v>42400</v>
      </c>
      <c r="P1210" s="25">
        <f>MAX(0,N1210*(1+inputs!$B$33)-MAX(0,inputs!$B$31*(O1210-inputs!$B$30)))</f>
        <v>45604.699018624968</v>
      </c>
      <c r="Q1210" s="26">
        <f t="shared" si="201"/>
        <v>53600</v>
      </c>
      <c r="R1210" s="25">
        <f>MAX(0,P1210*(1+inputs!$B$33)-MAX(0,inputs!$B$31*(Q1210-inputs!$B$30)))</f>
        <v>43281.329503904337</v>
      </c>
      <c r="S1210" s="26">
        <f t="shared" si="202"/>
        <v>64800</v>
      </c>
      <c r="T1210" s="25">
        <f>MAX(0,R1210*(1+inputs!$B$33)-MAX(0,inputs!$B$31*(S1210-inputs!$B$30)))</f>
        <v>39915.109446462899</v>
      </c>
      <c r="U1210" s="26">
        <f t="shared" si="203"/>
        <v>76000</v>
      </c>
      <c r="V1210" s="25">
        <f>MAX(0,T1210*(1+inputs!$B$33)-MAX(0,inputs!$B$31*(U1210-inputs!$B$30)))</f>
        <v>35490.396088159832</v>
      </c>
      <c r="W1210" s="26">
        <f t="shared" si="204"/>
        <v>87200</v>
      </c>
      <c r="X1210" s="25">
        <f>MAX(0,V1210*(1+inputs!$B$33)-MAX(0,inputs!$B$31*(W1210-inputs!$B$30)))</f>
        <v>29991.312029482226</v>
      </c>
      <c r="Y1210" s="26">
        <f t="shared" si="205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06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9055.44</v>
      </c>
      <c r="AE1210" s="3">
        <f>SUM(C1210:G1210)+AD1210-H1210</f>
        <v>58009.69</v>
      </c>
      <c r="AF1210" s="1">
        <f t="shared" si="208"/>
        <v>0.71</v>
      </c>
      <c r="AG1210" s="8">
        <f>A1210-AE1210</f>
        <v>62790.31</v>
      </c>
    </row>
    <row r="1211" spans="1:33" x14ac:dyDescent="0.2">
      <c r="A1211" s="11">
        <f t="shared" si="207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</v>
      </c>
      <c r="D1211" s="16">
        <f>MAX(0,(MIN(A1211,inputs!$C$5)-(inputs!$C$4+B1211))*inputs!$B$4)</f>
        <v>32432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198"/>
        <v>20000</v>
      </c>
      <c r="L1211" s="25">
        <f>MAX(0,J1211*(1+inputs!$B$33)-MAX(0,inputs!$B$31*(K1211-inputs!$B$30)))</f>
        <v>47184.304999999986</v>
      </c>
      <c r="M1211" s="26">
        <f t="shared" si="199"/>
        <v>31211.111111111109</v>
      </c>
      <c r="N1211" s="25">
        <f>MAX(0,L1211*(1+inputs!$B$33)-MAX(0,inputs!$B$31*(M1211-inputs!$B$30)))</f>
        <v>46899.629574999977</v>
      </c>
      <c r="O1211" s="26">
        <f t="shared" si="200"/>
        <v>42422.222222222219</v>
      </c>
      <c r="P1211" s="25">
        <f>MAX(0,N1211*(1+inputs!$B$33)-MAX(0,inputs!$B$31*(O1211-inputs!$B$30)))</f>
        <v>45601.684018624968</v>
      </c>
      <c r="Q1211" s="26">
        <f t="shared" si="201"/>
        <v>53633.333333333336</v>
      </c>
      <c r="R1211" s="25">
        <f>MAX(0,P1211*(1+inputs!$B$33)-MAX(0,inputs!$B$31*(Q1211-inputs!$B$30)))</f>
        <v>43275.269278904336</v>
      </c>
      <c r="S1211" s="26">
        <f t="shared" si="202"/>
        <v>64844.444444444445</v>
      </c>
      <c r="T1211" s="25">
        <f>MAX(0,R1211*(1+inputs!$B$33)-MAX(0,inputs!$B$31*(S1211-inputs!$B$30)))</f>
        <v>39904.958318087891</v>
      </c>
      <c r="U1211" s="26">
        <f t="shared" si="203"/>
        <v>76055.555555555562</v>
      </c>
      <c r="V1211" s="25">
        <f>MAX(0,T1211*(1+inputs!$B$33)-MAX(0,inputs!$B$31*(U1211-inputs!$B$30)))</f>
        <v>35475.092692859202</v>
      </c>
      <c r="W1211" s="26">
        <f t="shared" si="204"/>
        <v>87266.666666666672</v>
      </c>
      <c r="X1211" s="25">
        <f>MAX(0,V1211*(1+inputs!$B$33)-MAX(0,inputs!$B$31*(W1211-inputs!$B$30)))</f>
        <v>29969.779083252084</v>
      </c>
      <c r="Y1211" s="26">
        <f t="shared" si="205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06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9064.44</v>
      </c>
      <c r="AE1211" s="3">
        <f>SUM(C1211:G1211)+AD1211-H1211</f>
        <v>58080.69</v>
      </c>
      <c r="AF1211" s="1">
        <f t="shared" si="208"/>
        <v>0.71</v>
      </c>
      <c r="AG1211" s="8">
        <f>A1211-AE1211</f>
        <v>62819.31</v>
      </c>
    </row>
    <row r="1212" spans="1:33" x14ac:dyDescent="0.2">
      <c r="A1212" s="11">
        <f t="shared" si="207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</v>
      </c>
      <c r="D1212" s="16">
        <f>MAX(0,(MIN(A1212,inputs!$C$5)-(inputs!$C$4+B1212))*inputs!$B$4)</f>
        <v>32492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198"/>
        <v>20000</v>
      </c>
      <c r="L1212" s="25">
        <f>MAX(0,J1212*(1+inputs!$B$33)-MAX(0,inputs!$B$31*(K1212-inputs!$B$30)))</f>
        <v>47184.304999999986</v>
      </c>
      <c r="M1212" s="26">
        <f t="shared" si="199"/>
        <v>31222.222222222223</v>
      </c>
      <c r="N1212" s="25">
        <f>MAX(0,L1212*(1+inputs!$B$33)-MAX(0,inputs!$B$31*(M1212-inputs!$B$30)))</f>
        <v>46898.629574999977</v>
      </c>
      <c r="O1212" s="26">
        <f t="shared" si="200"/>
        <v>42444.444444444445</v>
      </c>
      <c r="P1212" s="25">
        <f>MAX(0,N1212*(1+inputs!$B$33)-MAX(0,inputs!$B$31*(O1212-inputs!$B$30)))</f>
        <v>45598.669018624969</v>
      </c>
      <c r="Q1212" s="26">
        <f t="shared" si="201"/>
        <v>53666.666666666664</v>
      </c>
      <c r="R1212" s="25">
        <f>MAX(0,P1212*(1+inputs!$B$33)-MAX(0,inputs!$B$31*(Q1212-inputs!$B$30)))</f>
        <v>43269.209053904335</v>
      </c>
      <c r="S1212" s="26">
        <f t="shared" si="202"/>
        <v>64888.888888888891</v>
      </c>
      <c r="T1212" s="25">
        <f>MAX(0,R1212*(1+inputs!$B$33)-MAX(0,inputs!$B$31*(S1212-inputs!$B$30)))</f>
        <v>39894.80718971289</v>
      </c>
      <c r="U1212" s="26">
        <f t="shared" si="203"/>
        <v>76111.111111111109</v>
      </c>
      <c r="V1212" s="25">
        <f>MAX(0,T1212*(1+inputs!$B$33)-MAX(0,inputs!$B$31*(U1212-inputs!$B$30)))</f>
        <v>35459.789297558578</v>
      </c>
      <c r="W1212" s="26">
        <f t="shared" si="204"/>
        <v>87333.333333333328</v>
      </c>
      <c r="X1212" s="25">
        <f>MAX(0,V1212*(1+inputs!$B$33)-MAX(0,inputs!$B$31*(W1212-inputs!$B$30)))</f>
        <v>29948.246137021957</v>
      </c>
      <c r="Y1212" s="26">
        <f t="shared" si="205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06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9073.44</v>
      </c>
      <c r="AE1212" s="3">
        <f>SUM(C1212:G1212)+AD1212-H1212</f>
        <v>58151.69</v>
      </c>
      <c r="AF1212" s="1">
        <f t="shared" si="208"/>
        <v>0.71</v>
      </c>
      <c r="AG1212" s="8">
        <f>A1212-AE1212</f>
        <v>62848.31</v>
      </c>
    </row>
    <row r="1213" spans="1:33" x14ac:dyDescent="0.2">
      <c r="A1213" s="11">
        <f t="shared" si="207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</v>
      </c>
      <c r="D1213" s="16">
        <f>MAX(0,(MIN(A1213,inputs!$C$5)-(inputs!$C$4+B1213))*inputs!$B$4)</f>
        <v>32552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198"/>
        <v>20000</v>
      </c>
      <c r="L1213" s="25">
        <f>MAX(0,J1213*(1+inputs!$B$33)-MAX(0,inputs!$B$31*(K1213-inputs!$B$30)))</f>
        <v>47184.304999999986</v>
      </c>
      <c r="M1213" s="26">
        <f t="shared" si="199"/>
        <v>31233.333333333336</v>
      </c>
      <c r="N1213" s="25">
        <f>MAX(0,L1213*(1+inputs!$B$33)-MAX(0,inputs!$B$31*(M1213-inputs!$B$30)))</f>
        <v>46897.629574999977</v>
      </c>
      <c r="O1213" s="26">
        <f t="shared" si="200"/>
        <v>42466.666666666672</v>
      </c>
      <c r="P1213" s="25">
        <f>MAX(0,N1213*(1+inputs!$B$33)-MAX(0,inputs!$B$31*(O1213-inputs!$B$30)))</f>
        <v>45595.654018624969</v>
      </c>
      <c r="Q1213" s="26">
        <f t="shared" si="201"/>
        <v>53700</v>
      </c>
      <c r="R1213" s="25">
        <f>MAX(0,P1213*(1+inputs!$B$33)-MAX(0,inputs!$B$31*(Q1213-inputs!$B$30)))</f>
        <v>43263.148828904334</v>
      </c>
      <c r="S1213" s="26">
        <f t="shared" si="202"/>
        <v>64933.333333333336</v>
      </c>
      <c r="T1213" s="25">
        <f>MAX(0,R1213*(1+inputs!$B$33)-MAX(0,inputs!$B$31*(S1213-inputs!$B$30)))</f>
        <v>39884.65606133789</v>
      </c>
      <c r="U1213" s="26">
        <f t="shared" si="203"/>
        <v>76166.666666666657</v>
      </c>
      <c r="V1213" s="25">
        <f>MAX(0,T1213*(1+inputs!$B$33)-MAX(0,inputs!$B$31*(U1213-inputs!$B$30)))</f>
        <v>35444.485902257962</v>
      </c>
      <c r="W1213" s="26">
        <f t="shared" si="204"/>
        <v>87400</v>
      </c>
      <c r="X1213" s="25">
        <f>MAX(0,V1213*(1+inputs!$B$33)-MAX(0,inputs!$B$31*(W1213-inputs!$B$30)))</f>
        <v>29926.713190791826</v>
      </c>
      <c r="Y1213" s="26">
        <f t="shared" si="205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06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9082.44</v>
      </c>
      <c r="AE1213" s="3">
        <f>SUM(C1213:G1213)+AD1213-H1213</f>
        <v>58222.69</v>
      </c>
      <c r="AF1213" s="1">
        <f t="shared" si="208"/>
        <v>0.71</v>
      </c>
      <c r="AG1213" s="8">
        <f>A1213-AE1213</f>
        <v>62877.31</v>
      </c>
    </row>
    <row r="1214" spans="1:33" x14ac:dyDescent="0.2">
      <c r="A1214" s="11">
        <f t="shared" si="207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</v>
      </c>
      <c r="D1214" s="16">
        <f>MAX(0,(MIN(A1214,inputs!$C$5)-(inputs!$C$4+B1214))*inputs!$B$4)</f>
        <v>32612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198"/>
        <v>20000</v>
      </c>
      <c r="L1214" s="25">
        <f>MAX(0,J1214*(1+inputs!$B$33)-MAX(0,inputs!$B$31*(K1214-inputs!$B$30)))</f>
        <v>47184.304999999986</v>
      </c>
      <c r="M1214" s="26">
        <f t="shared" si="199"/>
        <v>31244.444444444445</v>
      </c>
      <c r="N1214" s="25">
        <f>MAX(0,L1214*(1+inputs!$B$33)-MAX(0,inputs!$B$31*(M1214-inputs!$B$30)))</f>
        <v>46896.629574999977</v>
      </c>
      <c r="O1214" s="26">
        <f t="shared" si="200"/>
        <v>42488.888888888891</v>
      </c>
      <c r="P1214" s="25">
        <f>MAX(0,N1214*(1+inputs!$B$33)-MAX(0,inputs!$B$31*(O1214-inputs!$B$30)))</f>
        <v>45592.63901862497</v>
      </c>
      <c r="Q1214" s="26">
        <f t="shared" si="201"/>
        <v>53733.333333333336</v>
      </c>
      <c r="R1214" s="25">
        <f>MAX(0,P1214*(1+inputs!$B$33)-MAX(0,inputs!$B$31*(Q1214-inputs!$B$30)))</f>
        <v>43257.08860390434</v>
      </c>
      <c r="S1214" s="26">
        <f t="shared" si="202"/>
        <v>64977.777777777781</v>
      </c>
      <c r="T1214" s="25">
        <f>MAX(0,R1214*(1+inputs!$B$33)-MAX(0,inputs!$B$31*(S1214-inputs!$B$30)))</f>
        <v>39874.504932962896</v>
      </c>
      <c r="U1214" s="26">
        <f t="shared" si="203"/>
        <v>76222.222222222219</v>
      </c>
      <c r="V1214" s="25">
        <f>MAX(0,T1214*(1+inputs!$B$33)-MAX(0,inputs!$B$31*(U1214-inputs!$B$30)))</f>
        <v>35429.182506957331</v>
      </c>
      <c r="W1214" s="26">
        <f t="shared" si="204"/>
        <v>87466.666666666672</v>
      </c>
      <c r="X1214" s="25">
        <f>MAX(0,V1214*(1+inputs!$B$33)-MAX(0,inputs!$B$31*(W1214-inputs!$B$30)))</f>
        <v>29905.180244561685</v>
      </c>
      <c r="Y1214" s="26">
        <f t="shared" si="205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06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9091.44</v>
      </c>
      <c r="AE1214" s="3">
        <f>SUM(C1214:G1214)+AD1214-H1214</f>
        <v>58293.69</v>
      </c>
      <c r="AF1214" s="1">
        <f t="shared" si="208"/>
        <v>0.71</v>
      </c>
      <c r="AG1214" s="8">
        <f>A1214-AE1214</f>
        <v>62906.31</v>
      </c>
    </row>
    <row r="1215" spans="1:33" x14ac:dyDescent="0.2">
      <c r="A1215" s="11">
        <f t="shared" si="207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</v>
      </c>
      <c r="D1215" s="16">
        <f>MAX(0,(MIN(A1215,inputs!$C$5)-(inputs!$C$4+B1215))*inputs!$B$4)</f>
        <v>32672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198"/>
        <v>20000</v>
      </c>
      <c r="L1215" s="25">
        <f>MAX(0,J1215*(1+inputs!$B$33)-MAX(0,inputs!$B$31*(K1215-inputs!$B$30)))</f>
        <v>47184.304999999986</v>
      </c>
      <c r="M1215" s="26">
        <f t="shared" si="199"/>
        <v>31255.555555555555</v>
      </c>
      <c r="N1215" s="25">
        <f>MAX(0,L1215*(1+inputs!$B$33)-MAX(0,inputs!$B$31*(M1215-inputs!$B$30)))</f>
        <v>46895.629574999977</v>
      </c>
      <c r="O1215" s="26">
        <f t="shared" si="200"/>
        <v>42511.111111111109</v>
      </c>
      <c r="P1215" s="25">
        <f>MAX(0,N1215*(1+inputs!$B$33)-MAX(0,inputs!$B$31*(O1215-inputs!$B$30)))</f>
        <v>45589.624018624971</v>
      </c>
      <c r="Q1215" s="26">
        <f t="shared" si="201"/>
        <v>53766.666666666664</v>
      </c>
      <c r="R1215" s="25">
        <f>MAX(0,P1215*(1+inputs!$B$33)-MAX(0,inputs!$B$31*(Q1215-inputs!$B$30)))</f>
        <v>43251.028378904339</v>
      </c>
      <c r="S1215" s="26">
        <f t="shared" si="202"/>
        <v>65022.222222222219</v>
      </c>
      <c r="T1215" s="25">
        <f>MAX(0,R1215*(1+inputs!$B$33)-MAX(0,inputs!$B$31*(S1215-inputs!$B$30)))</f>
        <v>39864.353804587896</v>
      </c>
      <c r="U1215" s="26">
        <f t="shared" si="203"/>
        <v>76277.777777777781</v>
      </c>
      <c r="V1215" s="25">
        <f>MAX(0,T1215*(1+inputs!$B$33)-MAX(0,inputs!$B$31*(U1215-inputs!$B$30)))</f>
        <v>35413.879111656708</v>
      </c>
      <c r="W1215" s="26">
        <f t="shared" si="204"/>
        <v>87533.333333333328</v>
      </c>
      <c r="X1215" s="25">
        <f>MAX(0,V1215*(1+inputs!$B$33)-MAX(0,inputs!$B$31*(W1215-inputs!$B$30)))</f>
        <v>29883.647298331558</v>
      </c>
      <c r="Y1215" s="26">
        <f t="shared" si="205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06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9100.44</v>
      </c>
      <c r="AE1215" s="3">
        <f>SUM(C1215:G1215)+AD1215-H1215</f>
        <v>58364.69</v>
      </c>
      <c r="AF1215" s="1">
        <f t="shared" si="208"/>
        <v>0.71</v>
      </c>
      <c r="AG1215" s="8">
        <f>A1215-AE1215</f>
        <v>62935.31</v>
      </c>
    </row>
    <row r="1216" spans="1:33" x14ac:dyDescent="0.2">
      <c r="A1216" s="11">
        <f t="shared" si="207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</v>
      </c>
      <c r="D1216" s="16">
        <f>MAX(0,(MIN(A1216,inputs!$C$5)-(inputs!$C$4+B1216))*inputs!$B$4)</f>
        <v>32732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198"/>
        <v>20000</v>
      </c>
      <c r="L1216" s="25">
        <f>MAX(0,J1216*(1+inputs!$B$33)-MAX(0,inputs!$B$31*(K1216-inputs!$B$30)))</f>
        <v>47184.304999999986</v>
      </c>
      <c r="M1216" s="26">
        <f t="shared" si="199"/>
        <v>31266.666666666664</v>
      </c>
      <c r="N1216" s="25">
        <f>MAX(0,L1216*(1+inputs!$B$33)-MAX(0,inputs!$B$31*(M1216-inputs!$B$30)))</f>
        <v>46894.629574999977</v>
      </c>
      <c r="O1216" s="26">
        <f t="shared" si="200"/>
        <v>42533.333333333328</v>
      </c>
      <c r="P1216" s="25">
        <f>MAX(0,N1216*(1+inputs!$B$33)-MAX(0,inputs!$B$31*(O1216-inputs!$B$30)))</f>
        <v>45586.609018624971</v>
      </c>
      <c r="Q1216" s="26">
        <f t="shared" si="201"/>
        <v>53800</v>
      </c>
      <c r="R1216" s="25">
        <f>MAX(0,P1216*(1+inputs!$B$33)-MAX(0,inputs!$B$31*(Q1216-inputs!$B$30)))</f>
        <v>43244.968153904338</v>
      </c>
      <c r="S1216" s="26">
        <f t="shared" si="202"/>
        <v>65066.666666666664</v>
      </c>
      <c r="T1216" s="25">
        <f>MAX(0,R1216*(1+inputs!$B$33)-MAX(0,inputs!$B$31*(S1216-inputs!$B$30)))</f>
        <v>39854.202676212895</v>
      </c>
      <c r="U1216" s="26">
        <f t="shared" si="203"/>
        <v>76333.333333333343</v>
      </c>
      <c r="V1216" s="25">
        <f>MAX(0,T1216*(1+inputs!$B$33)-MAX(0,inputs!$B$31*(U1216-inputs!$B$30)))</f>
        <v>35398.575716356085</v>
      </c>
      <c r="W1216" s="26">
        <f t="shared" si="204"/>
        <v>87600</v>
      </c>
      <c r="X1216" s="25">
        <f>MAX(0,V1216*(1+inputs!$B$33)-MAX(0,inputs!$B$31*(W1216-inputs!$B$30)))</f>
        <v>29862.114352101427</v>
      </c>
      <c r="Y1216" s="26">
        <f t="shared" si="205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06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9109.44</v>
      </c>
      <c r="AE1216" s="3">
        <f>SUM(C1216:G1216)+AD1216-H1216</f>
        <v>58435.69</v>
      </c>
      <c r="AF1216" s="1">
        <f t="shared" si="208"/>
        <v>0.71</v>
      </c>
      <c r="AG1216" s="8">
        <f>A1216-AE1216</f>
        <v>62964.31</v>
      </c>
    </row>
    <row r="1217" spans="1:33" x14ac:dyDescent="0.2">
      <c r="A1217" s="11">
        <f t="shared" si="207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</v>
      </c>
      <c r="D1217" s="16">
        <f>MAX(0,(MIN(A1217,inputs!$C$5)-(inputs!$C$4+B1217))*inputs!$B$4)</f>
        <v>32792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198"/>
        <v>20000</v>
      </c>
      <c r="L1217" s="25">
        <f>MAX(0,J1217*(1+inputs!$B$33)-MAX(0,inputs!$B$31*(K1217-inputs!$B$30)))</f>
        <v>47184.304999999986</v>
      </c>
      <c r="M1217" s="26">
        <f t="shared" si="199"/>
        <v>31277.777777777777</v>
      </c>
      <c r="N1217" s="25">
        <f>MAX(0,L1217*(1+inputs!$B$33)-MAX(0,inputs!$B$31*(M1217-inputs!$B$30)))</f>
        <v>46893.629574999977</v>
      </c>
      <c r="O1217" s="26">
        <f t="shared" si="200"/>
        <v>42555.555555555555</v>
      </c>
      <c r="P1217" s="25">
        <f>MAX(0,N1217*(1+inputs!$B$33)-MAX(0,inputs!$B$31*(O1217-inputs!$B$30)))</f>
        <v>45583.594018624972</v>
      </c>
      <c r="Q1217" s="26">
        <f t="shared" si="201"/>
        <v>53833.333333333336</v>
      </c>
      <c r="R1217" s="25">
        <f>MAX(0,P1217*(1+inputs!$B$33)-MAX(0,inputs!$B$31*(Q1217-inputs!$B$30)))</f>
        <v>43238.907928904337</v>
      </c>
      <c r="S1217" s="26">
        <f t="shared" si="202"/>
        <v>65111.111111111109</v>
      </c>
      <c r="T1217" s="25">
        <f>MAX(0,R1217*(1+inputs!$B$33)-MAX(0,inputs!$B$31*(S1217-inputs!$B$30)))</f>
        <v>39844.051547837895</v>
      </c>
      <c r="U1217" s="26">
        <f t="shared" si="203"/>
        <v>76388.888888888891</v>
      </c>
      <c r="V1217" s="25">
        <f>MAX(0,T1217*(1+inputs!$B$33)-MAX(0,inputs!$B$31*(U1217-inputs!$B$30)))</f>
        <v>35383.272321055454</v>
      </c>
      <c r="W1217" s="26">
        <f t="shared" si="204"/>
        <v>87666.666666666672</v>
      </c>
      <c r="X1217" s="25">
        <f>MAX(0,V1217*(1+inputs!$B$33)-MAX(0,inputs!$B$31*(W1217-inputs!$B$30)))</f>
        <v>29840.581405871279</v>
      </c>
      <c r="Y1217" s="26">
        <f t="shared" si="205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06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9118.44</v>
      </c>
      <c r="AE1217" s="3">
        <f>SUM(C1217:G1217)+AD1217-H1217</f>
        <v>58506.69</v>
      </c>
      <c r="AF1217" s="1">
        <f t="shared" si="208"/>
        <v>0.71</v>
      </c>
      <c r="AG1217" s="8">
        <f>A1217-AE1217</f>
        <v>62993.31</v>
      </c>
    </row>
    <row r="1218" spans="1:33" x14ac:dyDescent="0.2">
      <c r="A1218" s="11">
        <f t="shared" si="207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</v>
      </c>
      <c r="D1218" s="16">
        <f>MAX(0,(MIN(A1218,inputs!$C$5)-(inputs!$C$4+B1218))*inputs!$B$4)</f>
        <v>32852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09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10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11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12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13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14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15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16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17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9127.44</v>
      </c>
      <c r="AE1218" s="3">
        <f>SUM(C1218:G1218)+AD1218-H1218</f>
        <v>58577.69</v>
      </c>
      <c r="AF1218" s="1">
        <f t="shared" si="208"/>
        <v>0.71</v>
      </c>
      <c r="AG1218" s="8">
        <f>A1218-AE1218</f>
        <v>63022.31</v>
      </c>
    </row>
    <row r="1219" spans="1:33" x14ac:dyDescent="0.2">
      <c r="A1219" s="11">
        <f t="shared" ref="A1219:A1282" si="21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</v>
      </c>
      <c r="D1219" s="16">
        <f>MAX(0,(MIN(A1219,inputs!$C$5)-(inputs!$C$4+B1219))*inputs!$B$4)</f>
        <v>32912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09"/>
        <v>20000</v>
      </c>
      <c r="L1219" s="25">
        <f>MAX(0,J1219*(1+inputs!$B$33)-MAX(0,inputs!$B$31*(K1219-inputs!$B$30)))</f>
        <v>47184.304999999986</v>
      </c>
      <c r="M1219" s="26">
        <f t="shared" si="210"/>
        <v>31300</v>
      </c>
      <c r="N1219" s="25">
        <f>MAX(0,L1219*(1+inputs!$B$33)-MAX(0,inputs!$B$31*(M1219-inputs!$B$30)))</f>
        <v>46891.629574999977</v>
      </c>
      <c r="O1219" s="26">
        <f t="shared" si="211"/>
        <v>42600</v>
      </c>
      <c r="P1219" s="25">
        <f>MAX(0,N1219*(1+inputs!$B$33)-MAX(0,inputs!$B$31*(O1219-inputs!$B$30)))</f>
        <v>45577.564018624973</v>
      </c>
      <c r="Q1219" s="26">
        <f t="shared" si="212"/>
        <v>53900</v>
      </c>
      <c r="R1219" s="25">
        <f>MAX(0,P1219*(1+inputs!$B$33)-MAX(0,inputs!$B$31*(Q1219-inputs!$B$30)))</f>
        <v>43226.787478904342</v>
      </c>
      <c r="S1219" s="26">
        <f t="shared" si="213"/>
        <v>65200</v>
      </c>
      <c r="T1219" s="25">
        <f>MAX(0,R1219*(1+inputs!$B$33)-MAX(0,inputs!$B$31*(S1219-inputs!$B$30)))</f>
        <v>39823.749291087901</v>
      </c>
      <c r="U1219" s="26">
        <f t="shared" si="214"/>
        <v>76500</v>
      </c>
      <c r="V1219" s="25">
        <f>MAX(0,T1219*(1+inputs!$B$33)-MAX(0,inputs!$B$31*(U1219-inputs!$B$30)))</f>
        <v>35352.665530454215</v>
      </c>
      <c r="W1219" s="26">
        <f t="shared" si="215"/>
        <v>87800</v>
      </c>
      <c r="X1219" s="25">
        <f>MAX(0,V1219*(1+inputs!$B$33)-MAX(0,inputs!$B$31*(W1219-inputs!$B$30)))</f>
        <v>29797.515513411028</v>
      </c>
      <c r="Y1219" s="26">
        <f t="shared" si="216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17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9136.44</v>
      </c>
      <c r="AE1219" s="3">
        <f>SUM(C1219:G1219)+AD1219-H1219</f>
        <v>58648.69</v>
      </c>
      <c r="AF1219" s="1">
        <f t="shared" ref="AF1219:AF1282" si="219">(AE1220-AE1219)/100</f>
        <v>0.71</v>
      </c>
      <c r="AG1219" s="8">
        <f>A1219-AE1219</f>
        <v>63051.31</v>
      </c>
    </row>
    <row r="1220" spans="1:33" x14ac:dyDescent="0.2">
      <c r="A1220" s="11">
        <f t="shared" si="21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</v>
      </c>
      <c r="D1220" s="16">
        <f>MAX(0,(MIN(A1220,inputs!$C$5)-(inputs!$C$4+B1220))*inputs!$B$4)</f>
        <v>32972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09"/>
        <v>20000</v>
      </c>
      <c r="L1220" s="25">
        <f>MAX(0,J1220*(1+inputs!$B$33)-MAX(0,inputs!$B$31*(K1220-inputs!$B$30)))</f>
        <v>47184.304999999986</v>
      </c>
      <c r="M1220" s="26">
        <f t="shared" si="210"/>
        <v>31311.111111111109</v>
      </c>
      <c r="N1220" s="25">
        <f>MAX(0,L1220*(1+inputs!$B$33)-MAX(0,inputs!$B$31*(M1220-inputs!$B$30)))</f>
        <v>46890.629574999977</v>
      </c>
      <c r="O1220" s="26">
        <f t="shared" si="211"/>
        <v>42622.222222222219</v>
      </c>
      <c r="P1220" s="25">
        <f>MAX(0,N1220*(1+inputs!$B$33)-MAX(0,inputs!$B$31*(O1220-inputs!$B$30)))</f>
        <v>45574.549018624974</v>
      </c>
      <c r="Q1220" s="26">
        <f t="shared" si="212"/>
        <v>53933.333333333336</v>
      </c>
      <c r="R1220" s="25">
        <f>MAX(0,P1220*(1+inputs!$B$33)-MAX(0,inputs!$B$31*(Q1220-inputs!$B$30)))</f>
        <v>43220.727253904341</v>
      </c>
      <c r="S1220" s="26">
        <f t="shared" si="213"/>
        <v>65244.444444444445</v>
      </c>
      <c r="T1220" s="25">
        <f>MAX(0,R1220*(1+inputs!$B$33)-MAX(0,inputs!$B$31*(S1220-inputs!$B$30)))</f>
        <v>39813.5981627129</v>
      </c>
      <c r="U1220" s="26">
        <f t="shared" si="214"/>
        <v>76555.555555555562</v>
      </c>
      <c r="V1220" s="25">
        <f>MAX(0,T1220*(1+inputs!$B$33)-MAX(0,inputs!$B$31*(U1220-inputs!$B$30)))</f>
        <v>35337.362135153591</v>
      </c>
      <c r="W1220" s="26">
        <f t="shared" si="215"/>
        <v>87866.666666666672</v>
      </c>
      <c r="X1220" s="25">
        <f>MAX(0,V1220*(1+inputs!$B$33)-MAX(0,inputs!$B$31*(W1220-inputs!$B$30)))</f>
        <v>29775.982567180887</v>
      </c>
      <c r="Y1220" s="26">
        <f t="shared" si="216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17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9145.44</v>
      </c>
      <c r="AE1220" s="3">
        <f>SUM(C1220:G1220)+AD1220-H1220</f>
        <v>58719.69</v>
      </c>
      <c r="AF1220" s="1">
        <f t="shared" si="219"/>
        <v>0.71</v>
      </c>
      <c r="AG1220" s="8">
        <f>A1220-AE1220</f>
        <v>63080.31</v>
      </c>
    </row>
    <row r="1221" spans="1:33" x14ac:dyDescent="0.2">
      <c r="A1221" s="11">
        <f t="shared" si="21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</v>
      </c>
      <c r="D1221" s="16">
        <f>MAX(0,(MIN(A1221,inputs!$C$5)-(inputs!$C$4+B1221))*inputs!$B$4)</f>
        <v>33032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09"/>
        <v>20000</v>
      </c>
      <c r="L1221" s="25">
        <f>MAX(0,J1221*(1+inputs!$B$33)-MAX(0,inputs!$B$31*(K1221-inputs!$B$30)))</f>
        <v>47184.304999999986</v>
      </c>
      <c r="M1221" s="26">
        <f t="shared" si="210"/>
        <v>31322.222222222223</v>
      </c>
      <c r="N1221" s="25">
        <f>MAX(0,L1221*(1+inputs!$B$33)-MAX(0,inputs!$B$31*(M1221-inputs!$B$30)))</f>
        <v>46889.629574999977</v>
      </c>
      <c r="O1221" s="26">
        <f t="shared" si="211"/>
        <v>42644.444444444445</v>
      </c>
      <c r="P1221" s="25">
        <f>MAX(0,N1221*(1+inputs!$B$33)-MAX(0,inputs!$B$31*(O1221-inputs!$B$30)))</f>
        <v>45571.534018624967</v>
      </c>
      <c r="Q1221" s="26">
        <f t="shared" si="212"/>
        <v>53966.666666666664</v>
      </c>
      <c r="R1221" s="25">
        <f>MAX(0,P1221*(1+inputs!$B$33)-MAX(0,inputs!$B$31*(Q1221-inputs!$B$30)))</f>
        <v>43214.667028904332</v>
      </c>
      <c r="S1221" s="26">
        <f t="shared" si="213"/>
        <v>65288.888888888891</v>
      </c>
      <c r="T1221" s="25">
        <f>MAX(0,R1221*(1+inputs!$B$33)-MAX(0,inputs!$B$31*(S1221-inputs!$B$30)))</f>
        <v>39803.447034337893</v>
      </c>
      <c r="U1221" s="26">
        <f t="shared" si="214"/>
        <v>76611.111111111109</v>
      </c>
      <c r="V1221" s="25">
        <f>MAX(0,T1221*(1+inputs!$B$33)-MAX(0,inputs!$B$31*(U1221-inputs!$B$30)))</f>
        <v>35322.058739852953</v>
      </c>
      <c r="W1221" s="26">
        <f t="shared" si="215"/>
        <v>87933.333333333328</v>
      </c>
      <c r="X1221" s="25">
        <f>MAX(0,V1221*(1+inputs!$B$33)-MAX(0,inputs!$B$31*(W1221-inputs!$B$30)))</f>
        <v>29754.449620950745</v>
      </c>
      <c r="Y1221" s="26">
        <f t="shared" si="216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17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9154.44</v>
      </c>
      <c r="AE1221" s="3">
        <f>SUM(C1221:G1221)+AD1221-H1221</f>
        <v>58790.69</v>
      </c>
      <c r="AF1221" s="1">
        <f t="shared" si="219"/>
        <v>0.71</v>
      </c>
      <c r="AG1221" s="8">
        <f>A1221-AE1221</f>
        <v>63109.31</v>
      </c>
    </row>
    <row r="1222" spans="1:33" x14ac:dyDescent="0.2">
      <c r="A1222" s="11">
        <f t="shared" si="21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</v>
      </c>
      <c r="D1222" s="16">
        <f>MAX(0,(MIN(A1222,inputs!$C$5)-(inputs!$C$4+B1222))*inputs!$B$4)</f>
        <v>33092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09"/>
        <v>20000</v>
      </c>
      <c r="L1222" s="25">
        <f>MAX(0,J1222*(1+inputs!$B$33)-MAX(0,inputs!$B$31*(K1222-inputs!$B$30)))</f>
        <v>47184.304999999986</v>
      </c>
      <c r="M1222" s="26">
        <f t="shared" si="210"/>
        <v>31333.333333333336</v>
      </c>
      <c r="N1222" s="25">
        <f>MAX(0,L1222*(1+inputs!$B$33)-MAX(0,inputs!$B$31*(M1222-inputs!$B$30)))</f>
        <v>46888.629574999977</v>
      </c>
      <c r="O1222" s="26">
        <f t="shared" si="211"/>
        <v>42666.666666666672</v>
      </c>
      <c r="P1222" s="25">
        <f>MAX(0,N1222*(1+inputs!$B$33)-MAX(0,inputs!$B$31*(O1222-inputs!$B$30)))</f>
        <v>45568.519018624967</v>
      </c>
      <c r="Q1222" s="26">
        <f t="shared" si="212"/>
        <v>54000</v>
      </c>
      <c r="R1222" s="25">
        <f>MAX(0,P1222*(1+inputs!$B$33)-MAX(0,inputs!$B$31*(Q1222-inputs!$B$30)))</f>
        <v>43208.606803904338</v>
      </c>
      <c r="S1222" s="26">
        <f t="shared" si="213"/>
        <v>65333.333333333336</v>
      </c>
      <c r="T1222" s="25">
        <f>MAX(0,R1222*(1+inputs!$B$33)-MAX(0,inputs!$B$31*(S1222-inputs!$B$30)))</f>
        <v>39793.295905962899</v>
      </c>
      <c r="U1222" s="26">
        <f t="shared" si="214"/>
        <v>76666.666666666657</v>
      </c>
      <c r="V1222" s="25">
        <f>MAX(0,T1222*(1+inputs!$B$33)-MAX(0,inputs!$B$31*(U1222-inputs!$B$30)))</f>
        <v>35306.755344552337</v>
      </c>
      <c r="W1222" s="26">
        <f t="shared" si="215"/>
        <v>88000</v>
      </c>
      <c r="X1222" s="25">
        <f>MAX(0,V1222*(1+inputs!$B$33)-MAX(0,inputs!$B$31*(W1222-inputs!$B$30)))</f>
        <v>29732.916674720622</v>
      </c>
      <c r="Y1222" s="26">
        <f t="shared" si="216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17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9163.44</v>
      </c>
      <c r="AE1222" s="3">
        <f>SUM(C1222:G1222)+AD1222-H1222</f>
        <v>58861.69</v>
      </c>
      <c r="AF1222" s="1">
        <f t="shared" si="219"/>
        <v>0.71</v>
      </c>
      <c r="AG1222" s="8">
        <f>A1222-AE1222</f>
        <v>63138.31</v>
      </c>
    </row>
    <row r="1223" spans="1:33" x14ac:dyDescent="0.2">
      <c r="A1223" s="11">
        <f t="shared" si="21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</v>
      </c>
      <c r="D1223" s="16">
        <f>MAX(0,(MIN(A1223,inputs!$C$5)-(inputs!$C$4+B1223))*inputs!$B$4)</f>
        <v>33152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09"/>
        <v>20000</v>
      </c>
      <c r="L1223" s="25">
        <f>MAX(0,J1223*(1+inputs!$B$33)-MAX(0,inputs!$B$31*(K1223-inputs!$B$30)))</f>
        <v>47184.304999999986</v>
      </c>
      <c r="M1223" s="26">
        <f t="shared" si="210"/>
        <v>31344.444444444445</v>
      </c>
      <c r="N1223" s="25">
        <f>MAX(0,L1223*(1+inputs!$B$33)-MAX(0,inputs!$B$31*(M1223-inputs!$B$30)))</f>
        <v>46887.629574999977</v>
      </c>
      <c r="O1223" s="26">
        <f t="shared" si="211"/>
        <v>42688.888888888891</v>
      </c>
      <c r="P1223" s="25">
        <f>MAX(0,N1223*(1+inputs!$B$33)-MAX(0,inputs!$B$31*(O1223-inputs!$B$30)))</f>
        <v>45565.504018624968</v>
      </c>
      <c r="Q1223" s="26">
        <f t="shared" si="212"/>
        <v>54033.333333333336</v>
      </c>
      <c r="R1223" s="25">
        <f>MAX(0,P1223*(1+inputs!$B$33)-MAX(0,inputs!$B$31*(Q1223-inputs!$B$30)))</f>
        <v>43202.546578904337</v>
      </c>
      <c r="S1223" s="26">
        <f t="shared" si="213"/>
        <v>65377.777777777781</v>
      </c>
      <c r="T1223" s="25">
        <f>MAX(0,R1223*(1+inputs!$B$33)-MAX(0,inputs!$B$31*(S1223-inputs!$B$30)))</f>
        <v>39783.144777587899</v>
      </c>
      <c r="U1223" s="26">
        <f t="shared" si="214"/>
        <v>76722.222222222219</v>
      </c>
      <c r="V1223" s="25">
        <f>MAX(0,T1223*(1+inputs!$B$33)-MAX(0,inputs!$B$31*(U1223-inputs!$B$30)))</f>
        <v>35291.451949251714</v>
      </c>
      <c r="W1223" s="26">
        <f t="shared" si="215"/>
        <v>88066.666666666672</v>
      </c>
      <c r="X1223" s="25">
        <f>MAX(0,V1223*(1+inputs!$B$33)-MAX(0,inputs!$B$31*(W1223-inputs!$B$30)))</f>
        <v>29711.38372849048</v>
      </c>
      <c r="Y1223" s="26">
        <f t="shared" si="216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17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9172.44</v>
      </c>
      <c r="AE1223" s="3">
        <f>SUM(C1223:G1223)+AD1223-H1223</f>
        <v>58932.69</v>
      </c>
      <c r="AF1223" s="1">
        <f t="shared" si="219"/>
        <v>0.71</v>
      </c>
      <c r="AG1223" s="8">
        <f>A1223-AE1223</f>
        <v>63167.31</v>
      </c>
    </row>
    <row r="1224" spans="1:33" x14ac:dyDescent="0.2">
      <c r="A1224" s="11">
        <f t="shared" si="21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</v>
      </c>
      <c r="D1224" s="16">
        <f>MAX(0,(MIN(A1224,inputs!$C$5)-(inputs!$C$4+B1224))*inputs!$B$4)</f>
        <v>33212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09"/>
        <v>20000</v>
      </c>
      <c r="L1224" s="25">
        <f>MAX(0,J1224*(1+inputs!$B$33)-MAX(0,inputs!$B$31*(K1224-inputs!$B$30)))</f>
        <v>47184.304999999986</v>
      </c>
      <c r="M1224" s="26">
        <f t="shared" si="210"/>
        <v>31355.555555555555</v>
      </c>
      <c r="N1224" s="25">
        <f>MAX(0,L1224*(1+inputs!$B$33)-MAX(0,inputs!$B$31*(M1224-inputs!$B$30)))</f>
        <v>46886.629574999977</v>
      </c>
      <c r="O1224" s="26">
        <f t="shared" si="211"/>
        <v>42711.111111111109</v>
      </c>
      <c r="P1224" s="25">
        <f>MAX(0,N1224*(1+inputs!$B$33)-MAX(0,inputs!$B$31*(O1224-inputs!$B$30)))</f>
        <v>45562.489018624969</v>
      </c>
      <c r="Q1224" s="26">
        <f t="shared" si="212"/>
        <v>54066.666666666664</v>
      </c>
      <c r="R1224" s="25">
        <f>MAX(0,P1224*(1+inputs!$B$33)-MAX(0,inputs!$B$31*(Q1224-inputs!$B$30)))</f>
        <v>43196.486353904336</v>
      </c>
      <c r="S1224" s="26">
        <f t="shared" si="213"/>
        <v>65422.222222222219</v>
      </c>
      <c r="T1224" s="25">
        <f>MAX(0,R1224*(1+inputs!$B$33)-MAX(0,inputs!$B$31*(S1224-inputs!$B$30)))</f>
        <v>39772.993649212898</v>
      </c>
      <c r="U1224" s="26">
        <f t="shared" si="214"/>
        <v>76777.777777777781</v>
      </c>
      <c r="V1224" s="25">
        <f>MAX(0,T1224*(1+inputs!$B$33)-MAX(0,inputs!$B$31*(U1224-inputs!$B$30)))</f>
        <v>35276.148553951083</v>
      </c>
      <c r="W1224" s="26">
        <f t="shared" si="215"/>
        <v>88133.333333333328</v>
      </c>
      <c r="X1224" s="25">
        <f>MAX(0,V1224*(1+inputs!$B$33)-MAX(0,inputs!$B$31*(W1224-inputs!$B$30)))</f>
        <v>29689.850782260346</v>
      </c>
      <c r="Y1224" s="26">
        <f t="shared" si="216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17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9181.44</v>
      </c>
      <c r="AE1224" s="3">
        <f>SUM(C1224:G1224)+AD1224-H1224</f>
        <v>59003.69</v>
      </c>
      <c r="AF1224" s="1">
        <f t="shared" si="219"/>
        <v>0.71</v>
      </c>
      <c r="AG1224" s="8">
        <f>A1224-AE1224</f>
        <v>63196.31</v>
      </c>
    </row>
    <row r="1225" spans="1:33" x14ac:dyDescent="0.2">
      <c r="A1225" s="11">
        <f t="shared" si="21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</v>
      </c>
      <c r="D1225" s="16">
        <f>MAX(0,(MIN(A1225,inputs!$C$5)-(inputs!$C$4+B1225))*inputs!$B$4)</f>
        <v>33272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09"/>
        <v>20000</v>
      </c>
      <c r="L1225" s="25">
        <f>MAX(0,J1225*(1+inputs!$B$33)-MAX(0,inputs!$B$31*(K1225-inputs!$B$30)))</f>
        <v>47184.304999999986</v>
      </c>
      <c r="M1225" s="26">
        <f t="shared" si="210"/>
        <v>31366.666666666664</v>
      </c>
      <c r="N1225" s="25">
        <f>MAX(0,L1225*(1+inputs!$B$33)-MAX(0,inputs!$B$31*(M1225-inputs!$B$30)))</f>
        <v>46885.629574999977</v>
      </c>
      <c r="O1225" s="26">
        <f t="shared" si="211"/>
        <v>42733.333333333328</v>
      </c>
      <c r="P1225" s="25">
        <f>MAX(0,N1225*(1+inputs!$B$33)-MAX(0,inputs!$B$31*(O1225-inputs!$B$30)))</f>
        <v>45559.474018624969</v>
      </c>
      <c r="Q1225" s="26">
        <f t="shared" si="212"/>
        <v>54100</v>
      </c>
      <c r="R1225" s="25">
        <f>MAX(0,P1225*(1+inputs!$B$33)-MAX(0,inputs!$B$31*(Q1225-inputs!$B$30)))</f>
        <v>43190.426128904335</v>
      </c>
      <c r="S1225" s="26">
        <f t="shared" si="213"/>
        <v>65466.666666666664</v>
      </c>
      <c r="T1225" s="25">
        <f>MAX(0,R1225*(1+inputs!$B$33)-MAX(0,inputs!$B$31*(S1225-inputs!$B$30)))</f>
        <v>39762.84252083789</v>
      </c>
      <c r="U1225" s="26">
        <f t="shared" si="214"/>
        <v>76833.333333333343</v>
      </c>
      <c r="V1225" s="25">
        <f>MAX(0,T1225*(1+inputs!$B$33)-MAX(0,inputs!$B$31*(U1225-inputs!$B$30)))</f>
        <v>35260.845158650453</v>
      </c>
      <c r="W1225" s="26">
        <f t="shared" si="215"/>
        <v>88200</v>
      </c>
      <c r="X1225" s="25">
        <f>MAX(0,V1225*(1+inputs!$B$33)-MAX(0,inputs!$B$31*(W1225-inputs!$B$30)))</f>
        <v>29668.317836030208</v>
      </c>
      <c r="Y1225" s="26">
        <f t="shared" si="216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17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9190.44</v>
      </c>
      <c r="AE1225" s="3">
        <f>SUM(C1225:G1225)+AD1225-H1225</f>
        <v>59074.69</v>
      </c>
      <c r="AF1225" s="1">
        <f t="shared" si="219"/>
        <v>0.71</v>
      </c>
      <c r="AG1225" s="8">
        <f>A1225-AE1225</f>
        <v>63225.31</v>
      </c>
    </row>
    <row r="1226" spans="1:33" x14ac:dyDescent="0.2">
      <c r="A1226" s="11">
        <f t="shared" si="21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</v>
      </c>
      <c r="D1226" s="16">
        <f>MAX(0,(MIN(A1226,inputs!$C$5)-(inputs!$C$4+B1226))*inputs!$B$4)</f>
        <v>33332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09"/>
        <v>20000</v>
      </c>
      <c r="L1226" s="25">
        <f>MAX(0,J1226*(1+inputs!$B$33)-MAX(0,inputs!$B$31*(K1226-inputs!$B$30)))</f>
        <v>47184.304999999986</v>
      </c>
      <c r="M1226" s="26">
        <f t="shared" si="210"/>
        <v>31377.777777777777</v>
      </c>
      <c r="N1226" s="25">
        <f>MAX(0,L1226*(1+inputs!$B$33)-MAX(0,inputs!$B$31*(M1226-inputs!$B$30)))</f>
        <v>46884.629574999977</v>
      </c>
      <c r="O1226" s="26">
        <f t="shared" si="211"/>
        <v>42755.555555555555</v>
      </c>
      <c r="P1226" s="25">
        <f>MAX(0,N1226*(1+inputs!$B$33)-MAX(0,inputs!$B$31*(O1226-inputs!$B$30)))</f>
        <v>45556.45901862497</v>
      </c>
      <c r="Q1226" s="26">
        <f t="shared" si="212"/>
        <v>54133.333333333336</v>
      </c>
      <c r="R1226" s="25">
        <f>MAX(0,P1226*(1+inputs!$B$33)-MAX(0,inputs!$B$31*(Q1226-inputs!$B$30)))</f>
        <v>43184.365903904334</v>
      </c>
      <c r="S1226" s="26">
        <f t="shared" si="213"/>
        <v>65511.111111111109</v>
      </c>
      <c r="T1226" s="25">
        <f>MAX(0,R1226*(1+inputs!$B$33)-MAX(0,inputs!$B$31*(S1226-inputs!$B$30)))</f>
        <v>39752.69139246289</v>
      </c>
      <c r="U1226" s="26">
        <f t="shared" si="214"/>
        <v>76888.888888888891</v>
      </c>
      <c r="V1226" s="25">
        <f>MAX(0,T1226*(1+inputs!$B$33)-MAX(0,inputs!$B$31*(U1226-inputs!$B$30)))</f>
        <v>35245.541763349829</v>
      </c>
      <c r="W1226" s="26">
        <f t="shared" si="215"/>
        <v>88266.666666666672</v>
      </c>
      <c r="X1226" s="25">
        <f>MAX(0,V1226*(1+inputs!$B$33)-MAX(0,inputs!$B$31*(W1226-inputs!$B$30)))</f>
        <v>29646.784889800074</v>
      </c>
      <c r="Y1226" s="26">
        <f t="shared" si="216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17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9199.44</v>
      </c>
      <c r="AE1226" s="3">
        <f>SUM(C1226:G1226)+AD1226-H1226</f>
        <v>59145.69</v>
      </c>
      <c r="AF1226" s="1">
        <f t="shared" si="219"/>
        <v>0.71</v>
      </c>
      <c r="AG1226" s="8">
        <f>A1226-AE1226</f>
        <v>63254.31</v>
      </c>
    </row>
    <row r="1227" spans="1:33" x14ac:dyDescent="0.2">
      <c r="A1227" s="11">
        <f t="shared" si="21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</v>
      </c>
      <c r="D1227" s="16">
        <f>MAX(0,(MIN(A1227,inputs!$C$5)-(inputs!$C$4+B1227))*inputs!$B$4)</f>
        <v>33392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09"/>
        <v>20000</v>
      </c>
      <c r="L1227" s="25">
        <f>MAX(0,J1227*(1+inputs!$B$33)-MAX(0,inputs!$B$31*(K1227-inputs!$B$30)))</f>
        <v>47184.304999999986</v>
      </c>
      <c r="M1227" s="26">
        <f t="shared" si="210"/>
        <v>31388.888888888891</v>
      </c>
      <c r="N1227" s="25">
        <f>MAX(0,L1227*(1+inputs!$B$33)-MAX(0,inputs!$B$31*(M1227-inputs!$B$30)))</f>
        <v>46883.629574999977</v>
      </c>
      <c r="O1227" s="26">
        <f t="shared" si="211"/>
        <v>42777.777777777781</v>
      </c>
      <c r="P1227" s="25">
        <f>MAX(0,N1227*(1+inputs!$B$33)-MAX(0,inputs!$B$31*(O1227-inputs!$B$30)))</f>
        <v>45553.44401862497</v>
      </c>
      <c r="Q1227" s="26">
        <f t="shared" si="212"/>
        <v>54166.666666666664</v>
      </c>
      <c r="R1227" s="25">
        <f>MAX(0,P1227*(1+inputs!$B$33)-MAX(0,inputs!$B$31*(Q1227-inputs!$B$30)))</f>
        <v>43178.30567890434</v>
      </c>
      <c r="S1227" s="26">
        <f t="shared" si="213"/>
        <v>65555.555555555562</v>
      </c>
      <c r="T1227" s="25">
        <f>MAX(0,R1227*(1+inputs!$B$33)-MAX(0,inputs!$B$31*(S1227-inputs!$B$30)))</f>
        <v>39742.540264087897</v>
      </c>
      <c r="U1227" s="26">
        <f t="shared" si="214"/>
        <v>76944.444444444438</v>
      </c>
      <c r="V1227" s="25">
        <f>MAX(0,T1227*(1+inputs!$B$33)-MAX(0,inputs!$B$31*(U1227-inputs!$B$30)))</f>
        <v>35230.238368049206</v>
      </c>
      <c r="W1227" s="26">
        <f t="shared" si="215"/>
        <v>88333.333333333328</v>
      </c>
      <c r="X1227" s="25">
        <f>MAX(0,V1227*(1+inputs!$B$33)-MAX(0,inputs!$B$31*(W1227-inputs!$B$30)))</f>
        <v>29625.25194356994</v>
      </c>
      <c r="Y1227" s="26">
        <f t="shared" si="216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17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9208.44</v>
      </c>
      <c r="AE1227" s="3">
        <f>SUM(C1227:G1227)+AD1227-H1227</f>
        <v>59216.69</v>
      </c>
      <c r="AF1227" s="1">
        <f t="shared" si="219"/>
        <v>0.71</v>
      </c>
      <c r="AG1227" s="8">
        <f>A1227-AE1227</f>
        <v>63283.31</v>
      </c>
    </row>
    <row r="1228" spans="1:33" x14ac:dyDescent="0.2">
      <c r="A1228" s="11">
        <f t="shared" si="21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</v>
      </c>
      <c r="D1228" s="16">
        <f>MAX(0,(MIN(A1228,inputs!$C$5)-(inputs!$C$4+B1228))*inputs!$B$4)</f>
        <v>33452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09"/>
        <v>20000</v>
      </c>
      <c r="L1228" s="25">
        <f>MAX(0,J1228*(1+inputs!$B$33)-MAX(0,inputs!$B$31*(K1228-inputs!$B$30)))</f>
        <v>47184.304999999986</v>
      </c>
      <c r="M1228" s="26">
        <f t="shared" si="210"/>
        <v>31400</v>
      </c>
      <c r="N1228" s="25">
        <f>MAX(0,L1228*(1+inputs!$B$33)-MAX(0,inputs!$B$31*(M1228-inputs!$B$30)))</f>
        <v>46882.629574999977</v>
      </c>
      <c r="O1228" s="26">
        <f t="shared" si="211"/>
        <v>42800</v>
      </c>
      <c r="P1228" s="25">
        <f>MAX(0,N1228*(1+inputs!$B$33)-MAX(0,inputs!$B$31*(O1228-inputs!$B$30)))</f>
        <v>45550.429018624971</v>
      </c>
      <c r="Q1228" s="26">
        <f t="shared" si="212"/>
        <v>54200</v>
      </c>
      <c r="R1228" s="25">
        <f>MAX(0,P1228*(1+inputs!$B$33)-MAX(0,inputs!$B$31*(Q1228-inputs!$B$30)))</f>
        <v>43172.245453904339</v>
      </c>
      <c r="S1228" s="26">
        <f t="shared" si="213"/>
        <v>65600</v>
      </c>
      <c r="T1228" s="25">
        <f>MAX(0,R1228*(1+inputs!$B$33)-MAX(0,inputs!$B$31*(S1228-inputs!$B$30)))</f>
        <v>39732.389135712896</v>
      </c>
      <c r="U1228" s="26">
        <f t="shared" si="214"/>
        <v>77000</v>
      </c>
      <c r="V1228" s="25">
        <f>MAX(0,T1228*(1+inputs!$B$33)-MAX(0,inputs!$B$31*(U1228-inputs!$B$30)))</f>
        <v>35214.934972748582</v>
      </c>
      <c r="W1228" s="26">
        <f t="shared" si="215"/>
        <v>88400</v>
      </c>
      <c r="X1228" s="25">
        <f>MAX(0,V1228*(1+inputs!$B$33)-MAX(0,inputs!$B$31*(W1228-inputs!$B$30)))</f>
        <v>29603.718997339809</v>
      </c>
      <c r="Y1228" s="26">
        <f t="shared" si="216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17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9217.44</v>
      </c>
      <c r="AE1228" s="3">
        <f>SUM(C1228:G1228)+AD1228-H1228</f>
        <v>59287.69</v>
      </c>
      <c r="AF1228" s="1">
        <f t="shared" si="219"/>
        <v>0.71</v>
      </c>
      <c r="AG1228" s="8">
        <f>A1228-AE1228</f>
        <v>63312.31</v>
      </c>
    </row>
    <row r="1229" spans="1:33" x14ac:dyDescent="0.2">
      <c r="A1229" s="11">
        <f t="shared" si="21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</v>
      </c>
      <c r="D1229" s="16">
        <f>MAX(0,(MIN(A1229,inputs!$C$5)-(inputs!$C$4+B1229))*inputs!$B$4)</f>
        <v>33512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09"/>
        <v>20000</v>
      </c>
      <c r="L1229" s="25">
        <f>MAX(0,J1229*(1+inputs!$B$33)-MAX(0,inputs!$B$31*(K1229-inputs!$B$30)))</f>
        <v>47184.304999999986</v>
      </c>
      <c r="M1229" s="26">
        <f t="shared" si="210"/>
        <v>31411.111111111109</v>
      </c>
      <c r="N1229" s="25">
        <f>MAX(0,L1229*(1+inputs!$B$33)-MAX(0,inputs!$B$31*(M1229-inputs!$B$30)))</f>
        <v>46881.629574999977</v>
      </c>
      <c r="O1229" s="26">
        <f t="shared" si="211"/>
        <v>42822.222222222219</v>
      </c>
      <c r="P1229" s="25">
        <f>MAX(0,N1229*(1+inputs!$B$33)-MAX(0,inputs!$B$31*(O1229-inputs!$B$30)))</f>
        <v>45547.414018624972</v>
      </c>
      <c r="Q1229" s="26">
        <f t="shared" si="212"/>
        <v>54233.333333333336</v>
      </c>
      <c r="R1229" s="25">
        <f>MAX(0,P1229*(1+inputs!$B$33)-MAX(0,inputs!$B$31*(Q1229-inputs!$B$30)))</f>
        <v>43166.185228904338</v>
      </c>
      <c r="S1229" s="26">
        <f t="shared" si="213"/>
        <v>65644.444444444438</v>
      </c>
      <c r="T1229" s="25">
        <f>MAX(0,R1229*(1+inputs!$B$33)-MAX(0,inputs!$B$31*(S1229-inputs!$B$30)))</f>
        <v>39722.238007337895</v>
      </c>
      <c r="U1229" s="26">
        <f t="shared" si="214"/>
        <v>77055.555555555562</v>
      </c>
      <c r="V1229" s="25">
        <f>MAX(0,T1229*(1+inputs!$B$33)-MAX(0,inputs!$B$31*(U1229-inputs!$B$30)))</f>
        <v>35199.631577447959</v>
      </c>
      <c r="W1229" s="26">
        <f t="shared" si="215"/>
        <v>88466.666666666672</v>
      </c>
      <c r="X1229" s="25">
        <f>MAX(0,V1229*(1+inputs!$B$33)-MAX(0,inputs!$B$31*(W1229-inputs!$B$30)))</f>
        <v>29582.186051109675</v>
      </c>
      <c r="Y1229" s="26">
        <f t="shared" si="216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17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9226.44</v>
      </c>
      <c r="AE1229" s="3">
        <f>SUM(C1229:G1229)+AD1229-H1229</f>
        <v>59358.69</v>
      </c>
      <c r="AF1229" s="1">
        <f t="shared" si="219"/>
        <v>0.71</v>
      </c>
      <c r="AG1229" s="8">
        <f>A1229-AE1229</f>
        <v>63341.31</v>
      </c>
    </row>
    <row r="1230" spans="1:33" x14ac:dyDescent="0.2">
      <c r="A1230" s="11">
        <f t="shared" si="21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</v>
      </c>
      <c r="D1230" s="16">
        <f>MAX(0,(MIN(A1230,inputs!$C$5)-(inputs!$C$4+B1230))*inputs!$B$4)</f>
        <v>33572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09"/>
        <v>20000</v>
      </c>
      <c r="L1230" s="25">
        <f>MAX(0,J1230*(1+inputs!$B$33)-MAX(0,inputs!$B$31*(K1230-inputs!$B$30)))</f>
        <v>47184.304999999986</v>
      </c>
      <c r="M1230" s="26">
        <f t="shared" si="210"/>
        <v>31422.222222222223</v>
      </c>
      <c r="N1230" s="25">
        <f>MAX(0,L1230*(1+inputs!$B$33)-MAX(0,inputs!$B$31*(M1230-inputs!$B$30)))</f>
        <v>46880.629574999977</v>
      </c>
      <c r="O1230" s="26">
        <f t="shared" si="211"/>
        <v>42844.444444444445</v>
      </c>
      <c r="P1230" s="25">
        <f>MAX(0,N1230*(1+inputs!$B$33)-MAX(0,inputs!$B$31*(O1230-inputs!$B$30)))</f>
        <v>45544.399018624972</v>
      </c>
      <c r="Q1230" s="26">
        <f t="shared" si="212"/>
        <v>54266.666666666664</v>
      </c>
      <c r="R1230" s="25">
        <f>MAX(0,P1230*(1+inputs!$B$33)-MAX(0,inputs!$B$31*(Q1230-inputs!$B$30)))</f>
        <v>43160.125003904337</v>
      </c>
      <c r="S1230" s="26">
        <f t="shared" si="213"/>
        <v>65688.888888888891</v>
      </c>
      <c r="T1230" s="25">
        <f>MAX(0,R1230*(1+inputs!$B$33)-MAX(0,inputs!$B$31*(S1230-inputs!$B$30)))</f>
        <v>39712.086878962895</v>
      </c>
      <c r="U1230" s="26">
        <f t="shared" si="214"/>
        <v>77111.111111111109</v>
      </c>
      <c r="V1230" s="25">
        <f>MAX(0,T1230*(1+inputs!$B$33)-MAX(0,inputs!$B$31*(U1230-inputs!$B$30)))</f>
        <v>35184.328182147336</v>
      </c>
      <c r="W1230" s="26">
        <f t="shared" si="215"/>
        <v>88533.333333333328</v>
      </c>
      <c r="X1230" s="25">
        <f>MAX(0,V1230*(1+inputs!$B$33)-MAX(0,inputs!$B$31*(W1230-inputs!$B$30)))</f>
        <v>29560.65310487954</v>
      </c>
      <c r="Y1230" s="26">
        <f t="shared" si="216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17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9235.44</v>
      </c>
      <c r="AE1230" s="3">
        <f>SUM(C1230:G1230)+AD1230-H1230</f>
        <v>59429.69</v>
      </c>
      <c r="AF1230" s="1">
        <f t="shared" si="219"/>
        <v>0.71</v>
      </c>
      <c r="AG1230" s="8">
        <f>A1230-AE1230</f>
        <v>63370.31</v>
      </c>
    </row>
    <row r="1231" spans="1:33" x14ac:dyDescent="0.2">
      <c r="A1231" s="11">
        <f t="shared" si="21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</v>
      </c>
      <c r="D1231" s="16">
        <f>MAX(0,(MIN(A1231,inputs!$C$5)-(inputs!$C$4+B1231))*inputs!$B$4)</f>
        <v>33632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09"/>
        <v>20000</v>
      </c>
      <c r="L1231" s="25">
        <f>MAX(0,J1231*(1+inputs!$B$33)-MAX(0,inputs!$B$31*(K1231-inputs!$B$30)))</f>
        <v>47184.304999999986</v>
      </c>
      <c r="M1231" s="26">
        <f t="shared" si="210"/>
        <v>31433.333333333336</v>
      </c>
      <c r="N1231" s="25">
        <f>MAX(0,L1231*(1+inputs!$B$33)-MAX(0,inputs!$B$31*(M1231-inputs!$B$30)))</f>
        <v>46879.629574999977</v>
      </c>
      <c r="O1231" s="26">
        <f t="shared" si="211"/>
        <v>42866.666666666672</v>
      </c>
      <c r="P1231" s="25">
        <f>MAX(0,N1231*(1+inputs!$B$33)-MAX(0,inputs!$B$31*(O1231-inputs!$B$30)))</f>
        <v>45541.384018624973</v>
      </c>
      <c r="Q1231" s="26">
        <f t="shared" si="212"/>
        <v>54300</v>
      </c>
      <c r="R1231" s="25">
        <f>MAX(0,P1231*(1+inputs!$B$33)-MAX(0,inputs!$B$31*(Q1231-inputs!$B$30)))</f>
        <v>43154.064778904343</v>
      </c>
      <c r="S1231" s="26">
        <f t="shared" si="213"/>
        <v>65733.333333333343</v>
      </c>
      <c r="T1231" s="25">
        <f>MAX(0,R1231*(1+inputs!$B$33)-MAX(0,inputs!$B$31*(S1231-inputs!$B$30)))</f>
        <v>39701.935750587902</v>
      </c>
      <c r="U1231" s="26">
        <f t="shared" si="214"/>
        <v>77166.666666666657</v>
      </c>
      <c r="V1231" s="25">
        <f>MAX(0,T1231*(1+inputs!$B$33)-MAX(0,inputs!$B$31*(U1231-inputs!$B$30)))</f>
        <v>35169.024786846712</v>
      </c>
      <c r="W1231" s="26">
        <f t="shared" si="215"/>
        <v>88600</v>
      </c>
      <c r="X1231" s="25">
        <f>MAX(0,V1231*(1+inputs!$B$33)-MAX(0,inputs!$B$31*(W1231-inputs!$B$30)))</f>
        <v>29539.12015864941</v>
      </c>
      <c r="Y1231" s="26">
        <f t="shared" si="216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17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9244.44</v>
      </c>
      <c r="AE1231" s="3">
        <f>SUM(C1231:G1231)+AD1231-H1231</f>
        <v>59500.69</v>
      </c>
      <c r="AF1231" s="1">
        <f t="shared" si="219"/>
        <v>0.71</v>
      </c>
      <c r="AG1231" s="8">
        <f>A1231-AE1231</f>
        <v>63399.31</v>
      </c>
    </row>
    <row r="1232" spans="1:33" x14ac:dyDescent="0.2">
      <c r="A1232" s="11">
        <f t="shared" si="21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</v>
      </c>
      <c r="D1232" s="16">
        <f>MAX(0,(MIN(A1232,inputs!$C$5)-(inputs!$C$4+B1232))*inputs!$B$4)</f>
        <v>33692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09"/>
        <v>20000</v>
      </c>
      <c r="L1232" s="25">
        <f>MAX(0,J1232*(1+inputs!$B$33)-MAX(0,inputs!$B$31*(K1232-inputs!$B$30)))</f>
        <v>47184.304999999986</v>
      </c>
      <c r="M1232" s="26">
        <f t="shared" si="210"/>
        <v>31444.444444444445</v>
      </c>
      <c r="N1232" s="25">
        <f>MAX(0,L1232*(1+inputs!$B$33)-MAX(0,inputs!$B$31*(M1232-inputs!$B$30)))</f>
        <v>46878.629574999977</v>
      </c>
      <c r="O1232" s="26">
        <f t="shared" si="211"/>
        <v>42888.888888888891</v>
      </c>
      <c r="P1232" s="25">
        <f>MAX(0,N1232*(1+inputs!$B$33)-MAX(0,inputs!$B$31*(O1232-inputs!$B$30)))</f>
        <v>45538.369018624973</v>
      </c>
      <c r="Q1232" s="26">
        <f t="shared" si="212"/>
        <v>54333.333333333336</v>
      </c>
      <c r="R1232" s="25">
        <f>MAX(0,P1232*(1+inputs!$B$33)-MAX(0,inputs!$B$31*(Q1232-inputs!$B$30)))</f>
        <v>43148.004553904342</v>
      </c>
      <c r="S1232" s="26">
        <f t="shared" si="213"/>
        <v>65777.777777777781</v>
      </c>
      <c r="T1232" s="25">
        <f>MAX(0,R1232*(1+inputs!$B$33)-MAX(0,inputs!$B$31*(S1232-inputs!$B$30)))</f>
        <v>39691.784622212901</v>
      </c>
      <c r="U1232" s="26">
        <f t="shared" si="214"/>
        <v>77222.222222222219</v>
      </c>
      <c r="V1232" s="25">
        <f>MAX(0,T1232*(1+inputs!$B$33)-MAX(0,inputs!$B$31*(U1232-inputs!$B$30)))</f>
        <v>35153.721391546089</v>
      </c>
      <c r="W1232" s="26">
        <f t="shared" si="215"/>
        <v>88666.666666666672</v>
      </c>
      <c r="X1232" s="25">
        <f>MAX(0,V1232*(1+inputs!$B$33)-MAX(0,inputs!$B$31*(W1232-inputs!$B$30)))</f>
        <v>29517.587212419276</v>
      </c>
      <c r="Y1232" s="26">
        <f t="shared" si="216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17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9253.44</v>
      </c>
      <c r="AE1232" s="3">
        <f>SUM(C1232:G1232)+AD1232-H1232</f>
        <v>59571.69</v>
      </c>
      <c r="AF1232" s="1">
        <f t="shared" si="219"/>
        <v>0.71</v>
      </c>
      <c r="AG1232" s="8">
        <f>A1232-AE1232</f>
        <v>63428.31</v>
      </c>
    </row>
    <row r="1233" spans="1:33" x14ac:dyDescent="0.2">
      <c r="A1233" s="11">
        <f t="shared" si="21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</v>
      </c>
      <c r="D1233" s="16">
        <f>MAX(0,(MIN(A1233,inputs!$C$5)-(inputs!$C$4+B1233))*inputs!$B$4)</f>
        <v>33752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09"/>
        <v>20000</v>
      </c>
      <c r="L1233" s="25">
        <f>MAX(0,J1233*(1+inputs!$B$33)-MAX(0,inputs!$B$31*(K1233-inputs!$B$30)))</f>
        <v>47184.304999999986</v>
      </c>
      <c r="M1233" s="26">
        <f t="shared" si="210"/>
        <v>31455.555555555555</v>
      </c>
      <c r="N1233" s="25">
        <f>MAX(0,L1233*(1+inputs!$B$33)-MAX(0,inputs!$B$31*(M1233-inputs!$B$30)))</f>
        <v>46877.629574999977</v>
      </c>
      <c r="O1233" s="26">
        <f t="shared" si="211"/>
        <v>42911.111111111109</v>
      </c>
      <c r="P1233" s="25">
        <f>MAX(0,N1233*(1+inputs!$B$33)-MAX(0,inputs!$B$31*(O1233-inputs!$B$30)))</f>
        <v>45535.354018624967</v>
      </c>
      <c r="Q1233" s="26">
        <f t="shared" si="212"/>
        <v>54366.666666666664</v>
      </c>
      <c r="R1233" s="25">
        <f>MAX(0,P1233*(1+inputs!$B$33)-MAX(0,inputs!$B$31*(Q1233-inputs!$B$30)))</f>
        <v>43141.944328904334</v>
      </c>
      <c r="S1233" s="26">
        <f t="shared" si="213"/>
        <v>65822.222222222219</v>
      </c>
      <c r="T1233" s="25">
        <f>MAX(0,R1233*(1+inputs!$B$33)-MAX(0,inputs!$B$31*(S1233-inputs!$B$30)))</f>
        <v>39681.633493837893</v>
      </c>
      <c r="U1233" s="26">
        <f t="shared" si="214"/>
        <v>77277.777777777781</v>
      </c>
      <c r="V1233" s="25">
        <f>MAX(0,T1233*(1+inputs!$B$33)-MAX(0,inputs!$B$31*(U1233-inputs!$B$30)))</f>
        <v>35138.417996245458</v>
      </c>
      <c r="W1233" s="26">
        <f t="shared" si="215"/>
        <v>88733.333333333328</v>
      </c>
      <c r="X1233" s="25">
        <f>MAX(0,V1233*(1+inputs!$B$33)-MAX(0,inputs!$B$31*(W1233-inputs!$B$30)))</f>
        <v>29496.054266189141</v>
      </c>
      <c r="Y1233" s="26">
        <f t="shared" si="216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17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9262.44</v>
      </c>
      <c r="AE1233" s="3">
        <f>SUM(C1233:G1233)+AD1233-H1233</f>
        <v>59642.69</v>
      </c>
      <c r="AF1233" s="1">
        <f t="shared" si="219"/>
        <v>0.71</v>
      </c>
      <c r="AG1233" s="8">
        <f>A1233-AE1233</f>
        <v>63457.31</v>
      </c>
    </row>
    <row r="1234" spans="1:33" x14ac:dyDescent="0.2">
      <c r="A1234" s="11">
        <f t="shared" si="21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</v>
      </c>
      <c r="D1234" s="16">
        <f>MAX(0,(MIN(A1234,inputs!$C$5)-(inputs!$C$4+B1234))*inputs!$B$4)</f>
        <v>33812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09"/>
        <v>20000</v>
      </c>
      <c r="L1234" s="25">
        <f>MAX(0,J1234*(1+inputs!$B$33)-MAX(0,inputs!$B$31*(K1234-inputs!$B$30)))</f>
        <v>47184.304999999986</v>
      </c>
      <c r="M1234" s="26">
        <f t="shared" si="210"/>
        <v>31466.666666666664</v>
      </c>
      <c r="N1234" s="25">
        <f>MAX(0,L1234*(1+inputs!$B$33)-MAX(0,inputs!$B$31*(M1234-inputs!$B$30)))</f>
        <v>46876.629574999977</v>
      </c>
      <c r="O1234" s="26">
        <f t="shared" si="211"/>
        <v>42933.333333333328</v>
      </c>
      <c r="P1234" s="25">
        <f>MAX(0,N1234*(1+inputs!$B$33)-MAX(0,inputs!$B$31*(O1234-inputs!$B$30)))</f>
        <v>45532.339018624967</v>
      </c>
      <c r="Q1234" s="26">
        <f t="shared" si="212"/>
        <v>54400</v>
      </c>
      <c r="R1234" s="25">
        <f>MAX(0,P1234*(1+inputs!$B$33)-MAX(0,inputs!$B$31*(Q1234-inputs!$B$30)))</f>
        <v>43135.884103904333</v>
      </c>
      <c r="S1234" s="26">
        <f t="shared" si="213"/>
        <v>65866.666666666657</v>
      </c>
      <c r="T1234" s="25">
        <f>MAX(0,R1234*(1+inputs!$B$33)-MAX(0,inputs!$B$31*(S1234-inputs!$B$30)))</f>
        <v>39671.4823654629</v>
      </c>
      <c r="U1234" s="26">
        <f t="shared" si="214"/>
        <v>77333.333333333343</v>
      </c>
      <c r="V1234" s="25">
        <f>MAX(0,T1234*(1+inputs!$B$33)-MAX(0,inputs!$B$31*(U1234-inputs!$B$30)))</f>
        <v>35123.114600944835</v>
      </c>
      <c r="W1234" s="26">
        <f t="shared" si="215"/>
        <v>88800</v>
      </c>
      <c r="X1234" s="25">
        <f>MAX(0,V1234*(1+inputs!$B$33)-MAX(0,inputs!$B$31*(W1234-inputs!$B$30)))</f>
        <v>29474.521319959003</v>
      </c>
      <c r="Y1234" s="26">
        <f t="shared" si="216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17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9271.44</v>
      </c>
      <c r="AE1234" s="3">
        <f>SUM(C1234:G1234)+AD1234-H1234</f>
        <v>59713.69</v>
      </c>
      <c r="AF1234" s="1">
        <f t="shared" si="219"/>
        <v>0.71</v>
      </c>
      <c r="AG1234" s="8">
        <f>A1234-AE1234</f>
        <v>63486.31</v>
      </c>
    </row>
    <row r="1235" spans="1:33" x14ac:dyDescent="0.2">
      <c r="A1235" s="11">
        <f t="shared" si="21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</v>
      </c>
      <c r="D1235" s="16">
        <f>MAX(0,(MIN(A1235,inputs!$C$5)-(inputs!$C$4+B1235))*inputs!$B$4)</f>
        <v>33872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09"/>
        <v>20000</v>
      </c>
      <c r="L1235" s="25">
        <f>MAX(0,J1235*(1+inputs!$B$33)-MAX(0,inputs!$B$31*(K1235-inputs!$B$30)))</f>
        <v>47184.304999999986</v>
      </c>
      <c r="M1235" s="26">
        <f t="shared" si="210"/>
        <v>31477.777777777777</v>
      </c>
      <c r="N1235" s="25">
        <f>MAX(0,L1235*(1+inputs!$B$33)-MAX(0,inputs!$B$31*(M1235-inputs!$B$30)))</f>
        <v>46875.629574999977</v>
      </c>
      <c r="O1235" s="26">
        <f t="shared" si="211"/>
        <v>42955.555555555555</v>
      </c>
      <c r="P1235" s="25">
        <f>MAX(0,N1235*(1+inputs!$B$33)-MAX(0,inputs!$B$31*(O1235-inputs!$B$30)))</f>
        <v>45529.324018624968</v>
      </c>
      <c r="Q1235" s="26">
        <f t="shared" si="212"/>
        <v>54433.333333333336</v>
      </c>
      <c r="R1235" s="25">
        <f>MAX(0,P1235*(1+inputs!$B$33)-MAX(0,inputs!$B$31*(Q1235-inputs!$B$30)))</f>
        <v>43129.823878904339</v>
      </c>
      <c r="S1235" s="26">
        <f t="shared" si="213"/>
        <v>65911.111111111109</v>
      </c>
      <c r="T1235" s="25">
        <f>MAX(0,R1235*(1+inputs!$B$33)-MAX(0,inputs!$B$31*(S1235-inputs!$B$30)))</f>
        <v>39661.331237087899</v>
      </c>
      <c r="U1235" s="26">
        <f t="shared" si="214"/>
        <v>77388.888888888891</v>
      </c>
      <c r="V1235" s="25">
        <f>MAX(0,T1235*(1+inputs!$B$33)-MAX(0,inputs!$B$31*(U1235-inputs!$B$30)))</f>
        <v>35107.811205644211</v>
      </c>
      <c r="W1235" s="26">
        <f t="shared" si="215"/>
        <v>88866.666666666672</v>
      </c>
      <c r="X1235" s="25">
        <f>MAX(0,V1235*(1+inputs!$B$33)-MAX(0,inputs!$B$31*(W1235-inputs!$B$30)))</f>
        <v>29452.988373728869</v>
      </c>
      <c r="Y1235" s="26">
        <f t="shared" si="216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17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9280.44</v>
      </c>
      <c r="AE1235" s="3">
        <f>SUM(C1235:G1235)+AD1235-H1235</f>
        <v>59784.69</v>
      </c>
      <c r="AF1235" s="1">
        <f t="shared" si="219"/>
        <v>0.71</v>
      </c>
      <c r="AG1235" s="8">
        <f>A1235-AE1235</f>
        <v>63515.31</v>
      </c>
    </row>
    <row r="1236" spans="1:33" x14ac:dyDescent="0.2">
      <c r="A1236" s="11">
        <f t="shared" si="21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</v>
      </c>
      <c r="D1236" s="16">
        <f>MAX(0,(MIN(A1236,inputs!$C$5)-(inputs!$C$4+B1236))*inputs!$B$4)</f>
        <v>33932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09"/>
        <v>20000</v>
      </c>
      <c r="L1236" s="25">
        <f>MAX(0,J1236*(1+inputs!$B$33)-MAX(0,inputs!$B$31*(K1236-inputs!$B$30)))</f>
        <v>47184.304999999986</v>
      </c>
      <c r="M1236" s="26">
        <f t="shared" si="210"/>
        <v>31488.888888888891</v>
      </c>
      <c r="N1236" s="25">
        <f>MAX(0,L1236*(1+inputs!$B$33)-MAX(0,inputs!$B$31*(M1236-inputs!$B$30)))</f>
        <v>46874.629574999977</v>
      </c>
      <c r="O1236" s="26">
        <f t="shared" si="211"/>
        <v>42977.777777777781</v>
      </c>
      <c r="P1236" s="25">
        <f>MAX(0,N1236*(1+inputs!$B$33)-MAX(0,inputs!$B$31*(O1236-inputs!$B$30)))</f>
        <v>45526.309018624968</v>
      </c>
      <c r="Q1236" s="26">
        <f t="shared" si="212"/>
        <v>54466.666666666664</v>
      </c>
      <c r="R1236" s="25">
        <f>MAX(0,P1236*(1+inputs!$B$33)-MAX(0,inputs!$B$31*(Q1236-inputs!$B$30)))</f>
        <v>43123.763653904338</v>
      </c>
      <c r="S1236" s="26">
        <f t="shared" si="213"/>
        <v>65955.555555555562</v>
      </c>
      <c r="T1236" s="25">
        <f>MAX(0,R1236*(1+inputs!$B$33)-MAX(0,inputs!$B$31*(S1236-inputs!$B$30)))</f>
        <v>39651.180108712899</v>
      </c>
      <c r="U1236" s="26">
        <f t="shared" si="214"/>
        <v>77444.444444444438</v>
      </c>
      <c r="V1236" s="25">
        <f>MAX(0,T1236*(1+inputs!$B$33)-MAX(0,inputs!$B$31*(U1236-inputs!$B$30)))</f>
        <v>35092.507810343588</v>
      </c>
      <c r="W1236" s="26">
        <f t="shared" si="215"/>
        <v>88933.333333333328</v>
      </c>
      <c r="X1236" s="25">
        <f>MAX(0,V1236*(1+inputs!$B$33)-MAX(0,inputs!$B$31*(W1236-inputs!$B$30)))</f>
        <v>29431.455427498742</v>
      </c>
      <c r="Y1236" s="26">
        <f t="shared" si="216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17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9289.44</v>
      </c>
      <c r="AE1236" s="3">
        <f>SUM(C1236:G1236)+AD1236-H1236</f>
        <v>59855.69</v>
      </c>
      <c r="AF1236" s="1">
        <f t="shared" si="219"/>
        <v>0.71</v>
      </c>
      <c r="AG1236" s="8">
        <f>A1236-AE1236</f>
        <v>63544.31</v>
      </c>
    </row>
    <row r="1237" spans="1:33" x14ac:dyDescent="0.2">
      <c r="A1237" s="11">
        <f t="shared" si="21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</v>
      </c>
      <c r="D1237" s="16">
        <f>MAX(0,(MIN(A1237,inputs!$C$5)-(inputs!$C$4+B1237))*inputs!$B$4)</f>
        <v>33992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09"/>
        <v>20000</v>
      </c>
      <c r="L1237" s="25">
        <f>MAX(0,J1237*(1+inputs!$B$33)-MAX(0,inputs!$B$31*(K1237-inputs!$B$30)))</f>
        <v>47184.304999999986</v>
      </c>
      <c r="M1237" s="26">
        <f t="shared" si="210"/>
        <v>31500</v>
      </c>
      <c r="N1237" s="25">
        <f>MAX(0,L1237*(1+inputs!$B$33)-MAX(0,inputs!$B$31*(M1237-inputs!$B$30)))</f>
        <v>46873.629574999977</v>
      </c>
      <c r="O1237" s="26">
        <f t="shared" si="211"/>
        <v>43000</v>
      </c>
      <c r="P1237" s="25">
        <f>MAX(0,N1237*(1+inputs!$B$33)-MAX(0,inputs!$B$31*(O1237-inputs!$B$30)))</f>
        <v>45523.294018624969</v>
      </c>
      <c r="Q1237" s="26">
        <f t="shared" si="212"/>
        <v>54500</v>
      </c>
      <c r="R1237" s="25">
        <f>MAX(0,P1237*(1+inputs!$B$33)-MAX(0,inputs!$B$31*(Q1237-inputs!$B$30)))</f>
        <v>43117.703428904337</v>
      </c>
      <c r="S1237" s="26">
        <f t="shared" si="213"/>
        <v>66000</v>
      </c>
      <c r="T1237" s="25">
        <f>MAX(0,R1237*(1+inputs!$B$33)-MAX(0,inputs!$B$31*(S1237-inputs!$B$30)))</f>
        <v>39641.028980337898</v>
      </c>
      <c r="U1237" s="26">
        <f t="shared" si="214"/>
        <v>77500</v>
      </c>
      <c r="V1237" s="25">
        <f>MAX(0,T1237*(1+inputs!$B$33)-MAX(0,inputs!$B$31*(U1237-inputs!$B$30)))</f>
        <v>35077.204415042957</v>
      </c>
      <c r="W1237" s="26">
        <f t="shared" si="215"/>
        <v>89000</v>
      </c>
      <c r="X1237" s="25">
        <f>MAX(0,V1237*(1+inputs!$B$33)-MAX(0,inputs!$B$31*(W1237-inputs!$B$30)))</f>
        <v>29409.922481268597</v>
      </c>
      <c r="Y1237" s="26">
        <f t="shared" si="216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17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9298.44</v>
      </c>
      <c r="AE1237" s="3">
        <f>SUM(C1237:G1237)+AD1237-H1237</f>
        <v>59926.69</v>
      </c>
      <c r="AF1237" s="1">
        <f t="shared" si="219"/>
        <v>0.71</v>
      </c>
      <c r="AG1237" s="8">
        <f>A1237-AE1237</f>
        <v>63573.31</v>
      </c>
    </row>
    <row r="1238" spans="1:33" x14ac:dyDescent="0.2">
      <c r="A1238" s="11">
        <f t="shared" si="21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</v>
      </c>
      <c r="D1238" s="16">
        <f>MAX(0,(MIN(A1238,inputs!$C$5)-(inputs!$C$4+B1238))*inputs!$B$4)</f>
        <v>34052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09"/>
        <v>20000</v>
      </c>
      <c r="L1238" s="25">
        <f>MAX(0,J1238*(1+inputs!$B$33)-MAX(0,inputs!$B$31*(K1238-inputs!$B$30)))</f>
        <v>47184.304999999986</v>
      </c>
      <c r="M1238" s="26">
        <f t="shared" si="210"/>
        <v>31511.111111111109</v>
      </c>
      <c r="N1238" s="25">
        <f>MAX(0,L1238*(1+inputs!$B$33)-MAX(0,inputs!$B$31*(M1238-inputs!$B$30)))</f>
        <v>46872.629574999977</v>
      </c>
      <c r="O1238" s="26">
        <f t="shared" si="211"/>
        <v>43022.222222222219</v>
      </c>
      <c r="P1238" s="25">
        <f>MAX(0,N1238*(1+inputs!$B$33)-MAX(0,inputs!$B$31*(O1238-inputs!$B$30)))</f>
        <v>45520.279018624969</v>
      </c>
      <c r="Q1238" s="26">
        <f t="shared" si="212"/>
        <v>54533.333333333336</v>
      </c>
      <c r="R1238" s="25">
        <f>MAX(0,P1238*(1+inputs!$B$33)-MAX(0,inputs!$B$31*(Q1238-inputs!$B$30)))</f>
        <v>43111.643203904336</v>
      </c>
      <c r="S1238" s="26">
        <f t="shared" si="213"/>
        <v>66044.444444444438</v>
      </c>
      <c r="T1238" s="25">
        <f>MAX(0,R1238*(1+inputs!$B$33)-MAX(0,inputs!$B$31*(S1238-inputs!$B$30)))</f>
        <v>39630.877851962898</v>
      </c>
      <c r="U1238" s="26">
        <f t="shared" si="214"/>
        <v>77555.555555555562</v>
      </c>
      <c r="V1238" s="25">
        <f>MAX(0,T1238*(1+inputs!$B$33)-MAX(0,inputs!$B$31*(U1238-inputs!$B$30)))</f>
        <v>35061.901019742334</v>
      </c>
      <c r="W1238" s="26">
        <f t="shared" si="215"/>
        <v>89066.666666666672</v>
      </c>
      <c r="X1238" s="25">
        <f>MAX(0,V1238*(1+inputs!$B$33)-MAX(0,inputs!$B$31*(W1238-inputs!$B$30)))</f>
        <v>29388.389535038463</v>
      </c>
      <c r="Y1238" s="26">
        <f t="shared" si="216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17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9307.44</v>
      </c>
      <c r="AE1238" s="3">
        <f>SUM(C1238:G1238)+AD1238-H1238</f>
        <v>59997.69</v>
      </c>
      <c r="AF1238" s="1">
        <f t="shared" si="219"/>
        <v>0.71</v>
      </c>
      <c r="AG1238" s="8">
        <f>A1238-AE1238</f>
        <v>63602.31</v>
      </c>
    </row>
    <row r="1239" spans="1:33" x14ac:dyDescent="0.2">
      <c r="A1239" s="11">
        <f t="shared" si="21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</v>
      </c>
      <c r="D1239" s="16">
        <f>MAX(0,(MIN(A1239,inputs!$C$5)-(inputs!$C$4+B1239))*inputs!$B$4)</f>
        <v>34112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09"/>
        <v>20000</v>
      </c>
      <c r="L1239" s="25">
        <f>MAX(0,J1239*(1+inputs!$B$33)-MAX(0,inputs!$B$31*(K1239-inputs!$B$30)))</f>
        <v>47184.304999999986</v>
      </c>
      <c r="M1239" s="26">
        <f t="shared" si="210"/>
        <v>31522.222222222223</v>
      </c>
      <c r="N1239" s="25">
        <f>MAX(0,L1239*(1+inputs!$B$33)-MAX(0,inputs!$B$31*(M1239-inputs!$B$30)))</f>
        <v>46871.629574999977</v>
      </c>
      <c r="O1239" s="26">
        <f t="shared" si="211"/>
        <v>43044.444444444445</v>
      </c>
      <c r="P1239" s="25">
        <f>MAX(0,N1239*(1+inputs!$B$33)-MAX(0,inputs!$B$31*(O1239-inputs!$B$30)))</f>
        <v>45517.26401862497</v>
      </c>
      <c r="Q1239" s="26">
        <f t="shared" si="212"/>
        <v>54566.666666666664</v>
      </c>
      <c r="R1239" s="25">
        <f>MAX(0,P1239*(1+inputs!$B$33)-MAX(0,inputs!$B$31*(Q1239-inputs!$B$30)))</f>
        <v>43105.582978904335</v>
      </c>
      <c r="S1239" s="26">
        <f t="shared" si="213"/>
        <v>66088.888888888891</v>
      </c>
      <c r="T1239" s="25">
        <f>MAX(0,R1239*(1+inputs!$B$33)-MAX(0,inputs!$B$31*(S1239-inputs!$B$30)))</f>
        <v>39620.72672358789</v>
      </c>
      <c r="U1239" s="26">
        <f t="shared" si="214"/>
        <v>77611.111111111109</v>
      </c>
      <c r="V1239" s="25">
        <f>MAX(0,T1239*(1+inputs!$B$33)-MAX(0,inputs!$B$31*(U1239-inputs!$B$30)))</f>
        <v>35046.597624441703</v>
      </c>
      <c r="W1239" s="26">
        <f t="shared" si="215"/>
        <v>89133.333333333328</v>
      </c>
      <c r="X1239" s="25">
        <f>MAX(0,V1239*(1+inputs!$B$33)-MAX(0,inputs!$B$31*(W1239-inputs!$B$30)))</f>
        <v>29366.856588808329</v>
      </c>
      <c r="Y1239" s="26">
        <f t="shared" si="216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17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9316.44</v>
      </c>
      <c r="AE1239" s="3">
        <f>SUM(C1239:G1239)+AD1239-H1239</f>
        <v>60068.69</v>
      </c>
      <c r="AF1239" s="1">
        <f t="shared" si="219"/>
        <v>0.71</v>
      </c>
      <c r="AG1239" s="8">
        <f>A1239-AE1239</f>
        <v>63631.31</v>
      </c>
    </row>
    <row r="1240" spans="1:33" x14ac:dyDescent="0.2">
      <c r="A1240" s="11">
        <f t="shared" si="21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</v>
      </c>
      <c r="D1240" s="16">
        <f>MAX(0,(MIN(A1240,inputs!$C$5)-(inputs!$C$4+B1240))*inputs!$B$4)</f>
        <v>34172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09"/>
        <v>20000</v>
      </c>
      <c r="L1240" s="25">
        <f>MAX(0,J1240*(1+inputs!$B$33)-MAX(0,inputs!$B$31*(K1240-inputs!$B$30)))</f>
        <v>47184.304999999986</v>
      </c>
      <c r="M1240" s="26">
        <f t="shared" si="210"/>
        <v>31533.333333333336</v>
      </c>
      <c r="N1240" s="25">
        <f>MAX(0,L1240*(1+inputs!$B$33)-MAX(0,inputs!$B$31*(M1240-inputs!$B$30)))</f>
        <v>46870.629574999977</v>
      </c>
      <c r="O1240" s="26">
        <f t="shared" si="211"/>
        <v>43066.666666666672</v>
      </c>
      <c r="P1240" s="25">
        <f>MAX(0,N1240*(1+inputs!$B$33)-MAX(0,inputs!$B$31*(O1240-inputs!$B$30)))</f>
        <v>45514.249018624971</v>
      </c>
      <c r="Q1240" s="26">
        <f t="shared" si="212"/>
        <v>54600</v>
      </c>
      <c r="R1240" s="25">
        <f>MAX(0,P1240*(1+inputs!$B$33)-MAX(0,inputs!$B$31*(Q1240-inputs!$B$30)))</f>
        <v>43099.522753904341</v>
      </c>
      <c r="S1240" s="26">
        <f t="shared" si="213"/>
        <v>66133.333333333343</v>
      </c>
      <c r="T1240" s="25">
        <f>MAX(0,R1240*(1+inputs!$B$33)-MAX(0,inputs!$B$31*(S1240-inputs!$B$30)))</f>
        <v>39610.575595212897</v>
      </c>
      <c r="U1240" s="26">
        <f t="shared" si="214"/>
        <v>77666.666666666657</v>
      </c>
      <c r="V1240" s="25">
        <f>MAX(0,T1240*(1+inputs!$B$33)-MAX(0,inputs!$B$31*(U1240-inputs!$B$30)))</f>
        <v>35031.294229141087</v>
      </c>
      <c r="W1240" s="26">
        <f t="shared" si="215"/>
        <v>89200</v>
      </c>
      <c r="X1240" s="25">
        <f>MAX(0,V1240*(1+inputs!$B$33)-MAX(0,inputs!$B$31*(W1240-inputs!$B$30)))</f>
        <v>29345.323642578198</v>
      </c>
      <c r="Y1240" s="26">
        <f t="shared" si="216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17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9325.44</v>
      </c>
      <c r="AE1240" s="3">
        <f>SUM(C1240:G1240)+AD1240-H1240</f>
        <v>60139.69</v>
      </c>
      <c r="AF1240" s="1">
        <f t="shared" si="219"/>
        <v>0.71</v>
      </c>
      <c r="AG1240" s="8">
        <f>A1240-AE1240</f>
        <v>63660.31</v>
      </c>
    </row>
    <row r="1241" spans="1:33" x14ac:dyDescent="0.2">
      <c r="A1241" s="11">
        <f t="shared" si="21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</v>
      </c>
      <c r="D1241" s="16">
        <f>MAX(0,(MIN(A1241,inputs!$C$5)-(inputs!$C$4+B1241))*inputs!$B$4)</f>
        <v>34232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09"/>
        <v>20000</v>
      </c>
      <c r="L1241" s="25">
        <f>MAX(0,J1241*(1+inputs!$B$33)-MAX(0,inputs!$B$31*(K1241-inputs!$B$30)))</f>
        <v>47184.304999999986</v>
      </c>
      <c r="M1241" s="26">
        <f t="shared" si="210"/>
        <v>31544.444444444445</v>
      </c>
      <c r="N1241" s="25">
        <f>MAX(0,L1241*(1+inputs!$B$33)-MAX(0,inputs!$B$31*(M1241-inputs!$B$30)))</f>
        <v>46869.629574999977</v>
      </c>
      <c r="O1241" s="26">
        <f t="shared" si="211"/>
        <v>43088.888888888891</v>
      </c>
      <c r="P1241" s="25">
        <f>MAX(0,N1241*(1+inputs!$B$33)-MAX(0,inputs!$B$31*(O1241-inputs!$B$30)))</f>
        <v>45511.234018624971</v>
      </c>
      <c r="Q1241" s="26">
        <f t="shared" si="212"/>
        <v>54633.333333333336</v>
      </c>
      <c r="R1241" s="25">
        <f>MAX(0,P1241*(1+inputs!$B$33)-MAX(0,inputs!$B$31*(Q1241-inputs!$B$30)))</f>
        <v>43093.46252890434</v>
      </c>
      <c r="S1241" s="26">
        <f t="shared" si="213"/>
        <v>66177.777777777781</v>
      </c>
      <c r="T1241" s="25">
        <f>MAX(0,R1241*(1+inputs!$B$33)-MAX(0,inputs!$B$31*(S1241-inputs!$B$30)))</f>
        <v>39600.424466837896</v>
      </c>
      <c r="U1241" s="26">
        <f t="shared" si="214"/>
        <v>77722.222222222219</v>
      </c>
      <c r="V1241" s="25">
        <f>MAX(0,T1241*(1+inputs!$B$33)-MAX(0,inputs!$B$31*(U1241-inputs!$B$30)))</f>
        <v>35015.990833840457</v>
      </c>
      <c r="W1241" s="26">
        <f t="shared" si="215"/>
        <v>89266.666666666672</v>
      </c>
      <c r="X1241" s="25">
        <f>MAX(0,V1241*(1+inputs!$B$33)-MAX(0,inputs!$B$31*(W1241-inputs!$B$30)))</f>
        <v>29323.790696348056</v>
      </c>
      <c r="Y1241" s="26">
        <f t="shared" si="216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17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9334.44</v>
      </c>
      <c r="AE1241" s="3">
        <f>SUM(C1241:G1241)+AD1241-H1241</f>
        <v>60210.69</v>
      </c>
      <c r="AF1241" s="1">
        <f t="shared" si="219"/>
        <v>0.71</v>
      </c>
      <c r="AG1241" s="8">
        <f>A1241-AE1241</f>
        <v>63689.31</v>
      </c>
    </row>
    <row r="1242" spans="1:33" x14ac:dyDescent="0.2">
      <c r="A1242" s="11">
        <f t="shared" si="21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</v>
      </c>
      <c r="D1242" s="16">
        <f>MAX(0,(MIN(A1242,inputs!$C$5)-(inputs!$C$4+B1242))*inputs!$B$4)</f>
        <v>34292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09"/>
        <v>20000</v>
      </c>
      <c r="L1242" s="25">
        <f>MAX(0,J1242*(1+inputs!$B$33)-MAX(0,inputs!$B$31*(K1242-inputs!$B$30)))</f>
        <v>47184.304999999986</v>
      </c>
      <c r="M1242" s="26">
        <f t="shared" si="210"/>
        <v>31555.555555555555</v>
      </c>
      <c r="N1242" s="25">
        <f>MAX(0,L1242*(1+inputs!$B$33)-MAX(0,inputs!$B$31*(M1242-inputs!$B$30)))</f>
        <v>46868.629574999977</v>
      </c>
      <c r="O1242" s="26">
        <f t="shared" si="211"/>
        <v>43111.111111111109</v>
      </c>
      <c r="P1242" s="25">
        <f>MAX(0,N1242*(1+inputs!$B$33)-MAX(0,inputs!$B$31*(O1242-inputs!$B$30)))</f>
        <v>45508.219018624972</v>
      </c>
      <c r="Q1242" s="26">
        <f t="shared" si="212"/>
        <v>54666.666666666664</v>
      </c>
      <c r="R1242" s="25">
        <f>MAX(0,P1242*(1+inputs!$B$33)-MAX(0,inputs!$B$31*(Q1242-inputs!$B$30)))</f>
        <v>43087.402303904339</v>
      </c>
      <c r="S1242" s="26">
        <f t="shared" si="213"/>
        <v>66222.222222222219</v>
      </c>
      <c r="T1242" s="25">
        <f>MAX(0,R1242*(1+inputs!$B$33)-MAX(0,inputs!$B$31*(S1242-inputs!$B$30)))</f>
        <v>39590.273338462895</v>
      </c>
      <c r="U1242" s="26">
        <f t="shared" si="214"/>
        <v>77777.777777777781</v>
      </c>
      <c r="V1242" s="25">
        <f>MAX(0,T1242*(1+inputs!$B$33)-MAX(0,inputs!$B$31*(U1242-inputs!$B$30)))</f>
        <v>35000.687438539833</v>
      </c>
      <c r="W1242" s="26">
        <f t="shared" si="215"/>
        <v>89333.333333333328</v>
      </c>
      <c r="X1242" s="25">
        <f>MAX(0,V1242*(1+inputs!$B$33)-MAX(0,inputs!$B$31*(W1242-inputs!$B$30)))</f>
        <v>29302.257750117929</v>
      </c>
      <c r="Y1242" s="26">
        <f t="shared" si="216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17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9343.44</v>
      </c>
      <c r="AE1242" s="3">
        <f>SUM(C1242:G1242)+AD1242-H1242</f>
        <v>60281.69</v>
      </c>
      <c r="AF1242" s="1">
        <f t="shared" si="219"/>
        <v>0.71</v>
      </c>
      <c r="AG1242" s="8">
        <f>A1242-AE1242</f>
        <v>63718.31</v>
      </c>
    </row>
    <row r="1243" spans="1:33" x14ac:dyDescent="0.2">
      <c r="A1243" s="11">
        <f t="shared" si="21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</v>
      </c>
      <c r="D1243" s="16">
        <f>MAX(0,(MIN(A1243,inputs!$C$5)-(inputs!$C$4+B1243))*inputs!$B$4)</f>
        <v>34352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09"/>
        <v>20000</v>
      </c>
      <c r="L1243" s="25">
        <f>MAX(0,J1243*(1+inputs!$B$33)-MAX(0,inputs!$B$31*(K1243-inputs!$B$30)))</f>
        <v>47184.304999999986</v>
      </c>
      <c r="M1243" s="26">
        <f t="shared" si="210"/>
        <v>31566.666666666664</v>
      </c>
      <c r="N1243" s="25">
        <f>MAX(0,L1243*(1+inputs!$B$33)-MAX(0,inputs!$B$31*(M1243-inputs!$B$30)))</f>
        <v>46867.629574999977</v>
      </c>
      <c r="O1243" s="26">
        <f t="shared" si="211"/>
        <v>43133.333333333328</v>
      </c>
      <c r="P1243" s="25">
        <f>MAX(0,N1243*(1+inputs!$B$33)-MAX(0,inputs!$B$31*(O1243-inputs!$B$30)))</f>
        <v>45505.204018624972</v>
      </c>
      <c r="Q1243" s="26">
        <f t="shared" si="212"/>
        <v>54700</v>
      </c>
      <c r="R1243" s="25">
        <f>MAX(0,P1243*(1+inputs!$B$33)-MAX(0,inputs!$B$31*(Q1243-inputs!$B$30)))</f>
        <v>43081.342078904338</v>
      </c>
      <c r="S1243" s="26">
        <f t="shared" si="213"/>
        <v>66266.666666666657</v>
      </c>
      <c r="T1243" s="25">
        <f>MAX(0,R1243*(1+inputs!$B$33)-MAX(0,inputs!$B$31*(S1243-inputs!$B$30)))</f>
        <v>39580.122210087895</v>
      </c>
      <c r="U1243" s="26">
        <f t="shared" si="214"/>
        <v>77833.333333333343</v>
      </c>
      <c r="V1243" s="25">
        <f>MAX(0,T1243*(1+inputs!$B$33)-MAX(0,inputs!$B$31*(U1243-inputs!$B$30)))</f>
        <v>34985.38404323921</v>
      </c>
      <c r="W1243" s="26">
        <f t="shared" si="215"/>
        <v>89400</v>
      </c>
      <c r="X1243" s="25">
        <f>MAX(0,V1243*(1+inputs!$B$33)-MAX(0,inputs!$B$31*(W1243-inputs!$B$30)))</f>
        <v>29280.724803887799</v>
      </c>
      <c r="Y1243" s="26">
        <f t="shared" si="216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17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9352.44</v>
      </c>
      <c r="AE1243" s="3">
        <f>SUM(C1243:G1243)+AD1243-H1243</f>
        <v>60352.69</v>
      </c>
      <c r="AF1243" s="1">
        <f t="shared" si="219"/>
        <v>0.71</v>
      </c>
      <c r="AG1243" s="8">
        <f>A1243-AE1243</f>
        <v>63747.31</v>
      </c>
    </row>
    <row r="1244" spans="1:33" x14ac:dyDescent="0.2">
      <c r="A1244" s="11">
        <f t="shared" si="21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</v>
      </c>
      <c r="D1244" s="16">
        <f>MAX(0,(MIN(A1244,inputs!$C$5)-(inputs!$C$4+B1244))*inputs!$B$4)</f>
        <v>34412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09"/>
        <v>20000</v>
      </c>
      <c r="L1244" s="25">
        <f>MAX(0,J1244*(1+inputs!$B$33)-MAX(0,inputs!$B$31*(K1244-inputs!$B$30)))</f>
        <v>47184.304999999986</v>
      </c>
      <c r="M1244" s="26">
        <f t="shared" si="210"/>
        <v>31577.777777777777</v>
      </c>
      <c r="N1244" s="25">
        <f>MAX(0,L1244*(1+inputs!$B$33)-MAX(0,inputs!$B$31*(M1244-inputs!$B$30)))</f>
        <v>46866.629574999977</v>
      </c>
      <c r="O1244" s="26">
        <f t="shared" si="211"/>
        <v>43155.555555555555</v>
      </c>
      <c r="P1244" s="25">
        <f>MAX(0,N1244*(1+inputs!$B$33)-MAX(0,inputs!$B$31*(O1244-inputs!$B$30)))</f>
        <v>45502.189018624973</v>
      </c>
      <c r="Q1244" s="26">
        <f t="shared" si="212"/>
        <v>54733.333333333336</v>
      </c>
      <c r="R1244" s="25">
        <f>MAX(0,P1244*(1+inputs!$B$33)-MAX(0,inputs!$B$31*(Q1244-inputs!$B$30)))</f>
        <v>43075.281853904344</v>
      </c>
      <c r="S1244" s="26">
        <f t="shared" si="213"/>
        <v>66311.111111111109</v>
      </c>
      <c r="T1244" s="25">
        <f>MAX(0,R1244*(1+inputs!$B$33)-MAX(0,inputs!$B$31*(S1244-inputs!$B$30)))</f>
        <v>39569.971081712902</v>
      </c>
      <c r="U1244" s="26">
        <f t="shared" si="214"/>
        <v>77888.888888888891</v>
      </c>
      <c r="V1244" s="25">
        <f>MAX(0,T1244*(1+inputs!$B$33)-MAX(0,inputs!$B$31*(U1244-inputs!$B$30)))</f>
        <v>34970.080647938586</v>
      </c>
      <c r="W1244" s="26">
        <f t="shared" si="215"/>
        <v>89466.666666666672</v>
      </c>
      <c r="X1244" s="25">
        <f>MAX(0,V1244*(1+inputs!$B$33)-MAX(0,inputs!$B$31*(W1244-inputs!$B$30)))</f>
        <v>29259.191857657657</v>
      </c>
      <c r="Y1244" s="26">
        <f t="shared" si="216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17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9361.44</v>
      </c>
      <c r="AE1244" s="3">
        <f>SUM(C1244:G1244)+AD1244-H1244</f>
        <v>60423.69</v>
      </c>
      <c r="AF1244" s="1">
        <f t="shared" si="219"/>
        <v>0.71</v>
      </c>
      <c r="AG1244" s="8">
        <f>A1244-AE1244</f>
        <v>63776.31</v>
      </c>
    </row>
    <row r="1245" spans="1:33" x14ac:dyDescent="0.2">
      <c r="A1245" s="11">
        <f t="shared" si="21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</v>
      </c>
      <c r="D1245" s="16">
        <f>MAX(0,(MIN(A1245,inputs!$C$5)-(inputs!$C$4+B1245))*inputs!$B$4)</f>
        <v>34472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09"/>
        <v>20000</v>
      </c>
      <c r="L1245" s="25">
        <f>MAX(0,J1245*(1+inputs!$B$33)-MAX(0,inputs!$B$31*(K1245-inputs!$B$30)))</f>
        <v>47184.304999999986</v>
      </c>
      <c r="M1245" s="26">
        <f t="shared" si="210"/>
        <v>31588.888888888891</v>
      </c>
      <c r="N1245" s="25">
        <f>MAX(0,L1245*(1+inputs!$B$33)-MAX(0,inputs!$B$31*(M1245-inputs!$B$30)))</f>
        <v>46865.629574999977</v>
      </c>
      <c r="O1245" s="26">
        <f t="shared" si="211"/>
        <v>43177.777777777781</v>
      </c>
      <c r="P1245" s="25">
        <f>MAX(0,N1245*(1+inputs!$B$33)-MAX(0,inputs!$B$31*(O1245-inputs!$B$30)))</f>
        <v>45499.174018624974</v>
      </c>
      <c r="Q1245" s="26">
        <f t="shared" si="212"/>
        <v>54766.666666666664</v>
      </c>
      <c r="R1245" s="25">
        <f>MAX(0,P1245*(1+inputs!$B$33)-MAX(0,inputs!$B$31*(Q1245-inputs!$B$30)))</f>
        <v>43069.221628904343</v>
      </c>
      <c r="S1245" s="26">
        <f t="shared" si="213"/>
        <v>66355.555555555562</v>
      </c>
      <c r="T1245" s="25">
        <f>MAX(0,R1245*(1+inputs!$B$33)-MAX(0,inputs!$B$31*(S1245-inputs!$B$30)))</f>
        <v>39559.819953337901</v>
      </c>
      <c r="U1245" s="26">
        <f t="shared" si="214"/>
        <v>77944.444444444438</v>
      </c>
      <c r="V1245" s="25">
        <f>MAX(0,T1245*(1+inputs!$B$33)-MAX(0,inputs!$B$31*(U1245-inputs!$B$30)))</f>
        <v>34954.777252637963</v>
      </c>
      <c r="W1245" s="26">
        <f t="shared" si="215"/>
        <v>89533.333333333328</v>
      </c>
      <c r="X1245" s="25">
        <f>MAX(0,V1245*(1+inputs!$B$33)-MAX(0,inputs!$B$31*(W1245-inputs!$B$30)))</f>
        <v>29237.65891142753</v>
      </c>
      <c r="Y1245" s="26">
        <f t="shared" si="216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17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9370.44</v>
      </c>
      <c r="AE1245" s="3">
        <f>SUM(C1245:G1245)+AD1245-H1245</f>
        <v>60494.69</v>
      </c>
      <c r="AF1245" s="1">
        <f t="shared" si="219"/>
        <v>0.71</v>
      </c>
      <c r="AG1245" s="8">
        <f>A1245-AE1245</f>
        <v>63805.31</v>
      </c>
    </row>
    <row r="1246" spans="1:33" x14ac:dyDescent="0.2">
      <c r="A1246" s="11">
        <f t="shared" si="21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</v>
      </c>
      <c r="D1246" s="16">
        <f>MAX(0,(MIN(A1246,inputs!$C$5)-(inputs!$C$4+B1246))*inputs!$B$4)</f>
        <v>34532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09"/>
        <v>20000</v>
      </c>
      <c r="L1246" s="25">
        <f>MAX(0,J1246*(1+inputs!$B$33)-MAX(0,inputs!$B$31*(K1246-inputs!$B$30)))</f>
        <v>47184.304999999986</v>
      </c>
      <c r="M1246" s="26">
        <f t="shared" si="210"/>
        <v>31600</v>
      </c>
      <c r="N1246" s="25">
        <f>MAX(0,L1246*(1+inputs!$B$33)-MAX(0,inputs!$B$31*(M1246-inputs!$B$30)))</f>
        <v>46864.629574999977</v>
      </c>
      <c r="O1246" s="26">
        <f t="shared" si="211"/>
        <v>43200</v>
      </c>
      <c r="P1246" s="25">
        <f>MAX(0,N1246*(1+inputs!$B$33)-MAX(0,inputs!$B$31*(O1246-inputs!$B$30)))</f>
        <v>45496.159018624967</v>
      </c>
      <c r="Q1246" s="26">
        <f t="shared" si="212"/>
        <v>54800</v>
      </c>
      <c r="R1246" s="25">
        <f>MAX(0,P1246*(1+inputs!$B$33)-MAX(0,inputs!$B$31*(Q1246-inputs!$B$30)))</f>
        <v>43063.161403904334</v>
      </c>
      <c r="S1246" s="26">
        <f t="shared" si="213"/>
        <v>66400</v>
      </c>
      <c r="T1246" s="25">
        <f>MAX(0,R1246*(1+inputs!$B$33)-MAX(0,inputs!$B$31*(S1246-inputs!$B$30)))</f>
        <v>39549.668824962893</v>
      </c>
      <c r="U1246" s="26">
        <f t="shared" si="214"/>
        <v>78000</v>
      </c>
      <c r="V1246" s="25">
        <f>MAX(0,T1246*(1+inputs!$B$33)-MAX(0,inputs!$B$31*(U1246-inputs!$B$30)))</f>
        <v>34939.473857337332</v>
      </c>
      <c r="W1246" s="26">
        <f t="shared" si="215"/>
        <v>89600</v>
      </c>
      <c r="X1246" s="25">
        <f>MAX(0,V1246*(1+inputs!$B$33)-MAX(0,inputs!$B$31*(W1246-inputs!$B$30)))</f>
        <v>29216.125965197392</v>
      </c>
      <c r="Y1246" s="26">
        <f t="shared" si="216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17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9379.44</v>
      </c>
      <c r="AE1246" s="3">
        <f>SUM(C1246:G1246)+AD1246-H1246</f>
        <v>60565.69</v>
      </c>
      <c r="AF1246" s="1">
        <f t="shared" si="219"/>
        <v>0.71</v>
      </c>
      <c r="AG1246" s="8">
        <f>A1246-AE1246</f>
        <v>63834.31</v>
      </c>
    </row>
    <row r="1247" spans="1:33" x14ac:dyDescent="0.2">
      <c r="A1247" s="11">
        <f t="shared" si="21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</v>
      </c>
      <c r="D1247" s="16">
        <f>MAX(0,(MIN(A1247,inputs!$C$5)-(inputs!$C$4+B1247))*inputs!$B$4)</f>
        <v>34592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09"/>
        <v>20000</v>
      </c>
      <c r="L1247" s="25">
        <f>MAX(0,J1247*(1+inputs!$B$33)-MAX(0,inputs!$B$31*(K1247-inputs!$B$30)))</f>
        <v>47184.304999999986</v>
      </c>
      <c r="M1247" s="26">
        <f t="shared" si="210"/>
        <v>31611.111111111109</v>
      </c>
      <c r="N1247" s="25">
        <f>MAX(0,L1247*(1+inputs!$B$33)-MAX(0,inputs!$B$31*(M1247-inputs!$B$30)))</f>
        <v>46863.629574999977</v>
      </c>
      <c r="O1247" s="26">
        <f t="shared" si="211"/>
        <v>43222.222222222219</v>
      </c>
      <c r="P1247" s="25">
        <f>MAX(0,N1247*(1+inputs!$B$33)-MAX(0,inputs!$B$31*(O1247-inputs!$B$30)))</f>
        <v>45493.144018624967</v>
      </c>
      <c r="Q1247" s="26">
        <f t="shared" si="212"/>
        <v>54833.333333333336</v>
      </c>
      <c r="R1247" s="25">
        <f>MAX(0,P1247*(1+inputs!$B$33)-MAX(0,inputs!$B$31*(Q1247-inputs!$B$30)))</f>
        <v>43057.101178904333</v>
      </c>
      <c r="S1247" s="26">
        <f t="shared" si="213"/>
        <v>66444.444444444438</v>
      </c>
      <c r="T1247" s="25">
        <f>MAX(0,R1247*(1+inputs!$B$33)-MAX(0,inputs!$B$31*(S1247-inputs!$B$30)))</f>
        <v>39539.517696587893</v>
      </c>
      <c r="U1247" s="26">
        <f t="shared" si="214"/>
        <v>78055.555555555562</v>
      </c>
      <c r="V1247" s="25">
        <f>MAX(0,T1247*(1+inputs!$B$33)-MAX(0,inputs!$B$31*(U1247-inputs!$B$30)))</f>
        <v>34924.170462036702</v>
      </c>
      <c r="W1247" s="26">
        <f t="shared" si="215"/>
        <v>89666.666666666672</v>
      </c>
      <c r="X1247" s="25">
        <f>MAX(0,V1247*(1+inputs!$B$33)-MAX(0,inputs!$B$31*(W1247-inputs!$B$30)))</f>
        <v>29194.593018967244</v>
      </c>
      <c r="Y1247" s="26">
        <f t="shared" si="216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17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9388.44</v>
      </c>
      <c r="AE1247" s="3">
        <f>SUM(C1247:G1247)+AD1247-H1247</f>
        <v>60636.69</v>
      </c>
      <c r="AF1247" s="1">
        <f t="shared" si="219"/>
        <v>0.71</v>
      </c>
      <c r="AG1247" s="8">
        <f>A1247-AE1247</f>
        <v>63863.31</v>
      </c>
    </row>
    <row r="1248" spans="1:33" x14ac:dyDescent="0.2">
      <c r="A1248" s="11">
        <f t="shared" si="21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</v>
      </c>
      <c r="D1248" s="16">
        <f>MAX(0,(MIN(A1248,inputs!$C$5)-(inputs!$C$4+B1248))*inputs!$B$4)</f>
        <v>34652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09"/>
        <v>20000</v>
      </c>
      <c r="L1248" s="25">
        <f>MAX(0,J1248*(1+inputs!$B$33)-MAX(0,inputs!$B$31*(K1248-inputs!$B$30)))</f>
        <v>47184.304999999986</v>
      </c>
      <c r="M1248" s="26">
        <f t="shared" si="210"/>
        <v>31622.222222222223</v>
      </c>
      <c r="N1248" s="25">
        <f>MAX(0,L1248*(1+inputs!$B$33)-MAX(0,inputs!$B$31*(M1248-inputs!$B$30)))</f>
        <v>46862.629574999977</v>
      </c>
      <c r="O1248" s="26">
        <f t="shared" si="211"/>
        <v>43244.444444444445</v>
      </c>
      <c r="P1248" s="25">
        <f>MAX(0,N1248*(1+inputs!$B$33)-MAX(0,inputs!$B$31*(O1248-inputs!$B$30)))</f>
        <v>45490.129018624968</v>
      </c>
      <c r="Q1248" s="26">
        <f t="shared" si="212"/>
        <v>54866.666666666664</v>
      </c>
      <c r="R1248" s="25">
        <f>MAX(0,P1248*(1+inputs!$B$33)-MAX(0,inputs!$B$31*(Q1248-inputs!$B$30)))</f>
        <v>43051.040953904332</v>
      </c>
      <c r="S1248" s="26">
        <f t="shared" si="213"/>
        <v>66488.888888888891</v>
      </c>
      <c r="T1248" s="25">
        <f>MAX(0,R1248*(1+inputs!$B$33)-MAX(0,inputs!$B$31*(S1248-inputs!$B$30)))</f>
        <v>39529.366568212892</v>
      </c>
      <c r="U1248" s="26">
        <f t="shared" si="214"/>
        <v>78111.111111111109</v>
      </c>
      <c r="V1248" s="25">
        <f>MAX(0,T1248*(1+inputs!$B$33)-MAX(0,inputs!$B$31*(U1248-inputs!$B$30)))</f>
        <v>34908.867066736078</v>
      </c>
      <c r="W1248" s="26">
        <f t="shared" si="215"/>
        <v>89733.333333333328</v>
      </c>
      <c r="X1248" s="25">
        <f>MAX(0,V1248*(1+inputs!$B$33)-MAX(0,inputs!$B$31*(W1248-inputs!$B$30)))</f>
        <v>29173.060072737117</v>
      </c>
      <c r="Y1248" s="26">
        <f t="shared" si="216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17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9397.44</v>
      </c>
      <c r="AE1248" s="3">
        <f>SUM(C1248:G1248)+AD1248-H1248</f>
        <v>60707.69</v>
      </c>
      <c r="AF1248" s="1">
        <f t="shared" si="219"/>
        <v>0.71</v>
      </c>
      <c r="AG1248" s="8">
        <f>A1248-AE1248</f>
        <v>63892.31</v>
      </c>
    </row>
    <row r="1249" spans="1:33" x14ac:dyDescent="0.2">
      <c r="A1249" s="11">
        <f t="shared" si="21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</v>
      </c>
      <c r="D1249" s="16">
        <f>MAX(0,(MIN(A1249,inputs!$C$5)-(inputs!$C$4+B1249))*inputs!$B$4)</f>
        <v>34712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09"/>
        <v>20000</v>
      </c>
      <c r="L1249" s="25">
        <f>MAX(0,J1249*(1+inputs!$B$33)-MAX(0,inputs!$B$31*(K1249-inputs!$B$30)))</f>
        <v>47184.304999999986</v>
      </c>
      <c r="M1249" s="26">
        <f t="shared" si="210"/>
        <v>31633.333333333336</v>
      </c>
      <c r="N1249" s="25">
        <f>MAX(0,L1249*(1+inputs!$B$33)-MAX(0,inputs!$B$31*(M1249-inputs!$B$30)))</f>
        <v>46861.629574999977</v>
      </c>
      <c r="O1249" s="26">
        <f t="shared" si="211"/>
        <v>43266.666666666672</v>
      </c>
      <c r="P1249" s="25">
        <f>MAX(0,N1249*(1+inputs!$B$33)-MAX(0,inputs!$B$31*(O1249-inputs!$B$30)))</f>
        <v>45487.114018624969</v>
      </c>
      <c r="Q1249" s="26">
        <f t="shared" si="212"/>
        <v>54900</v>
      </c>
      <c r="R1249" s="25">
        <f>MAX(0,P1249*(1+inputs!$B$33)-MAX(0,inputs!$B$31*(Q1249-inputs!$B$30)))</f>
        <v>43044.980728904338</v>
      </c>
      <c r="S1249" s="26">
        <f t="shared" si="213"/>
        <v>66533.333333333343</v>
      </c>
      <c r="T1249" s="25">
        <f>MAX(0,R1249*(1+inputs!$B$33)-MAX(0,inputs!$B$31*(S1249-inputs!$B$30)))</f>
        <v>39519.215439837899</v>
      </c>
      <c r="U1249" s="26">
        <f t="shared" si="214"/>
        <v>78166.666666666657</v>
      </c>
      <c r="V1249" s="25">
        <f>MAX(0,T1249*(1+inputs!$B$33)-MAX(0,inputs!$B$31*(U1249-inputs!$B$30)))</f>
        <v>34893.563671435462</v>
      </c>
      <c r="W1249" s="26">
        <f t="shared" si="215"/>
        <v>89800</v>
      </c>
      <c r="X1249" s="25">
        <f>MAX(0,V1249*(1+inputs!$B$33)-MAX(0,inputs!$B$31*(W1249-inputs!$B$30)))</f>
        <v>29151.527126506993</v>
      </c>
      <c r="Y1249" s="26">
        <f t="shared" si="216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17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9406.44</v>
      </c>
      <c r="AE1249" s="3">
        <f>SUM(C1249:G1249)+AD1249-H1249</f>
        <v>60778.69</v>
      </c>
      <c r="AF1249" s="1">
        <f t="shared" si="219"/>
        <v>0.71</v>
      </c>
      <c r="AG1249" s="8">
        <f>A1249-AE1249</f>
        <v>63921.31</v>
      </c>
    </row>
    <row r="1250" spans="1:33" x14ac:dyDescent="0.2">
      <c r="A1250" s="11">
        <f t="shared" si="21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</v>
      </c>
      <c r="D1250" s="16">
        <f>MAX(0,(MIN(A1250,inputs!$C$5)-(inputs!$C$4+B1250))*inputs!$B$4)</f>
        <v>34772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09"/>
        <v>20000</v>
      </c>
      <c r="L1250" s="25">
        <f>MAX(0,J1250*(1+inputs!$B$33)-MAX(0,inputs!$B$31*(K1250-inputs!$B$30)))</f>
        <v>47184.304999999986</v>
      </c>
      <c r="M1250" s="26">
        <f t="shared" si="210"/>
        <v>31644.444444444445</v>
      </c>
      <c r="N1250" s="25">
        <f>MAX(0,L1250*(1+inputs!$B$33)-MAX(0,inputs!$B$31*(M1250-inputs!$B$30)))</f>
        <v>46860.629574999977</v>
      </c>
      <c r="O1250" s="26">
        <f t="shared" si="211"/>
        <v>43288.888888888891</v>
      </c>
      <c r="P1250" s="25">
        <f>MAX(0,N1250*(1+inputs!$B$33)-MAX(0,inputs!$B$31*(O1250-inputs!$B$30)))</f>
        <v>45484.099018624969</v>
      </c>
      <c r="Q1250" s="26">
        <f t="shared" si="212"/>
        <v>54933.333333333336</v>
      </c>
      <c r="R1250" s="25">
        <f>MAX(0,P1250*(1+inputs!$B$33)-MAX(0,inputs!$B$31*(Q1250-inputs!$B$30)))</f>
        <v>43038.920503904337</v>
      </c>
      <c r="S1250" s="26">
        <f t="shared" si="213"/>
        <v>66577.777777777781</v>
      </c>
      <c r="T1250" s="25">
        <f>MAX(0,R1250*(1+inputs!$B$33)-MAX(0,inputs!$B$31*(S1250-inputs!$B$30)))</f>
        <v>39509.064311462898</v>
      </c>
      <c r="U1250" s="26">
        <f t="shared" si="214"/>
        <v>78222.222222222219</v>
      </c>
      <c r="V1250" s="25">
        <f>MAX(0,T1250*(1+inputs!$B$33)-MAX(0,inputs!$B$31*(U1250-inputs!$B$30)))</f>
        <v>34878.260276134839</v>
      </c>
      <c r="W1250" s="26">
        <f t="shared" si="215"/>
        <v>89866.666666666672</v>
      </c>
      <c r="X1250" s="25">
        <f>MAX(0,V1250*(1+inputs!$B$33)-MAX(0,inputs!$B$31*(W1250-inputs!$B$30)))</f>
        <v>29129.994180276859</v>
      </c>
      <c r="Y1250" s="26">
        <f t="shared" si="216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17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9415.44</v>
      </c>
      <c r="AE1250" s="3">
        <f>SUM(C1250:G1250)+AD1250-H1250</f>
        <v>60849.69</v>
      </c>
      <c r="AF1250" s="1">
        <f t="shared" si="219"/>
        <v>0.71</v>
      </c>
      <c r="AG1250" s="8">
        <f>A1250-AE1250</f>
        <v>63950.31</v>
      </c>
    </row>
    <row r="1251" spans="1:33" x14ac:dyDescent="0.2">
      <c r="A1251" s="11">
        <f t="shared" si="21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</v>
      </c>
      <c r="D1251" s="16">
        <f>MAX(0,(MIN(A1251,inputs!$C$5)-(inputs!$C$4+B1251))*inputs!$B$4)</f>
        <v>34832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09"/>
        <v>20000</v>
      </c>
      <c r="L1251" s="25">
        <f>MAX(0,J1251*(1+inputs!$B$33)-MAX(0,inputs!$B$31*(K1251-inputs!$B$30)))</f>
        <v>47184.304999999986</v>
      </c>
      <c r="M1251" s="26">
        <f t="shared" si="210"/>
        <v>31655.555555555555</v>
      </c>
      <c r="N1251" s="25">
        <f>MAX(0,L1251*(1+inputs!$B$33)-MAX(0,inputs!$B$31*(M1251-inputs!$B$30)))</f>
        <v>46859.629574999977</v>
      </c>
      <c r="O1251" s="26">
        <f t="shared" si="211"/>
        <v>43311.111111111109</v>
      </c>
      <c r="P1251" s="25">
        <f>MAX(0,N1251*(1+inputs!$B$33)-MAX(0,inputs!$B$31*(O1251-inputs!$B$30)))</f>
        <v>45481.08401862497</v>
      </c>
      <c r="Q1251" s="26">
        <f t="shared" si="212"/>
        <v>54966.666666666664</v>
      </c>
      <c r="R1251" s="25">
        <f>MAX(0,P1251*(1+inputs!$B$33)-MAX(0,inputs!$B$31*(Q1251-inputs!$B$30)))</f>
        <v>43032.860278904336</v>
      </c>
      <c r="S1251" s="26">
        <f t="shared" si="213"/>
        <v>66622.222222222219</v>
      </c>
      <c r="T1251" s="25">
        <f>MAX(0,R1251*(1+inputs!$B$33)-MAX(0,inputs!$B$31*(S1251-inputs!$B$30)))</f>
        <v>39498.913183087898</v>
      </c>
      <c r="U1251" s="26">
        <f t="shared" si="214"/>
        <v>78277.777777777781</v>
      </c>
      <c r="V1251" s="25">
        <f>MAX(0,T1251*(1+inputs!$B$33)-MAX(0,inputs!$B$31*(U1251-inputs!$B$30)))</f>
        <v>34862.956880834208</v>
      </c>
      <c r="W1251" s="26">
        <f t="shared" si="215"/>
        <v>89933.333333333328</v>
      </c>
      <c r="X1251" s="25">
        <f>MAX(0,V1251*(1+inputs!$B$33)-MAX(0,inputs!$B$31*(W1251-inputs!$B$30)))</f>
        <v>29108.461234046717</v>
      </c>
      <c r="Y1251" s="26">
        <f t="shared" si="216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17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9424.44</v>
      </c>
      <c r="AE1251" s="3">
        <f>SUM(C1251:G1251)+AD1251-H1251</f>
        <v>60920.69</v>
      </c>
      <c r="AF1251" s="1">
        <f t="shared" si="219"/>
        <v>0.71</v>
      </c>
      <c r="AG1251" s="8">
        <f>A1251-AE1251</f>
        <v>63979.31</v>
      </c>
    </row>
    <row r="1252" spans="1:33" x14ac:dyDescent="0.2">
      <c r="A1252" s="11">
        <f t="shared" si="21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</v>
      </c>
      <c r="D1252" s="16">
        <f>MAX(0,(MIN(A1252,inputs!$C$5)-(inputs!$C$4+B1252))*inputs!$B$4)</f>
        <v>34892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09"/>
        <v>20000</v>
      </c>
      <c r="L1252" s="25">
        <f>MAX(0,J1252*(1+inputs!$B$33)-MAX(0,inputs!$B$31*(K1252-inputs!$B$30)))</f>
        <v>47184.304999999986</v>
      </c>
      <c r="M1252" s="26">
        <f t="shared" si="210"/>
        <v>31666.666666666664</v>
      </c>
      <c r="N1252" s="25">
        <f>MAX(0,L1252*(1+inputs!$B$33)-MAX(0,inputs!$B$31*(M1252-inputs!$B$30)))</f>
        <v>46858.629574999977</v>
      </c>
      <c r="O1252" s="26">
        <f t="shared" si="211"/>
        <v>43333.333333333328</v>
      </c>
      <c r="P1252" s="25">
        <f>MAX(0,N1252*(1+inputs!$B$33)-MAX(0,inputs!$B$31*(O1252-inputs!$B$30)))</f>
        <v>45478.06901862497</v>
      </c>
      <c r="Q1252" s="26">
        <f t="shared" si="212"/>
        <v>55000</v>
      </c>
      <c r="R1252" s="25">
        <f>MAX(0,P1252*(1+inputs!$B$33)-MAX(0,inputs!$B$31*(Q1252-inputs!$B$30)))</f>
        <v>43026.800053904335</v>
      </c>
      <c r="S1252" s="26">
        <f t="shared" si="213"/>
        <v>66666.666666666657</v>
      </c>
      <c r="T1252" s="25">
        <f>MAX(0,R1252*(1+inputs!$B$33)-MAX(0,inputs!$B$31*(S1252-inputs!$B$30)))</f>
        <v>39488.76205471289</v>
      </c>
      <c r="U1252" s="26">
        <f t="shared" si="214"/>
        <v>78333.333333333343</v>
      </c>
      <c r="V1252" s="25">
        <f>MAX(0,T1252*(1+inputs!$B$33)-MAX(0,inputs!$B$31*(U1252-inputs!$B$30)))</f>
        <v>34847.653485533578</v>
      </c>
      <c r="W1252" s="26">
        <f t="shared" si="215"/>
        <v>90000</v>
      </c>
      <c r="X1252" s="25">
        <f>MAX(0,V1252*(1+inputs!$B$33)-MAX(0,inputs!$B$31*(W1252-inputs!$B$30)))</f>
        <v>29086.92828781658</v>
      </c>
      <c r="Y1252" s="26">
        <f t="shared" si="216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17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9433.44</v>
      </c>
      <c r="AE1252" s="3">
        <f>SUM(C1252:G1252)+AD1252-H1252</f>
        <v>60991.69</v>
      </c>
      <c r="AF1252" s="1">
        <f t="shared" si="219"/>
        <v>0.71</v>
      </c>
      <c r="AG1252" s="8">
        <f>A1252-AE1252</f>
        <v>64008.31</v>
      </c>
    </row>
    <row r="1253" spans="1:33" x14ac:dyDescent="0.2">
      <c r="A1253" s="11">
        <f t="shared" si="21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</v>
      </c>
      <c r="D1253" s="16">
        <f>MAX(0,(MIN(A1253,inputs!$C$5)-(inputs!$C$4+B1253))*inputs!$B$4)</f>
        <v>34952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09"/>
        <v>20000</v>
      </c>
      <c r="L1253" s="25">
        <f>MAX(0,J1253*(1+inputs!$B$33)-MAX(0,inputs!$B$31*(K1253-inputs!$B$30)))</f>
        <v>47184.304999999986</v>
      </c>
      <c r="M1253" s="26">
        <f t="shared" si="210"/>
        <v>31677.777777777777</v>
      </c>
      <c r="N1253" s="25">
        <f>MAX(0,L1253*(1+inputs!$B$33)-MAX(0,inputs!$B$31*(M1253-inputs!$B$30)))</f>
        <v>46857.629574999977</v>
      </c>
      <c r="O1253" s="26">
        <f t="shared" si="211"/>
        <v>43355.555555555555</v>
      </c>
      <c r="P1253" s="25">
        <f>MAX(0,N1253*(1+inputs!$B$33)-MAX(0,inputs!$B$31*(O1253-inputs!$B$30)))</f>
        <v>45475.054018624971</v>
      </c>
      <c r="Q1253" s="26">
        <f t="shared" si="212"/>
        <v>55033.333333333336</v>
      </c>
      <c r="R1253" s="25">
        <f>MAX(0,P1253*(1+inputs!$B$33)-MAX(0,inputs!$B$31*(Q1253-inputs!$B$30)))</f>
        <v>43020.739828904341</v>
      </c>
      <c r="S1253" s="26">
        <f t="shared" si="213"/>
        <v>66711.111111111109</v>
      </c>
      <c r="T1253" s="25">
        <f>MAX(0,R1253*(1+inputs!$B$33)-MAX(0,inputs!$B$31*(S1253-inputs!$B$30)))</f>
        <v>39478.610926337897</v>
      </c>
      <c r="U1253" s="26">
        <f t="shared" si="214"/>
        <v>78388.888888888891</v>
      </c>
      <c r="V1253" s="25">
        <f>MAX(0,T1253*(1+inputs!$B$33)-MAX(0,inputs!$B$31*(U1253-inputs!$B$30)))</f>
        <v>34832.350090232962</v>
      </c>
      <c r="W1253" s="26">
        <f t="shared" si="215"/>
        <v>90066.666666666672</v>
      </c>
      <c r="X1253" s="25">
        <f>MAX(0,V1253*(1+inputs!$B$33)-MAX(0,inputs!$B$31*(W1253-inputs!$B$30)))</f>
        <v>29065.395341586453</v>
      </c>
      <c r="Y1253" s="26">
        <f t="shared" si="216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17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9442.44</v>
      </c>
      <c r="AE1253" s="3">
        <f>SUM(C1253:G1253)+AD1253-H1253</f>
        <v>61062.69</v>
      </c>
      <c r="AF1253" s="1">
        <f t="shared" si="219"/>
        <v>0.59</v>
      </c>
      <c r="AG1253" s="8">
        <f>A1253-AE1253</f>
        <v>64037.31</v>
      </c>
    </row>
    <row r="1254" spans="1:33" x14ac:dyDescent="0.2">
      <c r="A1254" s="11">
        <f t="shared" si="21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</v>
      </c>
      <c r="D1254" s="16">
        <f>MAX(0,(MIN(A1254,inputs!$C$5)-(inputs!$C$4+B1254))*inputs!$B$4)</f>
        <v>35000</v>
      </c>
      <c r="E1254" s="16">
        <f>MAX(0, (calculations!A1254-inputs!$C$5)*inputs!$B$5)</f>
        <v>0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09"/>
        <v>20000</v>
      </c>
      <c r="L1254" s="25">
        <f>MAX(0,J1254*(1+inputs!$B$33)-MAX(0,inputs!$B$31*(K1254-inputs!$B$30)))</f>
        <v>47184.304999999986</v>
      </c>
      <c r="M1254" s="26">
        <f t="shared" si="210"/>
        <v>31688.888888888891</v>
      </c>
      <c r="N1254" s="25">
        <f>MAX(0,L1254*(1+inputs!$B$33)-MAX(0,inputs!$B$31*(M1254-inputs!$B$30)))</f>
        <v>46856.629574999977</v>
      </c>
      <c r="O1254" s="26">
        <f t="shared" si="211"/>
        <v>43377.777777777781</v>
      </c>
      <c r="P1254" s="25">
        <f>MAX(0,N1254*(1+inputs!$B$33)-MAX(0,inputs!$B$31*(O1254-inputs!$B$30)))</f>
        <v>45472.039018624972</v>
      </c>
      <c r="Q1254" s="26">
        <f t="shared" si="212"/>
        <v>55066.666666666664</v>
      </c>
      <c r="R1254" s="25">
        <f>MAX(0,P1254*(1+inputs!$B$33)-MAX(0,inputs!$B$31*(Q1254-inputs!$B$30)))</f>
        <v>43014.67960390434</v>
      </c>
      <c r="S1254" s="26">
        <f t="shared" si="213"/>
        <v>66755.555555555562</v>
      </c>
      <c r="T1254" s="25">
        <f>MAX(0,R1254*(1+inputs!$B$33)-MAX(0,inputs!$B$31*(S1254-inputs!$B$30)))</f>
        <v>39468.459797962896</v>
      </c>
      <c r="U1254" s="26">
        <f t="shared" si="214"/>
        <v>78444.444444444438</v>
      </c>
      <c r="V1254" s="25">
        <f>MAX(0,T1254*(1+inputs!$B$33)-MAX(0,inputs!$B$31*(U1254-inputs!$B$30)))</f>
        <v>34817.046694932331</v>
      </c>
      <c r="W1254" s="26">
        <f t="shared" si="215"/>
        <v>90133.333333333328</v>
      </c>
      <c r="X1254" s="25">
        <f>MAX(0,V1254*(1+inputs!$B$33)-MAX(0,inputs!$B$31*(W1254-inputs!$B$30)))</f>
        <v>29043.862395356311</v>
      </c>
      <c r="Y1254" s="26">
        <f t="shared" si="216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17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9451.44</v>
      </c>
      <c r="AE1254" s="3">
        <f>SUM(C1254:G1254)+AD1254-H1254</f>
        <v>61121.69</v>
      </c>
      <c r="AF1254" s="1">
        <f t="shared" si="219"/>
        <v>0.51</v>
      </c>
      <c r="AG1254" s="8">
        <f>A1254-AE1254</f>
        <v>64078.31</v>
      </c>
    </row>
    <row r="1255" spans="1:33" x14ac:dyDescent="0.2">
      <c r="A1255" s="11">
        <f t="shared" si="21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</v>
      </c>
      <c r="D1255" s="16">
        <f>MAX(0,(MIN(A1255,inputs!$C$5)-(inputs!$C$4+B1255))*inputs!$B$4)</f>
        <v>35040</v>
      </c>
      <c r="E1255" s="16">
        <f>MAX(0, (calculations!A1255-inputs!$C$5)*inputs!$B$5)</f>
        <v>0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09"/>
        <v>20000</v>
      </c>
      <c r="L1255" s="25">
        <f>MAX(0,J1255*(1+inputs!$B$33)-MAX(0,inputs!$B$31*(K1255-inputs!$B$30)))</f>
        <v>47184.304999999986</v>
      </c>
      <c r="M1255" s="26">
        <f t="shared" si="210"/>
        <v>31700</v>
      </c>
      <c r="N1255" s="25">
        <f>MAX(0,L1255*(1+inputs!$B$33)-MAX(0,inputs!$B$31*(M1255-inputs!$B$30)))</f>
        <v>46855.629574999977</v>
      </c>
      <c r="O1255" s="26">
        <f t="shared" si="211"/>
        <v>43400</v>
      </c>
      <c r="P1255" s="25">
        <f>MAX(0,N1255*(1+inputs!$B$33)-MAX(0,inputs!$B$31*(O1255-inputs!$B$30)))</f>
        <v>45469.024018624972</v>
      </c>
      <c r="Q1255" s="26">
        <f t="shared" si="212"/>
        <v>55100</v>
      </c>
      <c r="R1255" s="25">
        <f>MAX(0,P1255*(1+inputs!$B$33)-MAX(0,inputs!$B$31*(Q1255-inputs!$B$30)))</f>
        <v>43008.619378904339</v>
      </c>
      <c r="S1255" s="26">
        <f t="shared" si="213"/>
        <v>66800</v>
      </c>
      <c r="T1255" s="25">
        <f>MAX(0,R1255*(1+inputs!$B$33)-MAX(0,inputs!$B$31*(S1255-inputs!$B$30)))</f>
        <v>39458.308669587896</v>
      </c>
      <c r="U1255" s="26">
        <f t="shared" si="214"/>
        <v>78500</v>
      </c>
      <c r="V1255" s="25">
        <f>MAX(0,T1255*(1+inputs!$B$33)-MAX(0,inputs!$B$31*(U1255-inputs!$B$30)))</f>
        <v>34801.743299631707</v>
      </c>
      <c r="W1255" s="26">
        <f t="shared" si="215"/>
        <v>90200</v>
      </c>
      <c r="X1255" s="25">
        <f>MAX(0,V1255*(1+inputs!$B$33)-MAX(0,inputs!$B$31*(W1255-inputs!$B$30)))</f>
        <v>29022.32944912618</v>
      </c>
      <c r="Y1255" s="26">
        <f t="shared" si="216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17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9460.44</v>
      </c>
      <c r="AE1255" s="3">
        <f>SUM(C1255:G1255)+AD1255-H1255</f>
        <v>61172.69</v>
      </c>
      <c r="AF1255" s="1">
        <f t="shared" si="219"/>
        <v>0.51</v>
      </c>
      <c r="AG1255" s="8">
        <f>A1255-AE1255</f>
        <v>64127.31</v>
      </c>
    </row>
    <row r="1256" spans="1:33" x14ac:dyDescent="0.2">
      <c r="A1256" s="11">
        <f t="shared" si="21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</v>
      </c>
      <c r="D1256" s="16">
        <f>MAX(0,(MIN(A1256,inputs!$C$5)-(inputs!$C$4+B1256))*inputs!$B$4)</f>
        <v>35080</v>
      </c>
      <c r="E1256" s="16">
        <f>MAX(0, (calculations!A1256-inputs!$C$5)*inputs!$B$5)</f>
        <v>0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09"/>
        <v>20000</v>
      </c>
      <c r="L1256" s="25">
        <f>MAX(0,J1256*(1+inputs!$B$33)-MAX(0,inputs!$B$31*(K1256-inputs!$B$30)))</f>
        <v>47184.304999999986</v>
      </c>
      <c r="M1256" s="26">
        <f t="shared" si="210"/>
        <v>31711.111111111109</v>
      </c>
      <c r="N1256" s="25">
        <f>MAX(0,L1256*(1+inputs!$B$33)-MAX(0,inputs!$B$31*(M1256-inputs!$B$30)))</f>
        <v>46854.629574999977</v>
      </c>
      <c r="O1256" s="26">
        <f t="shared" si="211"/>
        <v>43422.222222222219</v>
      </c>
      <c r="P1256" s="25">
        <f>MAX(0,N1256*(1+inputs!$B$33)-MAX(0,inputs!$B$31*(O1256-inputs!$B$30)))</f>
        <v>45466.009018624973</v>
      </c>
      <c r="Q1256" s="26">
        <f t="shared" si="212"/>
        <v>55133.333333333336</v>
      </c>
      <c r="R1256" s="25">
        <f>MAX(0,P1256*(1+inputs!$B$33)-MAX(0,inputs!$B$31*(Q1256-inputs!$B$30)))</f>
        <v>43002.559153904338</v>
      </c>
      <c r="S1256" s="26">
        <f t="shared" si="213"/>
        <v>66844.444444444438</v>
      </c>
      <c r="T1256" s="25">
        <f>MAX(0,R1256*(1+inputs!$B$33)-MAX(0,inputs!$B$31*(S1256-inputs!$B$30)))</f>
        <v>39448.157541212895</v>
      </c>
      <c r="U1256" s="26">
        <f t="shared" si="214"/>
        <v>78555.555555555562</v>
      </c>
      <c r="V1256" s="25">
        <f>MAX(0,T1256*(1+inputs!$B$33)-MAX(0,inputs!$B$31*(U1256-inputs!$B$30)))</f>
        <v>34786.439904331084</v>
      </c>
      <c r="W1256" s="26">
        <f t="shared" si="215"/>
        <v>90266.666666666672</v>
      </c>
      <c r="X1256" s="25">
        <f>MAX(0,V1256*(1+inputs!$B$33)-MAX(0,inputs!$B$31*(W1256-inputs!$B$30)))</f>
        <v>29000.796502896046</v>
      </c>
      <c r="Y1256" s="26">
        <f t="shared" si="216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17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9469.44</v>
      </c>
      <c r="AE1256" s="3">
        <f>SUM(C1256:G1256)+AD1256-H1256</f>
        <v>61223.69</v>
      </c>
      <c r="AF1256" s="1">
        <f t="shared" si="219"/>
        <v>0.51</v>
      </c>
      <c r="AG1256" s="8">
        <f>A1256-AE1256</f>
        <v>64176.31</v>
      </c>
    </row>
    <row r="1257" spans="1:33" x14ac:dyDescent="0.2">
      <c r="A1257" s="11">
        <f t="shared" si="21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</v>
      </c>
      <c r="D1257" s="16">
        <f>MAX(0,(MIN(A1257,inputs!$C$5)-(inputs!$C$4+B1257))*inputs!$B$4)</f>
        <v>35120</v>
      </c>
      <c r="E1257" s="16">
        <f>MAX(0, (calculations!A1257-inputs!$C$5)*inputs!$B$5)</f>
        <v>0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09"/>
        <v>20000</v>
      </c>
      <c r="L1257" s="25">
        <f>MAX(0,J1257*(1+inputs!$B$33)-MAX(0,inputs!$B$31*(K1257-inputs!$B$30)))</f>
        <v>47184.304999999986</v>
      </c>
      <c r="M1257" s="26">
        <f t="shared" si="210"/>
        <v>31722.222222222223</v>
      </c>
      <c r="N1257" s="25">
        <f>MAX(0,L1257*(1+inputs!$B$33)-MAX(0,inputs!$B$31*(M1257-inputs!$B$30)))</f>
        <v>46853.629574999977</v>
      </c>
      <c r="O1257" s="26">
        <f t="shared" si="211"/>
        <v>43444.444444444445</v>
      </c>
      <c r="P1257" s="25">
        <f>MAX(0,N1257*(1+inputs!$B$33)-MAX(0,inputs!$B$31*(O1257-inputs!$B$30)))</f>
        <v>45462.994018624973</v>
      </c>
      <c r="Q1257" s="26">
        <f t="shared" si="212"/>
        <v>55166.666666666664</v>
      </c>
      <c r="R1257" s="25">
        <f>MAX(0,P1257*(1+inputs!$B$33)-MAX(0,inputs!$B$31*(Q1257-inputs!$B$30)))</f>
        <v>42996.498928904344</v>
      </c>
      <c r="S1257" s="26">
        <f t="shared" si="213"/>
        <v>66888.888888888891</v>
      </c>
      <c r="T1257" s="25">
        <f>MAX(0,R1257*(1+inputs!$B$33)-MAX(0,inputs!$B$31*(S1257-inputs!$B$30)))</f>
        <v>39438.006412837902</v>
      </c>
      <c r="U1257" s="26">
        <f t="shared" si="214"/>
        <v>78611.111111111109</v>
      </c>
      <c r="V1257" s="25">
        <f>MAX(0,T1257*(1+inputs!$B$33)-MAX(0,inputs!$B$31*(U1257-inputs!$B$30)))</f>
        <v>34771.136509030461</v>
      </c>
      <c r="W1257" s="26">
        <f t="shared" si="215"/>
        <v>90333.333333333328</v>
      </c>
      <c r="X1257" s="25">
        <f>MAX(0,V1257*(1+inputs!$B$33)-MAX(0,inputs!$B$31*(W1257-inputs!$B$30)))</f>
        <v>28979.263556665919</v>
      </c>
      <c r="Y1257" s="26">
        <f t="shared" si="216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17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9478.44</v>
      </c>
      <c r="AE1257" s="3">
        <f>SUM(C1257:G1257)+AD1257-H1257</f>
        <v>61274.69</v>
      </c>
      <c r="AF1257" s="1">
        <f t="shared" si="219"/>
        <v>0.51</v>
      </c>
      <c r="AG1257" s="8">
        <f>A1257-AE1257</f>
        <v>64225.31</v>
      </c>
    </row>
    <row r="1258" spans="1:33" x14ac:dyDescent="0.2">
      <c r="A1258" s="11">
        <f t="shared" si="21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</v>
      </c>
      <c r="D1258" s="16">
        <f>MAX(0,(MIN(A1258,inputs!$C$5)-(inputs!$C$4+B1258))*inputs!$B$4)</f>
        <v>35160</v>
      </c>
      <c r="E1258" s="16">
        <f>MAX(0, (calculations!A1258-inputs!$C$5)*inputs!$B$5)</f>
        <v>0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09"/>
        <v>20000</v>
      </c>
      <c r="L1258" s="25">
        <f>MAX(0,J1258*(1+inputs!$B$33)-MAX(0,inputs!$B$31*(K1258-inputs!$B$30)))</f>
        <v>47184.304999999986</v>
      </c>
      <c r="M1258" s="26">
        <f t="shared" si="210"/>
        <v>31733.333333333336</v>
      </c>
      <c r="N1258" s="25">
        <f>MAX(0,L1258*(1+inputs!$B$33)-MAX(0,inputs!$B$31*(M1258-inputs!$B$30)))</f>
        <v>46852.629574999977</v>
      </c>
      <c r="O1258" s="26">
        <f t="shared" si="211"/>
        <v>43466.666666666672</v>
      </c>
      <c r="P1258" s="25">
        <f>MAX(0,N1258*(1+inputs!$B$33)-MAX(0,inputs!$B$31*(O1258-inputs!$B$30)))</f>
        <v>45459.979018624967</v>
      </c>
      <c r="Q1258" s="26">
        <f t="shared" si="212"/>
        <v>55200</v>
      </c>
      <c r="R1258" s="25">
        <f>MAX(0,P1258*(1+inputs!$B$33)-MAX(0,inputs!$B$31*(Q1258-inputs!$B$30)))</f>
        <v>42990.438703904336</v>
      </c>
      <c r="S1258" s="26">
        <f t="shared" si="213"/>
        <v>66933.333333333343</v>
      </c>
      <c r="T1258" s="25">
        <f>MAX(0,R1258*(1+inputs!$B$33)-MAX(0,inputs!$B$31*(S1258-inputs!$B$30)))</f>
        <v>39427.855284462894</v>
      </c>
      <c r="U1258" s="26">
        <f t="shared" si="214"/>
        <v>78666.666666666657</v>
      </c>
      <c r="V1258" s="25">
        <f>MAX(0,T1258*(1+inputs!$B$33)-MAX(0,inputs!$B$31*(U1258-inputs!$B$30)))</f>
        <v>34755.833113729837</v>
      </c>
      <c r="W1258" s="26">
        <f t="shared" si="215"/>
        <v>90400</v>
      </c>
      <c r="X1258" s="25">
        <f>MAX(0,V1258*(1+inputs!$B$33)-MAX(0,inputs!$B$31*(W1258-inputs!$B$30)))</f>
        <v>28957.730610435781</v>
      </c>
      <c r="Y1258" s="26">
        <f t="shared" si="216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17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9487.44</v>
      </c>
      <c r="AE1258" s="3">
        <f>SUM(C1258:G1258)+AD1258-H1258</f>
        <v>61325.69</v>
      </c>
      <c r="AF1258" s="1">
        <f t="shared" si="219"/>
        <v>0.51</v>
      </c>
      <c r="AG1258" s="8">
        <f>A1258-AE1258</f>
        <v>64274.31</v>
      </c>
    </row>
    <row r="1259" spans="1:33" x14ac:dyDescent="0.2">
      <c r="A1259" s="11">
        <f t="shared" si="21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</v>
      </c>
      <c r="D1259" s="16">
        <f>MAX(0,(MIN(A1259,inputs!$C$5)-(inputs!$C$4+B1259))*inputs!$B$4)</f>
        <v>35200</v>
      </c>
      <c r="E1259" s="16">
        <f>MAX(0, (calculations!A1259-inputs!$C$5)*inputs!$B$5)</f>
        <v>0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09"/>
        <v>20000</v>
      </c>
      <c r="L1259" s="25">
        <f>MAX(0,J1259*(1+inputs!$B$33)-MAX(0,inputs!$B$31*(K1259-inputs!$B$30)))</f>
        <v>47184.304999999986</v>
      </c>
      <c r="M1259" s="26">
        <f t="shared" si="210"/>
        <v>31744.444444444445</v>
      </c>
      <c r="N1259" s="25">
        <f>MAX(0,L1259*(1+inputs!$B$33)-MAX(0,inputs!$B$31*(M1259-inputs!$B$30)))</f>
        <v>46851.629574999977</v>
      </c>
      <c r="O1259" s="26">
        <f t="shared" si="211"/>
        <v>43488.888888888891</v>
      </c>
      <c r="P1259" s="25">
        <f>MAX(0,N1259*(1+inputs!$B$33)-MAX(0,inputs!$B$31*(O1259-inputs!$B$30)))</f>
        <v>45456.964018624967</v>
      </c>
      <c r="Q1259" s="26">
        <f t="shared" si="212"/>
        <v>55233.333333333336</v>
      </c>
      <c r="R1259" s="25">
        <f>MAX(0,P1259*(1+inputs!$B$33)-MAX(0,inputs!$B$31*(Q1259-inputs!$B$30)))</f>
        <v>42984.378478904335</v>
      </c>
      <c r="S1259" s="26">
        <f t="shared" si="213"/>
        <v>66977.777777777781</v>
      </c>
      <c r="T1259" s="25">
        <f>MAX(0,R1259*(1+inputs!$B$33)-MAX(0,inputs!$B$31*(S1259-inputs!$B$30)))</f>
        <v>39417.704156087893</v>
      </c>
      <c r="U1259" s="26">
        <f t="shared" si="214"/>
        <v>78722.222222222219</v>
      </c>
      <c r="V1259" s="25">
        <f>MAX(0,T1259*(1+inputs!$B$33)-MAX(0,inputs!$B$31*(U1259-inputs!$B$30)))</f>
        <v>34740.529718429207</v>
      </c>
      <c r="W1259" s="26">
        <f t="shared" si="215"/>
        <v>90466.666666666672</v>
      </c>
      <c r="X1259" s="25">
        <f>MAX(0,V1259*(1+inputs!$B$33)-MAX(0,inputs!$B$31*(W1259-inputs!$B$30)))</f>
        <v>28936.19766420564</v>
      </c>
      <c r="Y1259" s="26">
        <f t="shared" si="216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17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9496.44</v>
      </c>
      <c r="AE1259" s="3">
        <f>SUM(C1259:G1259)+AD1259-H1259</f>
        <v>61376.69</v>
      </c>
      <c r="AF1259" s="1">
        <f t="shared" si="219"/>
        <v>0.51</v>
      </c>
      <c r="AG1259" s="8">
        <f>A1259-AE1259</f>
        <v>64323.31</v>
      </c>
    </row>
    <row r="1260" spans="1:33" x14ac:dyDescent="0.2">
      <c r="A1260" s="11">
        <f t="shared" si="21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</v>
      </c>
      <c r="D1260" s="16">
        <f>MAX(0,(MIN(A1260,inputs!$C$5)-(inputs!$C$4+B1260))*inputs!$B$4)</f>
        <v>35240</v>
      </c>
      <c r="E1260" s="16">
        <f>MAX(0, (calculations!A1260-inputs!$C$5)*inputs!$B$5)</f>
        <v>0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09"/>
        <v>20000</v>
      </c>
      <c r="L1260" s="25">
        <f>MAX(0,J1260*(1+inputs!$B$33)-MAX(0,inputs!$B$31*(K1260-inputs!$B$30)))</f>
        <v>47184.304999999986</v>
      </c>
      <c r="M1260" s="26">
        <f t="shared" si="210"/>
        <v>31755.555555555555</v>
      </c>
      <c r="N1260" s="25">
        <f>MAX(0,L1260*(1+inputs!$B$33)-MAX(0,inputs!$B$31*(M1260-inputs!$B$30)))</f>
        <v>46850.629574999977</v>
      </c>
      <c r="O1260" s="26">
        <f t="shared" si="211"/>
        <v>43511.111111111109</v>
      </c>
      <c r="P1260" s="25">
        <f>MAX(0,N1260*(1+inputs!$B$33)-MAX(0,inputs!$B$31*(O1260-inputs!$B$30)))</f>
        <v>45453.949018624968</v>
      </c>
      <c r="Q1260" s="26">
        <f t="shared" si="212"/>
        <v>55266.666666666664</v>
      </c>
      <c r="R1260" s="25">
        <f>MAX(0,P1260*(1+inputs!$B$33)-MAX(0,inputs!$B$31*(Q1260-inputs!$B$30)))</f>
        <v>42978.318253904334</v>
      </c>
      <c r="S1260" s="26">
        <f t="shared" si="213"/>
        <v>67022.222222222219</v>
      </c>
      <c r="T1260" s="25">
        <f>MAX(0,R1260*(1+inputs!$B$33)-MAX(0,inputs!$B$31*(S1260-inputs!$B$30)))</f>
        <v>39407.553027712893</v>
      </c>
      <c r="U1260" s="26">
        <f t="shared" si="214"/>
        <v>78777.777777777781</v>
      </c>
      <c r="V1260" s="25">
        <f>MAX(0,T1260*(1+inputs!$B$33)-MAX(0,inputs!$B$31*(U1260-inputs!$B$30)))</f>
        <v>34725.226323128583</v>
      </c>
      <c r="W1260" s="26">
        <f t="shared" si="215"/>
        <v>90533.333333333328</v>
      </c>
      <c r="X1260" s="25">
        <f>MAX(0,V1260*(1+inputs!$B$33)-MAX(0,inputs!$B$31*(W1260-inputs!$B$30)))</f>
        <v>28914.664717975513</v>
      </c>
      <c r="Y1260" s="26">
        <f t="shared" si="216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17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9505.44</v>
      </c>
      <c r="AE1260" s="3">
        <f>SUM(C1260:G1260)+AD1260-H1260</f>
        <v>61427.69</v>
      </c>
      <c r="AF1260" s="1">
        <f t="shared" si="219"/>
        <v>0.51</v>
      </c>
      <c r="AG1260" s="8">
        <f>A1260-AE1260</f>
        <v>64372.31</v>
      </c>
    </row>
    <row r="1261" spans="1:33" x14ac:dyDescent="0.2">
      <c r="A1261" s="11">
        <f t="shared" si="21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</v>
      </c>
      <c r="D1261" s="16">
        <f>MAX(0,(MIN(A1261,inputs!$C$5)-(inputs!$C$4+B1261))*inputs!$B$4)</f>
        <v>35280</v>
      </c>
      <c r="E1261" s="16">
        <f>MAX(0, (calculations!A1261-inputs!$C$5)*inputs!$B$5)</f>
        <v>0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09"/>
        <v>20000</v>
      </c>
      <c r="L1261" s="25">
        <f>MAX(0,J1261*(1+inputs!$B$33)-MAX(0,inputs!$B$31*(K1261-inputs!$B$30)))</f>
        <v>47184.304999999986</v>
      </c>
      <c r="M1261" s="26">
        <f t="shared" si="210"/>
        <v>31766.666666666664</v>
      </c>
      <c r="N1261" s="25">
        <f>MAX(0,L1261*(1+inputs!$B$33)-MAX(0,inputs!$B$31*(M1261-inputs!$B$30)))</f>
        <v>46849.629574999977</v>
      </c>
      <c r="O1261" s="26">
        <f t="shared" si="211"/>
        <v>43533.333333333328</v>
      </c>
      <c r="P1261" s="25">
        <f>MAX(0,N1261*(1+inputs!$B$33)-MAX(0,inputs!$B$31*(O1261-inputs!$B$30)))</f>
        <v>45450.934018624968</v>
      </c>
      <c r="Q1261" s="26">
        <f t="shared" si="212"/>
        <v>55300</v>
      </c>
      <c r="R1261" s="25">
        <f>MAX(0,P1261*(1+inputs!$B$33)-MAX(0,inputs!$B$31*(Q1261-inputs!$B$30)))</f>
        <v>42972.258028904333</v>
      </c>
      <c r="S1261" s="26">
        <f t="shared" si="213"/>
        <v>67066.666666666657</v>
      </c>
      <c r="T1261" s="25">
        <f>MAX(0,R1261*(1+inputs!$B$33)-MAX(0,inputs!$B$31*(S1261-inputs!$B$30)))</f>
        <v>39397.4018993379</v>
      </c>
      <c r="U1261" s="26">
        <f t="shared" si="214"/>
        <v>78833.333333333343</v>
      </c>
      <c r="V1261" s="25">
        <f>MAX(0,T1261*(1+inputs!$B$33)-MAX(0,inputs!$B$31*(U1261-inputs!$B$30)))</f>
        <v>34709.92292782796</v>
      </c>
      <c r="W1261" s="26">
        <f t="shared" si="215"/>
        <v>90600</v>
      </c>
      <c r="X1261" s="25">
        <f>MAX(0,V1261*(1+inputs!$B$33)-MAX(0,inputs!$B$31*(W1261-inputs!$B$30)))</f>
        <v>28893.131771745375</v>
      </c>
      <c r="Y1261" s="26">
        <f t="shared" si="216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17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9514.44</v>
      </c>
      <c r="AE1261" s="3">
        <f>SUM(C1261:G1261)+AD1261-H1261</f>
        <v>61478.69</v>
      </c>
      <c r="AF1261" s="1">
        <f t="shared" si="219"/>
        <v>0.51</v>
      </c>
      <c r="AG1261" s="8">
        <f>A1261-AE1261</f>
        <v>64421.31</v>
      </c>
    </row>
    <row r="1262" spans="1:33" x14ac:dyDescent="0.2">
      <c r="A1262" s="11">
        <f t="shared" si="21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</v>
      </c>
      <c r="D1262" s="16">
        <f>MAX(0,(MIN(A1262,inputs!$C$5)-(inputs!$C$4+B1262))*inputs!$B$4)</f>
        <v>35320</v>
      </c>
      <c r="E1262" s="16">
        <f>MAX(0, (calculations!A1262-inputs!$C$5)*inputs!$B$5)</f>
        <v>0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09"/>
        <v>20000</v>
      </c>
      <c r="L1262" s="25">
        <f>MAX(0,J1262*(1+inputs!$B$33)-MAX(0,inputs!$B$31*(K1262-inputs!$B$30)))</f>
        <v>47184.304999999986</v>
      </c>
      <c r="M1262" s="26">
        <f t="shared" si="210"/>
        <v>31777.777777777777</v>
      </c>
      <c r="N1262" s="25">
        <f>MAX(0,L1262*(1+inputs!$B$33)-MAX(0,inputs!$B$31*(M1262-inputs!$B$30)))</f>
        <v>46848.629574999977</v>
      </c>
      <c r="O1262" s="26">
        <f t="shared" si="211"/>
        <v>43555.555555555555</v>
      </c>
      <c r="P1262" s="25">
        <f>MAX(0,N1262*(1+inputs!$B$33)-MAX(0,inputs!$B$31*(O1262-inputs!$B$30)))</f>
        <v>45447.919018624969</v>
      </c>
      <c r="Q1262" s="26">
        <f t="shared" si="212"/>
        <v>55333.333333333336</v>
      </c>
      <c r="R1262" s="25">
        <f>MAX(0,P1262*(1+inputs!$B$33)-MAX(0,inputs!$B$31*(Q1262-inputs!$B$30)))</f>
        <v>42966.197803904339</v>
      </c>
      <c r="S1262" s="26">
        <f t="shared" si="213"/>
        <v>67111.111111111109</v>
      </c>
      <c r="T1262" s="25">
        <f>MAX(0,R1262*(1+inputs!$B$33)-MAX(0,inputs!$B$31*(S1262-inputs!$B$30)))</f>
        <v>39387.250770962899</v>
      </c>
      <c r="U1262" s="26">
        <f t="shared" si="214"/>
        <v>78888.888888888891</v>
      </c>
      <c r="V1262" s="25">
        <f>MAX(0,T1262*(1+inputs!$B$33)-MAX(0,inputs!$B$31*(U1262-inputs!$B$30)))</f>
        <v>34694.619532527337</v>
      </c>
      <c r="W1262" s="26">
        <f t="shared" si="215"/>
        <v>90666.666666666672</v>
      </c>
      <c r="X1262" s="25">
        <f>MAX(0,V1262*(1+inputs!$B$33)-MAX(0,inputs!$B$31*(W1262-inputs!$B$30)))</f>
        <v>28871.598825515241</v>
      </c>
      <c r="Y1262" s="26">
        <f t="shared" si="216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17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9523.44</v>
      </c>
      <c r="AE1262" s="3">
        <f>SUM(C1262:G1262)+AD1262-H1262</f>
        <v>61529.69</v>
      </c>
      <c r="AF1262" s="1">
        <f t="shared" si="219"/>
        <v>0.51</v>
      </c>
      <c r="AG1262" s="8">
        <f>A1262-AE1262</f>
        <v>64470.31</v>
      </c>
    </row>
    <row r="1263" spans="1:33" x14ac:dyDescent="0.2">
      <c r="A1263" s="11">
        <f t="shared" si="21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</v>
      </c>
      <c r="D1263" s="16">
        <f>MAX(0,(MIN(A1263,inputs!$C$5)-(inputs!$C$4+B1263))*inputs!$B$4)</f>
        <v>35360</v>
      </c>
      <c r="E1263" s="16">
        <f>MAX(0, (calculations!A1263-inputs!$C$5)*inputs!$B$5)</f>
        <v>0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09"/>
        <v>20000</v>
      </c>
      <c r="L1263" s="25">
        <f>MAX(0,J1263*(1+inputs!$B$33)-MAX(0,inputs!$B$31*(K1263-inputs!$B$30)))</f>
        <v>47184.304999999986</v>
      </c>
      <c r="M1263" s="26">
        <f t="shared" si="210"/>
        <v>31788.888888888891</v>
      </c>
      <c r="N1263" s="25">
        <f>MAX(0,L1263*(1+inputs!$B$33)-MAX(0,inputs!$B$31*(M1263-inputs!$B$30)))</f>
        <v>46847.629574999977</v>
      </c>
      <c r="O1263" s="26">
        <f t="shared" si="211"/>
        <v>43577.777777777781</v>
      </c>
      <c r="P1263" s="25">
        <f>MAX(0,N1263*(1+inputs!$B$33)-MAX(0,inputs!$B$31*(O1263-inputs!$B$30)))</f>
        <v>45444.904018624969</v>
      </c>
      <c r="Q1263" s="26">
        <f t="shared" si="212"/>
        <v>55366.666666666664</v>
      </c>
      <c r="R1263" s="25">
        <f>MAX(0,P1263*(1+inputs!$B$33)-MAX(0,inputs!$B$31*(Q1263-inputs!$B$30)))</f>
        <v>42960.137578904338</v>
      </c>
      <c r="S1263" s="26">
        <f t="shared" si="213"/>
        <v>67155.555555555562</v>
      </c>
      <c r="T1263" s="25">
        <f>MAX(0,R1263*(1+inputs!$B$33)-MAX(0,inputs!$B$31*(S1263-inputs!$B$30)))</f>
        <v>39377.099642587898</v>
      </c>
      <c r="U1263" s="26">
        <f t="shared" si="214"/>
        <v>78944.444444444438</v>
      </c>
      <c r="V1263" s="25">
        <f>MAX(0,T1263*(1+inputs!$B$33)-MAX(0,inputs!$B$31*(U1263-inputs!$B$30)))</f>
        <v>34679.316137226713</v>
      </c>
      <c r="W1263" s="26">
        <f t="shared" si="215"/>
        <v>90733.333333333328</v>
      </c>
      <c r="X1263" s="25">
        <f>MAX(0,V1263*(1+inputs!$B$33)-MAX(0,inputs!$B$31*(W1263-inputs!$B$30)))</f>
        <v>28850.065879285114</v>
      </c>
      <c r="Y1263" s="26">
        <f t="shared" si="216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17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9532.44</v>
      </c>
      <c r="AE1263" s="3">
        <f>SUM(C1263:G1263)+AD1263-H1263</f>
        <v>61580.69</v>
      </c>
      <c r="AF1263" s="1">
        <f t="shared" si="219"/>
        <v>0.51</v>
      </c>
      <c r="AG1263" s="8">
        <f>A1263-AE1263</f>
        <v>64519.31</v>
      </c>
    </row>
    <row r="1264" spans="1:33" x14ac:dyDescent="0.2">
      <c r="A1264" s="11">
        <f t="shared" si="21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</v>
      </c>
      <c r="D1264" s="16">
        <f>MAX(0,(MIN(A1264,inputs!$C$5)-(inputs!$C$4+B1264))*inputs!$B$4)</f>
        <v>35400</v>
      </c>
      <c r="E1264" s="16">
        <f>MAX(0, (calculations!A1264-inputs!$C$5)*inputs!$B$5)</f>
        <v>0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09"/>
        <v>20000</v>
      </c>
      <c r="L1264" s="25">
        <f>MAX(0,J1264*(1+inputs!$B$33)-MAX(0,inputs!$B$31*(K1264-inputs!$B$30)))</f>
        <v>47184.304999999986</v>
      </c>
      <c r="M1264" s="26">
        <f t="shared" si="210"/>
        <v>31800</v>
      </c>
      <c r="N1264" s="25">
        <f>MAX(0,L1264*(1+inputs!$B$33)-MAX(0,inputs!$B$31*(M1264-inputs!$B$30)))</f>
        <v>46846.629574999977</v>
      </c>
      <c r="O1264" s="26">
        <f t="shared" si="211"/>
        <v>43600</v>
      </c>
      <c r="P1264" s="25">
        <f>MAX(0,N1264*(1+inputs!$B$33)-MAX(0,inputs!$B$31*(O1264-inputs!$B$30)))</f>
        <v>45441.88901862497</v>
      </c>
      <c r="Q1264" s="26">
        <f t="shared" si="212"/>
        <v>55400</v>
      </c>
      <c r="R1264" s="25">
        <f>MAX(0,P1264*(1+inputs!$B$33)-MAX(0,inputs!$B$31*(Q1264-inputs!$B$30)))</f>
        <v>42954.077353904337</v>
      </c>
      <c r="S1264" s="26">
        <f t="shared" si="213"/>
        <v>67200</v>
      </c>
      <c r="T1264" s="25">
        <f>MAX(0,R1264*(1+inputs!$B$33)-MAX(0,inputs!$B$31*(S1264-inputs!$B$30)))</f>
        <v>39366.948514212898</v>
      </c>
      <c r="U1264" s="26">
        <f t="shared" si="214"/>
        <v>79000</v>
      </c>
      <c r="V1264" s="25">
        <f>MAX(0,T1264*(1+inputs!$B$33)-MAX(0,inputs!$B$31*(U1264-inputs!$B$30)))</f>
        <v>34664.012741926083</v>
      </c>
      <c r="W1264" s="26">
        <f t="shared" si="215"/>
        <v>90800</v>
      </c>
      <c r="X1264" s="25">
        <f>MAX(0,V1264*(1+inputs!$B$33)-MAX(0,inputs!$B$31*(W1264-inputs!$B$30)))</f>
        <v>28828.532933054968</v>
      </c>
      <c r="Y1264" s="26">
        <f t="shared" si="216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17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9541.44</v>
      </c>
      <c r="AE1264" s="3">
        <f>SUM(C1264:G1264)+AD1264-H1264</f>
        <v>61631.69</v>
      </c>
      <c r="AF1264" s="1">
        <f t="shared" si="219"/>
        <v>0.51</v>
      </c>
      <c r="AG1264" s="8">
        <f>A1264-AE1264</f>
        <v>64568.31</v>
      </c>
    </row>
    <row r="1265" spans="1:33" x14ac:dyDescent="0.2">
      <c r="A1265" s="11">
        <f t="shared" si="21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</v>
      </c>
      <c r="D1265" s="16">
        <f>MAX(0,(MIN(A1265,inputs!$C$5)-(inputs!$C$4+B1265))*inputs!$B$4)</f>
        <v>35440</v>
      </c>
      <c r="E1265" s="16">
        <f>MAX(0, (calculations!A1265-inputs!$C$5)*inputs!$B$5)</f>
        <v>0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09"/>
        <v>20000</v>
      </c>
      <c r="L1265" s="25">
        <f>MAX(0,J1265*(1+inputs!$B$33)-MAX(0,inputs!$B$31*(K1265-inputs!$B$30)))</f>
        <v>47184.304999999986</v>
      </c>
      <c r="M1265" s="26">
        <f t="shared" si="210"/>
        <v>31811.111111111109</v>
      </c>
      <c r="N1265" s="25">
        <f>MAX(0,L1265*(1+inputs!$B$33)-MAX(0,inputs!$B$31*(M1265-inputs!$B$30)))</f>
        <v>46845.629574999977</v>
      </c>
      <c r="O1265" s="26">
        <f t="shared" si="211"/>
        <v>43622.222222222219</v>
      </c>
      <c r="P1265" s="25">
        <f>MAX(0,N1265*(1+inputs!$B$33)-MAX(0,inputs!$B$31*(O1265-inputs!$B$30)))</f>
        <v>45438.874018624971</v>
      </c>
      <c r="Q1265" s="26">
        <f t="shared" si="212"/>
        <v>55433.333333333336</v>
      </c>
      <c r="R1265" s="25">
        <f>MAX(0,P1265*(1+inputs!$B$33)-MAX(0,inputs!$B$31*(Q1265-inputs!$B$30)))</f>
        <v>42948.017128904336</v>
      </c>
      <c r="S1265" s="26">
        <f t="shared" si="213"/>
        <v>67244.444444444438</v>
      </c>
      <c r="T1265" s="25">
        <f>MAX(0,R1265*(1+inputs!$B$33)-MAX(0,inputs!$B$31*(S1265-inputs!$B$30)))</f>
        <v>39356.797385837897</v>
      </c>
      <c r="U1265" s="26">
        <f t="shared" si="214"/>
        <v>79055.555555555562</v>
      </c>
      <c r="V1265" s="25">
        <f>MAX(0,T1265*(1+inputs!$B$33)-MAX(0,inputs!$B$31*(U1265-inputs!$B$30)))</f>
        <v>34648.709346625459</v>
      </c>
      <c r="W1265" s="26">
        <f t="shared" si="215"/>
        <v>90866.666666666672</v>
      </c>
      <c r="X1265" s="25">
        <f>MAX(0,V1265*(1+inputs!$B$33)-MAX(0,inputs!$B$31*(W1265-inputs!$B$30)))</f>
        <v>28806.999986824834</v>
      </c>
      <c r="Y1265" s="26">
        <f t="shared" si="216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17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9550.44</v>
      </c>
      <c r="AE1265" s="3">
        <f>SUM(C1265:G1265)+AD1265-H1265</f>
        <v>61682.69</v>
      </c>
      <c r="AF1265" s="1">
        <f t="shared" si="219"/>
        <v>0.51</v>
      </c>
      <c r="AG1265" s="8">
        <f>A1265-AE1265</f>
        <v>64617.31</v>
      </c>
    </row>
    <row r="1266" spans="1:33" x14ac:dyDescent="0.2">
      <c r="A1266" s="11">
        <f t="shared" si="21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</v>
      </c>
      <c r="D1266" s="16">
        <f>MAX(0,(MIN(A1266,inputs!$C$5)-(inputs!$C$4+B1266))*inputs!$B$4)</f>
        <v>35480</v>
      </c>
      <c r="E1266" s="16">
        <f>MAX(0, (calculations!A1266-inputs!$C$5)*inputs!$B$5)</f>
        <v>0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09"/>
        <v>20000</v>
      </c>
      <c r="L1266" s="25">
        <f>MAX(0,J1266*(1+inputs!$B$33)-MAX(0,inputs!$B$31*(K1266-inputs!$B$30)))</f>
        <v>47184.304999999986</v>
      </c>
      <c r="M1266" s="26">
        <f t="shared" si="210"/>
        <v>31822.222222222223</v>
      </c>
      <c r="N1266" s="25">
        <f>MAX(0,L1266*(1+inputs!$B$33)-MAX(0,inputs!$B$31*(M1266-inputs!$B$30)))</f>
        <v>46844.629574999977</v>
      </c>
      <c r="O1266" s="26">
        <f t="shared" si="211"/>
        <v>43644.444444444445</v>
      </c>
      <c r="P1266" s="25">
        <f>MAX(0,N1266*(1+inputs!$B$33)-MAX(0,inputs!$B$31*(O1266-inputs!$B$30)))</f>
        <v>45435.859018624971</v>
      </c>
      <c r="Q1266" s="26">
        <f t="shared" si="212"/>
        <v>55466.666666666664</v>
      </c>
      <c r="R1266" s="25">
        <f>MAX(0,P1266*(1+inputs!$B$33)-MAX(0,inputs!$B$31*(Q1266-inputs!$B$30)))</f>
        <v>42941.956903904342</v>
      </c>
      <c r="S1266" s="26">
        <f t="shared" si="213"/>
        <v>67288.888888888891</v>
      </c>
      <c r="T1266" s="25">
        <f>MAX(0,R1266*(1+inputs!$B$33)-MAX(0,inputs!$B$31*(S1266-inputs!$B$30)))</f>
        <v>39346.646257462897</v>
      </c>
      <c r="U1266" s="26">
        <f t="shared" si="214"/>
        <v>79111.111111111109</v>
      </c>
      <c r="V1266" s="25">
        <f>MAX(0,T1266*(1+inputs!$B$33)-MAX(0,inputs!$B$31*(U1266-inputs!$B$30)))</f>
        <v>34633.405951324836</v>
      </c>
      <c r="W1266" s="26">
        <f t="shared" si="215"/>
        <v>90933.333333333328</v>
      </c>
      <c r="X1266" s="25">
        <f>MAX(0,V1266*(1+inputs!$B$33)-MAX(0,inputs!$B$31*(W1266-inputs!$B$30)))</f>
        <v>28785.467040594707</v>
      </c>
      <c r="Y1266" s="26">
        <f t="shared" si="216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17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9559.44</v>
      </c>
      <c r="AE1266" s="3">
        <f>SUM(C1266:G1266)+AD1266-H1266</f>
        <v>61733.69</v>
      </c>
      <c r="AF1266" s="1">
        <f t="shared" si="219"/>
        <v>0.51</v>
      </c>
      <c r="AG1266" s="8">
        <f>A1266-AE1266</f>
        <v>64666.31</v>
      </c>
    </row>
    <row r="1267" spans="1:33" x14ac:dyDescent="0.2">
      <c r="A1267" s="11">
        <f t="shared" si="21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</v>
      </c>
      <c r="D1267" s="16">
        <f>MAX(0,(MIN(A1267,inputs!$C$5)-(inputs!$C$4+B1267))*inputs!$B$4)</f>
        <v>35520</v>
      </c>
      <c r="E1267" s="16">
        <f>MAX(0, (calculations!A1267-inputs!$C$5)*inputs!$B$5)</f>
        <v>0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09"/>
        <v>20000</v>
      </c>
      <c r="L1267" s="25">
        <f>MAX(0,J1267*(1+inputs!$B$33)-MAX(0,inputs!$B$31*(K1267-inputs!$B$30)))</f>
        <v>47184.304999999986</v>
      </c>
      <c r="M1267" s="26">
        <f t="shared" si="210"/>
        <v>31833.333333333336</v>
      </c>
      <c r="N1267" s="25">
        <f>MAX(0,L1267*(1+inputs!$B$33)-MAX(0,inputs!$B$31*(M1267-inputs!$B$30)))</f>
        <v>46843.629574999977</v>
      </c>
      <c r="O1267" s="26">
        <f t="shared" si="211"/>
        <v>43666.666666666672</v>
      </c>
      <c r="P1267" s="25">
        <f>MAX(0,N1267*(1+inputs!$B$33)-MAX(0,inputs!$B$31*(O1267-inputs!$B$30)))</f>
        <v>45432.844018624972</v>
      </c>
      <c r="Q1267" s="26">
        <f t="shared" si="212"/>
        <v>55500</v>
      </c>
      <c r="R1267" s="25">
        <f>MAX(0,P1267*(1+inputs!$B$33)-MAX(0,inputs!$B$31*(Q1267-inputs!$B$30)))</f>
        <v>42935.896678904341</v>
      </c>
      <c r="S1267" s="26">
        <f t="shared" si="213"/>
        <v>67333.333333333343</v>
      </c>
      <c r="T1267" s="25">
        <f>MAX(0,R1267*(1+inputs!$B$33)-MAX(0,inputs!$B$31*(S1267-inputs!$B$30)))</f>
        <v>39336.495129087896</v>
      </c>
      <c r="U1267" s="26">
        <f t="shared" si="214"/>
        <v>79166.666666666657</v>
      </c>
      <c r="V1267" s="25">
        <f>MAX(0,T1267*(1+inputs!$B$33)-MAX(0,inputs!$B$31*(U1267-inputs!$B$30)))</f>
        <v>34618.102556024212</v>
      </c>
      <c r="W1267" s="26">
        <f t="shared" si="215"/>
        <v>91000</v>
      </c>
      <c r="X1267" s="25">
        <f>MAX(0,V1267*(1+inputs!$B$33)-MAX(0,inputs!$B$31*(W1267-inputs!$B$30)))</f>
        <v>28763.934094364577</v>
      </c>
      <c r="Y1267" s="26">
        <f t="shared" si="216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17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9568.44</v>
      </c>
      <c r="AE1267" s="3">
        <f>SUM(C1267:G1267)+AD1267-H1267</f>
        <v>61784.69</v>
      </c>
      <c r="AF1267" s="1">
        <f t="shared" si="219"/>
        <v>0.51</v>
      </c>
      <c r="AG1267" s="8">
        <f>A1267-AE1267</f>
        <v>64715.31</v>
      </c>
    </row>
    <row r="1268" spans="1:33" x14ac:dyDescent="0.2">
      <c r="A1268" s="11">
        <f t="shared" si="21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</v>
      </c>
      <c r="D1268" s="16">
        <f>MAX(0,(MIN(A1268,inputs!$C$5)-(inputs!$C$4+B1268))*inputs!$B$4)</f>
        <v>35560</v>
      </c>
      <c r="E1268" s="16">
        <f>MAX(0, (calculations!A1268-inputs!$C$5)*inputs!$B$5)</f>
        <v>0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09"/>
        <v>20000</v>
      </c>
      <c r="L1268" s="25">
        <f>MAX(0,J1268*(1+inputs!$B$33)-MAX(0,inputs!$B$31*(K1268-inputs!$B$30)))</f>
        <v>47184.304999999986</v>
      </c>
      <c r="M1268" s="26">
        <f t="shared" si="210"/>
        <v>31844.444444444445</v>
      </c>
      <c r="N1268" s="25">
        <f>MAX(0,L1268*(1+inputs!$B$33)-MAX(0,inputs!$B$31*(M1268-inputs!$B$30)))</f>
        <v>46842.629574999977</v>
      </c>
      <c r="O1268" s="26">
        <f t="shared" si="211"/>
        <v>43688.888888888891</v>
      </c>
      <c r="P1268" s="25">
        <f>MAX(0,N1268*(1+inputs!$B$33)-MAX(0,inputs!$B$31*(O1268-inputs!$B$30)))</f>
        <v>45429.829018624972</v>
      </c>
      <c r="Q1268" s="26">
        <f t="shared" si="212"/>
        <v>55533.333333333336</v>
      </c>
      <c r="R1268" s="25">
        <f>MAX(0,P1268*(1+inputs!$B$33)-MAX(0,inputs!$B$31*(Q1268-inputs!$B$30)))</f>
        <v>42929.83645390434</v>
      </c>
      <c r="S1268" s="26">
        <f t="shared" si="213"/>
        <v>67377.777777777781</v>
      </c>
      <c r="T1268" s="25">
        <f>MAX(0,R1268*(1+inputs!$B$33)-MAX(0,inputs!$B$31*(S1268-inputs!$B$30)))</f>
        <v>39326.344000712896</v>
      </c>
      <c r="U1268" s="26">
        <f t="shared" si="214"/>
        <v>79222.222222222219</v>
      </c>
      <c r="V1268" s="25">
        <f>MAX(0,T1268*(1+inputs!$B$33)-MAX(0,inputs!$B$31*(U1268-inputs!$B$30)))</f>
        <v>34602.799160723582</v>
      </c>
      <c r="W1268" s="26">
        <f t="shared" si="215"/>
        <v>91066.666666666672</v>
      </c>
      <c r="X1268" s="25">
        <f>MAX(0,V1268*(1+inputs!$B$33)-MAX(0,inputs!$B$31*(W1268-inputs!$B$30)))</f>
        <v>28742.401148134428</v>
      </c>
      <c r="Y1268" s="26">
        <f t="shared" si="216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17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9577.44</v>
      </c>
      <c r="AE1268" s="3">
        <f>SUM(C1268:G1268)+AD1268-H1268</f>
        <v>61835.69</v>
      </c>
      <c r="AF1268" s="1">
        <f t="shared" si="219"/>
        <v>0.51</v>
      </c>
      <c r="AG1268" s="8">
        <f>A1268-AE1268</f>
        <v>64764.31</v>
      </c>
    </row>
    <row r="1269" spans="1:33" x14ac:dyDescent="0.2">
      <c r="A1269" s="11">
        <f t="shared" si="21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</v>
      </c>
      <c r="D1269" s="16">
        <f>MAX(0,(MIN(A1269,inputs!$C$5)-(inputs!$C$4+B1269))*inputs!$B$4)</f>
        <v>35600</v>
      </c>
      <c r="E1269" s="16">
        <f>MAX(0, (calculations!A1269-inputs!$C$5)*inputs!$B$5)</f>
        <v>0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09"/>
        <v>20000</v>
      </c>
      <c r="L1269" s="25">
        <f>MAX(0,J1269*(1+inputs!$B$33)-MAX(0,inputs!$B$31*(K1269-inputs!$B$30)))</f>
        <v>47184.304999999986</v>
      </c>
      <c r="M1269" s="26">
        <f t="shared" si="210"/>
        <v>31855.555555555555</v>
      </c>
      <c r="N1269" s="25">
        <f>MAX(0,L1269*(1+inputs!$B$33)-MAX(0,inputs!$B$31*(M1269-inputs!$B$30)))</f>
        <v>46841.629574999977</v>
      </c>
      <c r="O1269" s="26">
        <f t="shared" si="211"/>
        <v>43711.111111111109</v>
      </c>
      <c r="P1269" s="25">
        <f>MAX(0,N1269*(1+inputs!$B$33)-MAX(0,inputs!$B$31*(O1269-inputs!$B$30)))</f>
        <v>45426.814018624973</v>
      </c>
      <c r="Q1269" s="26">
        <f t="shared" si="212"/>
        <v>55566.666666666664</v>
      </c>
      <c r="R1269" s="25">
        <f>MAX(0,P1269*(1+inputs!$B$33)-MAX(0,inputs!$B$31*(Q1269-inputs!$B$30)))</f>
        <v>42923.776228904338</v>
      </c>
      <c r="S1269" s="26">
        <f t="shared" si="213"/>
        <v>67422.222222222219</v>
      </c>
      <c r="T1269" s="25">
        <f>MAX(0,R1269*(1+inputs!$B$33)-MAX(0,inputs!$B$31*(S1269-inputs!$B$30)))</f>
        <v>39316.192872337895</v>
      </c>
      <c r="U1269" s="26">
        <f t="shared" si="214"/>
        <v>79277.777777777781</v>
      </c>
      <c r="V1269" s="25">
        <f>MAX(0,T1269*(1+inputs!$B$33)-MAX(0,inputs!$B$31*(U1269-inputs!$B$30)))</f>
        <v>34587.495765422958</v>
      </c>
      <c r="W1269" s="26">
        <f t="shared" si="215"/>
        <v>91133.333333333328</v>
      </c>
      <c r="X1269" s="25">
        <f>MAX(0,V1269*(1+inputs!$B$33)-MAX(0,inputs!$B$31*(W1269-inputs!$B$30)))</f>
        <v>28720.868201904301</v>
      </c>
      <c r="Y1269" s="26">
        <f t="shared" si="216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17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9586.44</v>
      </c>
      <c r="AE1269" s="3">
        <f>SUM(C1269:G1269)+AD1269-H1269</f>
        <v>61886.69</v>
      </c>
      <c r="AF1269" s="1">
        <f t="shared" si="219"/>
        <v>0.51</v>
      </c>
      <c r="AG1269" s="8">
        <f>A1269-AE1269</f>
        <v>64813.31</v>
      </c>
    </row>
    <row r="1270" spans="1:33" x14ac:dyDescent="0.2">
      <c r="A1270" s="11">
        <f t="shared" si="21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</v>
      </c>
      <c r="D1270" s="16">
        <f>MAX(0,(MIN(A1270,inputs!$C$5)-(inputs!$C$4+B1270))*inputs!$B$4)</f>
        <v>35640</v>
      </c>
      <c r="E1270" s="16">
        <f>MAX(0, (calculations!A1270-inputs!$C$5)*inputs!$B$5)</f>
        <v>0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09"/>
        <v>20000</v>
      </c>
      <c r="L1270" s="25">
        <f>MAX(0,J1270*(1+inputs!$B$33)-MAX(0,inputs!$B$31*(K1270-inputs!$B$30)))</f>
        <v>47184.304999999986</v>
      </c>
      <c r="M1270" s="26">
        <f t="shared" si="210"/>
        <v>31866.666666666664</v>
      </c>
      <c r="N1270" s="25">
        <f>MAX(0,L1270*(1+inputs!$B$33)-MAX(0,inputs!$B$31*(M1270-inputs!$B$30)))</f>
        <v>46840.629574999977</v>
      </c>
      <c r="O1270" s="26">
        <f t="shared" si="211"/>
        <v>43733.333333333328</v>
      </c>
      <c r="P1270" s="25">
        <f>MAX(0,N1270*(1+inputs!$B$33)-MAX(0,inputs!$B$31*(O1270-inputs!$B$30)))</f>
        <v>45423.799018624974</v>
      </c>
      <c r="Q1270" s="26">
        <f t="shared" si="212"/>
        <v>55600</v>
      </c>
      <c r="R1270" s="25">
        <f>MAX(0,P1270*(1+inputs!$B$33)-MAX(0,inputs!$B$31*(Q1270-inputs!$B$30)))</f>
        <v>42917.716003904345</v>
      </c>
      <c r="S1270" s="26">
        <f t="shared" si="213"/>
        <v>67466.666666666657</v>
      </c>
      <c r="T1270" s="25">
        <f>MAX(0,R1270*(1+inputs!$B$33)-MAX(0,inputs!$B$31*(S1270-inputs!$B$30)))</f>
        <v>39306.041743962909</v>
      </c>
      <c r="U1270" s="26">
        <f t="shared" si="214"/>
        <v>79333.333333333343</v>
      </c>
      <c r="V1270" s="25">
        <f>MAX(0,T1270*(1+inputs!$B$33)-MAX(0,inputs!$B$31*(U1270-inputs!$B$30)))</f>
        <v>34572.19237012235</v>
      </c>
      <c r="W1270" s="26">
        <f t="shared" si="215"/>
        <v>91200</v>
      </c>
      <c r="X1270" s="25">
        <f>MAX(0,V1270*(1+inputs!$B$33)-MAX(0,inputs!$B$31*(W1270-inputs!$B$30)))</f>
        <v>28699.335255674185</v>
      </c>
      <c r="Y1270" s="26">
        <f t="shared" si="216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17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9595.44</v>
      </c>
      <c r="AE1270" s="3">
        <f>SUM(C1270:G1270)+AD1270-H1270</f>
        <v>61937.69</v>
      </c>
      <c r="AF1270" s="1">
        <f t="shared" si="219"/>
        <v>0.51</v>
      </c>
      <c r="AG1270" s="8">
        <f>A1270-AE1270</f>
        <v>64862.31</v>
      </c>
    </row>
    <row r="1271" spans="1:33" x14ac:dyDescent="0.2">
      <c r="A1271" s="11">
        <f t="shared" si="21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</v>
      </c>
      <c r="D1271" s="16">
        <f>MAX(0,(MIN(A1271,inputs!$C$5)-(inputs!$C$4+B1271))*inputs!$B$4)</f>
        <v>35680</v>
      </c>
      <c r="E1271" s="16">
        <f>MAX(0, (calculations!A1271-inputs!$C$5)*inputs!$B$5)</f>
        <v>0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09"/>
        <v>20000</v>
      </c>
      <c r="L1271" s="25">
        <f>MAX(0,J1271*(1+inputs!$B$33)-MAX(0,inputs!$B$31*(K1271-inputs!$B$30)))</f>
        <v>47184.304999999986</v>
      </c>
      <c r="M1271" s="26">
        <f t="shared" si="210"/>
        <v>31877.777777777777</v>
      </c>
      <c r="N1271" s="25">
        <f>MAX(0,L1271*(1+inputs!$B$33)-MAX(0,inputs!$B$31*(M1271-inputs!$B$30)))</f>
        <v>46839.629574999977</v>
      </c>
      <c r="O1271" s="26">
        <f t="shared" si="211"/>
        <v>43755.555555555555</v>
      </c>
      <c r="P1271" s="25">
        <f>MAX(0,N1271*(1+inputs!$B$33)-MAX(0,inputs!$B$31*(O1271-inputs!$B$30)))</f>
        <v>45420.784018624967</v>
      </c>
      <c r="Q1271" s="26">
        <f t="shared" si="212"/>
        <v>55633.333333333336</v>
      </c>
      <c r="R1271" s="25">
        <f>MAX(0,P1271*(1+inputs!$B$33)-MAX(0,inputs!$B$31*(Q1271-inputs!$B$30)))</f>
        <v>42911.655778904336</v>
      </c>
      <c r="S1271" s="26">
        <f t="shared" si="213"/>
        <v>67511.111111111109</v>
      </c>
      <c r="T1271" s="25">
        <f>MAX(0,R1271*(1+inputs!$B$33)-MAX(0,inputs!$B$31*(S1271-inputs!$B$30)))</f>
        <v>39295.890615587894</v>
      </c>
      <c r="U1271" s="26">
        <f t="shared" si="214"/>
        <v>79388.888888888891</v>
      </c>
      <c r="V1271" s="25">
        <f>MAX(0,T1271*(1+inputs!$B$33)-MAX(0,inputs!$B$31*(U1271-inputs!$B$30)))</f>
        <v>34556.888974821704</v>
      </c>
      <c r="W1271" s="26">
        <f t="shared" si="215"/>
        <v>91266.666666666672</v>
      </c>
      <c r="X1271" s="25">
        <f>MAX(0,V1271*(1+inputs!$B$33)-MAX(0,inputs!$B$31*(W1271-inputs!$B$30)))</f>
        <v>28677.802309444021</v>
      </c>
      <c r="Y1271" s="26">
        <f t="shared" si="216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17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9604.44</v>
      </c>
      <c r="AE1271" s="3">
        <f>SUM(C1271:G1271)+AD1271-H1271</f>
        <v>61988.69</v>
      </c>
      <c r="AF1271" s="1">
        <f t="shared" si="219"/>
        <v>0.51</v>
      </c>
      <c r="AG1271" s="8">
        <f>A1271-AE1271</f>
        <v>64911.31</v>
      </c>
    </row>
    <row r="1272" spans="1:33" x14ac:dyDescent="0.2">
      <c r="A1272" s="11">
        <f t="shared" si="21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</v>
      </c>
      <c r="D1272" s="16">
        <f>MAX(0,(MIN(A1272,inputs!$C$5)-(inputs!$C$4+B1272))*inputs!$B$4)</f>
        <v>35720</v>
      </c>
      <c r="E1272" s="16">
        <f>MAX(0, (calculations!A1272-inputs!$C$5)*inputs!$B$5)</f>
        <v>0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09"/>
        <v>20000</v>
      </c>
      <c r="L1272" s="25">
        <f>MAX(0,J1272*(1+inputs!$B$33)-MAX(0,inputs!$B$31*(K1272-inputs!$B$30)))</f>
        <v>47184.304999999986</v>
      </c>
      <c r="M1272" s="26">
        <f t="shared" si="210"/>
        <v>31888.888888888891</v>
      </c>
      <c r="N1272" s="25">
        <f>MAX(0,L1272*(1+inputs!$B$33)-MAX(0,inputs!$B$31*(M1272-inputs!$B$30)))</f>
        <v>46838.629574999977</v>
      </c>
      <c r="O1272" s="26">
        <f t="shared" si="211"/>
        <v>43777.777777777781</v>
      </c>
      <c r="P1272" s="25">
        <f>MAX(0,N1272*(1+inputs!$B$33)-MAX(0,inputs!$B$31*(O1272-inputs!$B$30)))</f>
        <v>45417.769018624967</v>
      </c>
      <c r="Q1272" s="26">
        <f t="shared" si="212"/>
        <v>55666.666666666664</v>
      </c>
      <c r="R1272" s="25">
        <f>MAX(0,P1272*(1+inputs!$B$33)-MAX(0,inputs!$B$31*(Q1272-inputs!$B$30)))</f>
        <v>42905.595553904335</v>
      </c>
      <c r="S1272" s="26">
        <f t="shared" si="213"/>
        <v>67555.555555555562</v>
      </c>
      <c r="T1272" s="25">
        <f>MAX(0,R1272*(1+inputs!$B$33)-MAX(0,inputs!$B$31*(S1272-inputs!$B$30)))</f>
        <v>39285.739487212893</v>
      </c>
      <c r="U1272" s="26">
        <f t="shared" si="214"/>
        <v>79444.444444444438</v>
      </c>
      <c r="V1272" s="25">
        <f>MAX(0,T1272*(1+inputs!$B$33)-MAX(0,inputs!$B$31*(U1272-inputs!$B$30)))</f>
        <v>34541.585579521081</v>
      </c>
      <c r="W1272" s="26">
        <f t="shared" si="215"/>
        <v>91333.333333333328</v>
      </c>
      <c r="X1272" s="25">
        <f>MAX(0,V1272*(1+inputs!$B$33)-MAX(0,inputs!$B$31*(W1272-inputs!$B$30)))</f>
        <v>28656.269363213894</v>
      </c>
      <c r="Y1272" s="26">
        <f t="shared" si="216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17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9613.44</v>
      </c>
      <c r="AE1272" s="3">
        <f>SUM(C1272:G1272)+AD1272-H1272</f>
        <v>62039.69</v>
      </c>
      <c r="AF1272" s="1">
        <f t="shared" si="219"/>
        <v>0.51</v>
      </c>
      <c r="AG1272" s="8">
        <f>A1272-AE1272</f>
        <v>64960.31</v>
      </c>
    </row>
    <row r="1273" spans="1:33" x14ac:dyDescent="0.2">
      <c r="A1273" s="11">
        <f t="shared" si="21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</v>
      </c>
      <c r="D1273" s="16">
        <f>MAX(0,(MIN(A1273,inputs!$C$5)-(inputs!$C$4+B1273))*inputs!$B$4)</f>
        <v>35760</v>
      </c>
      <c r="E1273" s="16">
        <f>MAX(0, (calculations!A1273-inputs!$C$5)*inputs!$B$5)</f>
        <v>0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09"/>
        <v>20000</v>
      </c>
      <c r="L1273" s="25">
        <f>MAX(0,J1273*(1+inputs!$B$33)-MAX(0,inputs!$B$31*(K1273-inputs!$B$30)))</f>
        <v>47184.304999999986</v>
      </c>
      <c r="M1273" s="26">
        <f t="shared" si="210"/>
        <v>31900</v>
      </c>
      <c r="N1273" s="25">
        <f>MAX(0,L1273*(1+inputs!$B$33)-MAX(0,inputs!$B$31*(M1273-inputs!$B$30)))</f>
        <v>46837.629574999977</v>
      </c>
      <c r="O1273" s="26">
        <f t="shared" si="211"/>
        <v>43800</v>
      </c>
      <c r="P1273" s="25">
        <f>MAX(0,N1273*(1+inputs!$B$33)-MAX(0,inputs!$B$31*(O1273-inputs!$B$30)))</f>
        <v>45414.754018624968</v>
      </c>
      <c r="Q1273" s="26">
        <f t="shared" si="212"/>
        <v>55700</v>
      </c>
      <c r="R1273" s="25">
        <f>MAX(0,P1273*(1+inputs!$B$33)-MAX(0,inputs!$B$31*(Q1273-inputs!$B$30)))</f>
        <v>42899.535328904334</v>
      </c>
      <c r="S1273" s="26">
        <f t="shared" si="213"/>
        <v>67600</v>
      </c>
      <c r="T1273" s="25">
        <f>MAX(0,R1273*(1+inputs!$B$33)-MAX(0,inputs!$B$31*(S1273-inputs!$B$30)))</f>
        <v>39275.588358837893</v>
      </c>
      <c r="U1273" s="26">
        <f t="shared" si="214"/>
        <v>79500</v>
      </c>
      <c r="V1273" s="25">
        <f>MAX(0,T1273*(1+inputs!$B$33)-MAX(0,inputs!$B$31*(U1273-inputs!$B$30)))</f>
        <v>34526.282184220458</v>
      </c>
      <c r="W1273" s="26">
        <f t="shared" si="215"/>
        <v>91400</v>
      </c>
      <c r="X1273" s="25">
        <f>MAX(0,V1273*(1+inputs!$B$33)-MAX(0,inputs!$B$31*(W1273-inputs!$B$30)))</f>
        <v>28634.736416983764</v>
      </c>
      <c r="Y1273" s="26">
        <f t="shared" si="216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17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9622.44</v>
      </c>
      <c r="AE1273" s="3">
        <f>SUM(C1273:G1273)+AD1273-H1273</f>
        <v>62090.69</v>
      </c>
      <c r="AF1273" s="1">
        <f t="shared" si="219"/>
        <v>0.51</v>
      </c>
      <c r="AG1273" s="8">
        <f>A1273-AE1273</f>
        <v>65009.31</v>
      </c>
    </row>
    <row r="1274" spans="1:33" x14ac:dyDescent="0.2">
      <c r="A1274" s="11">
        <f t="shared" si="21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</v>
      </c>
      <c r="D1274" s="16">
        <f>MAX(0,(MIN(A1274,inputs!$C$5)-(inputs!$C$4+B1274))*inputs!$B$4)</f>
        <v>35800</v>
      </c>
      <c r="E1274" s="16">
        <f>MAX(0, (calculations!A1274-inputs!$C$5)*inputs!$B$5)</f>
        <v>0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09"/>
        <v>20000</v>
      </c>
      <c r="L1274" s="25">
        <f>MAX(0,J1274*(1+inputs!$B$33)-MAX(0,inputs!$B$31*(K1274-inputs!$B$30)))</f>
        <v>47184.304999999986</v>
      </c>
      <c r="M1274" s="26">
        <f t="shared" si="210"/>
        <v>31911.111111111109</v>
      </c>
      <c r="N1274" s="25">
        <f>MAX(0,L1274*(1+inputs!$B$33)-MAX(0,inputs!$B$31*(M1274-inputs!$B$30)))</f>
        <v>46836.629574999977</v>
      </c>
      <c r="O1274" s="26">
        <f t="shared" si="211"/>
        <v>43822.222222222219</v>
      </c>
      <c r="P1274" s="25">
        <f>MAX(0,N1274*(1+inputs!$B$33)-MAX(0,inputs!$B$31*(O1274-inputs!$B$30)))</f>
        <v>45411.739018624969</v>
      </c>
      <c r="Q1274" s="26">
        <f t="shared" si="212"/>
        <v>55733.333333333336</v>
      </c>
      <c r="R1274" s="25">
        <f>MAX(0,P1274*(1+inputs!$B$33)-MAX(0,inputs!$B$31*(Q1274-inputs!$B$30)))</f>
        <v>42893.475103904333</v>
      </c>
      <c r="S1274" s="26">
        <f t="shared" si="213"/>
        <v>67644.444444444438</v>
      </c>
      <c r="T1274" s="25">
        <f>MAX(0,R1274*(1+inputs!$B$33)-MAX(0,inputs!$B$31*(S1274-inputs!$B$30)))</f>
        <v>39265.437230462892</v>
      </c>
      <c r="U1274" s="26">
        <f t="shared" si="214"/>
        <v>79555.555555555562</v>
      </c>
      <c r="V1274" s="25">
        <f>MAX(0,T1274*(1+inputs!$B$33)-MAX(0,inputs!$B$31*(U1274-inputs!$B$30)))</f>
        <v>34510.978788919827</v>
      </c>
      <c r="W1274" s="26">
        <f t="shared" si="215"/>
        <v>91466.666666666672</v>
      </c>
      <c r="X1274" s="25">
        <f>MAX(0,V1274*(1+inputs!$B$33)-MAX(0,inputs!$B$31*(W1274-inputs!$B$30)))</f>
        <v>28613.203470753622</v>
      </c>
      <c r="Y1274" s="26">
        <f t="shared" si="216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17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9631.44</v>
      </c>
      <c r="AE1274" s="3">
        <f>SUM(C1274:G1274)+AD1274-H1274</f>
        <v>62141.69</v>
      </c>
      <c r="AF1274" s="1">
        <f t="shared" si="219"/>
        <v>0.51</v>
      </c>
      <c r="AG1274" s="8">
        <f>A1274-AE1274</f>
        <v>65058.31</v>
      </c>
    </row>
    <row r="1275" spans="1:33" x14ac:dyDescent="0.2">
      <c r="A1275" s="11">
        <f t="shared" si="21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</v>
      </c>
      <c r="D1275" s="16">
        <f>MAX(0,(MIN(A1275,inputs!$C$5)-(inputs!$C$4+B1275))*inputs!$B$4)</f>
        <v>35840</v>
      </c>
      <c r="E1275" s="16">
        <f>MAX(0, (calculations!A1275-inputs!$C$5)*inputs!$B$5)</f>
        <v>0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09"/>
        <v>20000</v>
      </c>
      <c r="L1275" s="25">
        <f>MAX(0,J1275*(1+inputs!$B$33)-MAX(0,inputs!$B$31*(K1275-inputs!$B$30)))</f>
        <v>47184.304999999986</v>
      </c>
      <c r="M1275" s="26">
        <f t="shared" si="210"/>
        <v>31922.222222222223</v>
      </c>
      <c r="N1275" s="25">
        <f>MAX(0,L1275*(1+inputs!$B$33)-MAX(0,inputs!$B$31*(M1275-inputs!$B$30)))</f>
        <v>46835.629574999977</v>
      </c>
      <c r="O1275" s="26">
        <f t="shared" si="211"/>
        <v>43844.444444444445</v>
      </c>
      <c r="P1275" s="25">
        <f>MAX(0,N1275*(1+inputs!$B$33)-MAX(0,inputs!$B$31*(O1275-inputs!$B$30)))</f>
        <v>45408.724018624969</v>
      </c>
      <c r="Q1275" s="26">
        <f t="shared" si="212"/>
        <v>55766.666666666664</v>
      </c>
      <c r="R1275" s="25">
        <f>MAX(0,P1275*(1+inputs!$B$33)-MAX(0,inputs!$B$31*(Q1275-inputs!$B$30)))</f>
        <v>42887.414878904339</v>
      </c>
      <c r="S1275" s="26">
        <f t="shared" si="213"/>
        <v>67688.888888888891</v>
      </c>
      <c r="T1275" s="25">
        <f>MAX(0,R1275*(1+inputs!$B$33)-MAX(0,inputs!$B$31*(S1275-inputs!$B$30)))</f>
        <v>39255.286102087899</v>
      </c>
      <c r="U1275" s="26">
        <f t="shared" si="214"/>
        <v>79611.111111111109</v>
      </c>
      <c r="V1275" s="25">
        <f>MAX(0,T1275*(1+inputs!$B$33)-MAX(0,inputs!$B$31*(U1275-inputs!$B$30)))</f>
        <v>34495.675393619211</v>
      </c>
      <c r="W1275" s="26">
        <f t="shared" si="215"/>
        <v>91533.333333333328</v>
      </c>
      <c r="X1275" s="25">
        <f>MAX(0,V1275*(1+inputs!$B$33)-MAX(0,inputs!$B$31*(W1275-inputs!$B$30)))</f>
        <v>28591.670524523495</v>
      </c>
      <c r="Y1275" s="26">
        <f t="shared" si="216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17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9640.44</v>
      </c>
      <c r="AE1275" s="3">
        <f>SUM(C1275:G1275)+AD1275-H1275</f>
        <v>62192.69</v>
      </c>
      <c r="AF1275" s="1">
        <f t="shared" si="219"/>
        <v>0.51</v>
      </c>
      <c r="AG1275" s="8">
        <f>A1275-AE1275</f>
        <v>65107.31</v>
      </c>
    </row>
    <row r="1276" spans="1:33" x14ac:dyDescent="0.2">
      <c r="A1276" s="11">
        <f t="shared" si="21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</v>
      </c>
      <c r="D1276" s="16">
        <f>MAX(0,(MIN(A1276,inputs!$C$5)-(inputs!$C$4+B1276))*inputs!$B$4)</f>
        <v>35880</v>
      </c>
      <c r="E1276" s="16">
        <f>MAX(0, (calculations!A1276-inputs!$C$5)*inputs!$B$5)</f>
        <v>0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09"/>
        <v>20000</v>
      </c>
      <c r="L1276" s="25">
        <f>MAX(0,J1276*(1+inputs!$B$33)-MAX(0,inputs!$B$31*(K1276-inputs!$B$30)))</f>
        <v>47184.304999999986</v>
      </c>
      <c r="M1276" s="26">
        <f t="shared" si="210"/>
        <v>31933.333333333336</v>
      </c>
      <c r="N1276" s="25">
        <f>MAX(0,L1276*(1+inputs!$B$33)-MAX(0,inputs!$B$31*(M1276-inputs!$B$30)))</f>
        <v>46834.629574999977</v>
      </c>
      <c r="O1276" s="26">
        <f t="shared" si="211"/>
        <v>43866.666666666672</v>
      </c>
      <c r="P1276" s="25">
        <f>MAX(0,N1276*(1+inputs!$B$33)-MAX(0,inputs!$B$31*(O1276-inputs!$B$30)))</f>
        <v>45405.70901862497</v>
      </c>
      <c r="Q1276" s="26">
        <f t="shared" si="212"/>
        <v>55800</v>
      </c>
      <c r="R1276" s="25">
        <f>MAX(0,P1276*(1+inputs!$B$33)-MAX(0,inputs!$B$31*(Q1276-inputs!$B$30)))</f>
        <v>42881.354653904338</v>
      </c>
      <c r="S1276" s="26">
        <f t="shared" si="213"/>
        <v>67733.333333333343</v>
      </c>
      <c r="T1276" s="25">
        <f>MAX(0,R1276*(1+inputs!$B$33)-MAX(0,inputs!$B$31*(S1276-inputs!$B$30)))</f>
        <v>39245.134973712898</v>
      </c>
      <c r="U1276" s="26">
        <f t="shared" si="214"/>
        <v>79666.666666666657</v>
      </c>
      <c r="V1276" s="25">
        <f>MAX(0,T1276*(1+inputs!$B$33)-MAX(0,inputs!$B$31*(U1276-inputs!$B$30)))</f>
        <v>34480.371998318587</v>
      </c>
      <c r="W1276" s="26">
        <f t="shared" si="215"/>
        <v>91600</v>
      </c>
      <c r="X1276" s="25">
        <f>MAX(0,V1276*(1+inputs!$B$33)-MAX(0,inputs!$B$31*(W1276-inputs!$B$30)))</f>
        <v>28570.137578293365</v>
      </c>
      <c r="Y1276" s="26">
        <f t="shared" si="216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17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9649.44</v>
      </c>
      <c r="AE1276" s="3">
        <f>SUM(C1276:G1276)+AD1276-H1276</f>
        <v>62243.69</v>
      </c>
      <c r="AF1276" s="1">
        <f t="shared" si="219"/>
        <v>0.51</v>
      </c>
      <c r="AG1276" s="8">
        <f>A1276-AE1276</f>
        <v>65156.31</v>
      </c>
    </row>
    <row r="1277" spans="1:33" x14ac:dyDescent="0.2">
      <c r="A1277" s="11">
        <f t="shared" si="21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</v>
      </c>
      <c r="D1277" s="16">
        <f>MAX(0,(MIN(A1277,inputs!$C$5)-(inputs!$C$4+B1277))*inputs!$B$4)</f>
        <v>35920</v>
      </c>
      <c r="E1277" s="16">
        <f>MAX(0, (calculations!A1277-inputs!$C$5)*inputs!$B$5)</f>
        <v>0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09"/>
        <v>20000</v>
      </c>
      <c r="L1277" s="25">
        <f>MAX(0,J1277*(1+inputs!$B$33)-MAX(0,inputs!$B$31*(K1277-inputs!$B$30)))</f>
        <v>47184.304999999986</v>
      </c>
      <c r="M1277" s="26">
        <f t="shared" si="210"/>
        <v>31944.444444444445</v>
      </c>
      <c r="N1277" s="25">
        <f>MAX(0,L1277*(1+inputs!$B$33)-MAX(0,inputs!$B$31*(M1277-inputs!$B$30)))</f>
        <v>46833.629574999977</v>
      </c>
      <c r="O1277" s="26">
        <f t="shared" si="211"/>
        <v>43888.888888888891</v>
      </c>
      <c r="P1277" s="25">
        <f>MAX(0,N1277*(1+inputs!$B$33)-MAX(0,inputs!$B$31*(O1277-inputs!$B$30)))</f>
        <v>45402.69401862497</v>
      </c>
      <c r="Q1277" s="26">
        <f t="shared" si="212"/>
        <v>55833.333333333336</v>
      </c>
      <c r="R1277" s="25">
        <f>MAX(0,P1277*(1+inputs!$B$33)-MAX(0,inputs!$B$31*(Q1277-inputs!$B$30)))</f>
        <v>42875.294428904337</v>
      </c>
      <c r="S1277" s="26">
        <f t="shared" si="213"/>
        <v>67777.777777777781</v>
      </c>
      <c r="T1277" s="25">
        <f>MAX(0,R1277*(1+inputs!$B$33)-MAX(0,inputs!$B$31*(S1277-inputs!$B$30)))</f>
        <v>39234.983845337898</v>
      </c>
      <c r="U1277" s="26">
        <f t="shared" si="214"/>
        <v>79722.222222222219</v>
      </c>
      <c r="V1277" s="25">
        <f>MAX(0,T1277*(1+inputs!$B$33)-MAX(0,inputs!$B$31*(U1277-inputs!$B$30)))</f>
        <v>34465.068603017957</v>
      </c>
      <c r="W1277" s="26">
        <f t="shared" si="215"/>
        <v>91666.666666666672</v>
      </c>
      <c r="X1277" s="25">
        <f>MAX(0,V1277*(1+inputs!$B$33)-MAX(0,inputs!$B$31*(W1277-inputs!$B$30)))</f>
        <v>28548.604632063223</v>
      </c>
      <c r="Y1277" s="26">
        <f t="shared" si="216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17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9658.44</v>
      </c>
      <c r="AE1277" s="3">
        <f>SUM(C1277:G1277)+AD1277-H1277</f>
        <v>62294.69</v>
      </c>
      <c r="AF1277" s="1">
        <f t="shared" si="219"/>
        <v>0.51</v>
      </c>
      <c r="AG1277" s="8">
        <f>A1277-AE1277</f>
        <v>65205.31</v>
      </c>
    </row>
    <row r="1278" spans="1:33" x14ac:dyDescent="0.2">
      <c r="A1278" s="11">
        <f t="shared" si="21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</v>
      </c>
      <c r="D1278" s="16">
        <f>MAX(0,(MIN(A1278,inputs!$C$5)-(inputs!$C$4+B1278))*inputs!$B$4)</f>
        <v>35960</v>
      </c>
      <c r="E1278" s="16">
        <f>MAX(0, (calculations!A1278-inputs!$C$5)*inputs!$B$5)</f>
        <v>0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09"/>
        <v>20000</v>
      </c>
      <c r="L1278" s="25">
        <f>MAX(0,J1278*(1+inputs!$B$33)-MAX(0,inputs!$B$31*(K1278-inputs!$B$30)))</f>
        <v>47184.304999999986</v>
      </c>
      <c r="M1278" s="26">
        <f t="shared" si="210"/>
        <v>31955.555555555555</v>
      </c>
      <c r="N1278" s="25">
        <f>MAX(0,L1278*(1+inputs!$B$33)-MAX(0,inputs!$B$31*(M1278-inputs!$B$30)))</f>
        <v>46832.629574999977</v>
      </c>
      <c r="O1278" s="26">
        <f t="shared" si="211"/>
        <v>43911.111111111109</v>
      </c>
      <c r="P1278" s="25">
        <f>MAX(0,N1278*(1+inputs!$B$33)-MAX(0,inputs!$B$31*(O1278-inputs!$B$30)))</f>
        <v>45399.679018624971</v>
      </c>
      <c r="Q1278" s="26">
        <f t="shared" si="212"/>
        <v>55866.666666666664</v>
      </c>
      <c r="R1278" s="25">
        <f>MAX(0,P1278*(1+inputs!$B$33)-MAX(0,inputs!$B$31*(Q1278-inputs!$B$30)))</f>
        <v>42869.234203904336</v>
      </c>
      <c r="S1278" s="26">
        <f t="shared" si="213"/>
        <v>67822.222222222219</v>
      </c>
      <c r="T1278" s="25">
        <f>MAX(0,R1278*(1+inputs!$B$33)-MAX(0,inputs!$B$31*(S1278-inputs!$B$30)))</f>
        <v>39224.832716962897</v>
      </c>
      <c r="U1278" s="26">
        <f t="shared" si="214"/>
        <v>79777.777777777781</v>
      </c>
      <c r="V1278" s="25">
        <f>MAX(0,T1278*(1+inputs!$B$33)-MAX(0,inputs!$B$31*(U1278-inputs!$B$30)))</f>
        <v>34449.765207717333</v>
      </c>
      <c r="W1278" s="26">
        <f t="shared" si="215"/>
        <v>91733.333333333328</v>
      </c>
      <c r="X1278" s="25">
        <f>MAX(0,V1278*(1+inputs!$B$33)-MAX(0,inputs!$B$31*(W1278-inputs!$B$30)))</f>
        <v>28527.071685833089</v>
      </c>
      <c r="Y1278" s="26">
        <f t="shared" si="216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17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9667.44</v>
      </c>
      <c r="AE1278" s="3">
        <f>SUM(C1278:G1278)+AD1278-H1278</f>
        <v>62345.69</v>
      </c>
      <c r="AF1278" s="1">
        <f t="shared" si="219"/>
        <v>0.51</v>
      </c>
      <c r="AG1278" s="8">
        <f>A1278-AE1278</f>
        <v>65254.31</v>
      </c>
    </row>
    <row r="1279" spans="1:33" x14ac:dyDescent="0.2">
      <c r="A1279" s="11">
        <f t="shared" si="21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</v>
      </c>
      <c r="D1279" s="16">
        <f>MAX(0,(MIN(A1279,inputs!$C$5)-(inputs!$C$4+B1279))*inputs!$B$4)</f>
        <v>36000</v>
      </c>
      <c r="E1279" s="16">
        <f>MAX(0, (calculations!A1279-inputs!$C$5)*inputs!$B$5)</f>
        <v>0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09"/>
        <v>20000</v>
      </c>
      <c r="L1279" s="25">
        <f>MAX(0,J1279*(1+inputs!$B$33)-MAX(0,inputs!$B$31*(K1279-inputs!$B$30)))</f>
        <v>47184.304999999986</v>
      </c>
      <c r="M1279" s="26">
        <f t="shared" si="210"/>
        <v>31966.666666666664</v>
      </c>
      <c r="N1279" s="25">
        <f>MAX(0,L1279*(1+inputs!$B$33)-MAX(0,inputs!$B$31*(M1279-inputs!$B$30)))</f>
        <v>46831.629574999977</v>
      </c>
      <c r="O1279" s="26">
        <f t="shared" si="211"/>
        <v>43933.333333333328</v>
      </c>
      <c r="P1279" s="25">
        <f>MAX(0,N1279*(1+inputs!$B$33)-MAX(0,inputs!$B$31*(O1279-inputs!$B$30)))</f>
        <v>45396.664018624972</v>
      </c>
      <c r="Q1279" s="26">
        <f t="shared" si="212"/>
        <v>55900</v>
      </c>
      <c r="R1279" s="25">
        <f>MAX(0,P1279*(1+inputs!$B$33)-MAX(0,inputs!$B$31*(Q1279-inputs!$B$30)))</f>
        <v>42863.173978904342</v>
      </c>
      <c r="S1279" s="26">
        <f t="shared" si="213"/>
        <v>67866.666666666657</v>
      </c>
      <c r="T1279" s="25">
        <f>MAX(0,R1279*(1+inputs!$B$33)-MAX(0,inputs!$B$31*(S1279-inputs!$B$30)))</f>
        <v>39214.681588587904</v>
      </c>
      <c r="U1279" s="26">
        <f t="shared" si="214"/>
        <v>79833.333333333343</v>
      </c>
      <c r="V1279" s="25">
        <f>MAX(0,T1279*(1+inputs!$B$33)-MAX(0,inputs!$B$31*(U1279-inputs!$B$30)))</f>
        <v>34434.461812416717</v>
      </c>
      <c r="W1279" s="26">
        <f t="shared" si="215"/>
        <v>91800</v>
      </c>
      <c r="X1279" s="25">
        <f>MAX(0,V1279*(1+inputs!$B$33)-MAX(0,inputs!$B$31*(W1279-inputs!$B$30)))</f>
        <v>28505.538739602966</v>
      </c>
      <c r="Y1279" s="26">
        <f t="shared" si="216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17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9676.44</v>
      </c>
      <c r="AE1279" s="3">
        <f>SUM(C1279:G1279)+AD1279-H1279</f>
        <v>62396.69</v>
      </c>
      <c r="AF1279" s="1">
        <f t="shared" si="219"/>
        <v>0.51</v>
      </c>
      <c r="AG1279" s="8">
        <f>A1279-AE1279</f>
        <v>65303.31</v>
      </c>
    </row>
    <row r="1280" spans="1:33" x14ac:dyDescent="0.2">
      <c r="A1280" s="11">
        <f t="shared" si="21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</v>
      </c>
      <c r="D1280" s="16">
        <f>MAX(0,(MIN(A1280,inputs!$C$5)-(inputs!$C$4+B1280))*inputs!$B$4)</f>
        <v>36040</v>
      </c>
      <c r="E1280" s="16">
        <f>MAX(0, (calculations!A1280-inputs!$C$5)*inputs!$B$5)</f>
        <v>0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09"/>
        <v>20000</v>
      </c>
      <c r="L1280" s="25">
        <f>MAX(0,J1280*(1+inputs!$B$33)-MAX(0,inputs!$B$31*(K1280-inputs!$B$30)))</f>
        <v>47184.304999999986</v>
      </c>
      <c r="M1280" s="26">
        <f t="shared" si="210"/>
        <v>31977.777777777777</v>
      </c>
      <c r="N1280" s="25">
        <f>MAX(0,L1280*(1+inputs!$B$33)-MAX(0,inputs!$B$31*(M1280-inputs!$B$30)))</f>
        <v>46830.629574999977</v>
      </c>
      <c r="O1280" s="26">
        <f t="shared" si="211"/>
        <v>43955.555555555555</v>
      </c>
      <c r="P1280" s="25">
        <f>MAX(0,N1280*(1+inputs!$B$33)-MAX(0,inputs!$B$31*(O1280-inputs!$B$30)))</f>
        <v>45393.649018624972</v>
      </c>
      <c r="Q1280" s="26">
        <f t="shared" si="212"/>
        <v>55933.333333333336</v>
      </c>
      <c r="R1280" s="25">
        <f>MAX(0,P1280*(1+inputs!$B$33)-MAX(0,inputs!$B$31*(Q1280-inputs!$B$30)))</f>
        <v>42857.113753904341</v>
      </c>
      <c r="S1280" s="26">
        <f t="shared" si="213"/>
        <v>67911.111111111109</v>
      </c>
      <c r="T1280" s="25">
        <f>MAX(0,R1280*(1+inputs!$B$33)-MAX(0,inputs!$B$31*(S1280-inputs!$B$30)))</f>
        <v>39204.530460212896</v>
      </c>
      <c r="U1280" s="26">
        <f t="shared" si="214"/>
        <v>79888.888888888891</v>
      </c>
      <c r="V1280" s="25">
        <f>MAX(0,T1280*(1+inputs!$B$33)-MAX(0,inputs!$B$31*(U1280-inputs!$B$30)))</f>
        <v>34419.158417116087</v>
      </c>
      <c r="W1280" s="26">
        <f t="shared" si="215"/>
        <v>91866.666666666672</v>
      </c>
      <c r="X1280" s="25">
        <f>MAX(0,V1280*(1+inputs!$B$33)-MAX(0,inputs!$B$31*(W1280-inputs!$B$30)))</f>
        <v>28484.005793372824</v>
      </c>
      <c r="Y1280" s="26">
        <f t="shared" si="216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17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9685.44</v>
      </c>
      <c r="AE1280" s="3">
        <f>SUM(C1280:G1280)+AD1280-H1280</f>
        <v>62447.69</v>
      </c>
      <c r="AF1280" s="1">
        <f t="shared" si="219"/>
        <v>0.51</v>
      </c>
      <c r="AG1280" s="8">
        <f>A1280-AE1280</f>
        <v>65352.31</v>
      </c>
    </row>
    <row r="1281" spans="1:33" x14ac:dyDescent="0.2">
      <c r="A1281" s="11">
        <f t="shared" si="21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</v>
      </c>
      <c r="D1281" s="16">
        <f>MAX(0,(MIN(A1281,inputs!$C$5)-(inputs!$C$4+B1281))*inputs!$B$4)</f>
        <v>36080</v>
      </c>
      <c r="E1281" s="16">
        <f>MAX(0, (calculations!A1281-inputs!$C$5)*inputs!$B$5)</f>
        <v>0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09"/>
        <v>20000</v>
      </c>
      <c r="L1281" s="25">
        <f>MAX(0,J1281*(1+inputs!$B$33)-MAX(0,inputs!$B$31*(K1281-inputs!$B$30)))</f>
        <v>47184.304999999986</v>
      </c>
      <c r="M1281" s="26">
        <f t="shared" si="210"/>
        <v>31988.888888888891</v>
      </c>
      <c r="N1281" s="25">
        <f>MAX(0,L1281*(1+inputs!$B$33)-MAX(0,inputs!$B$31*(M1281-inputs!$B$30)))</f>
        <v>46829.629574999977</v>
      </c>
      <c r="O1281" s="26">
        <f t="shared" si="211"/>
        <v>43977.777777777781</v>
      </c>
      <c r="P1281" s="25">
        <f>MAX(0,N1281*(1+inputs!$B$33)-MAX(0,inputs!$B$31*(O1281-inputs!$B$30)))</f>
        <v>45390.634018624973</v>
      </c>
      <c r="Q1281" s="26">
        <f t="shared" si="212"/>
        <v>55966.666666666664</v>
      </c>
      <c r="R1281" s="25">
        <f>MAX(0,P1281*(1+inputs!$B$33)-MAX(0,inputs!$B$31*(Q1281-inputs!$B$30)))</f>
        <v>42851.05352890434</v>
      </c>
      <c r="S1281" s="26">
        <f t="shared" si="213"/>
        <v>67955.555555555562</v>
      </c>
      <c r="T1281" s="25">
        <f>MAX(0,R1281*(1+inputs!$B$33)-MAX(0,inputs!$B$31*(S1281-inputs!$B$30)))</f>
        <v>39194.379331837896</v>
      </c>
      <c r="U1281" s="26">
        <f t="shared" si="214"/>
        <v>79944.444444444438</v>
      </c>
      <c r="V1281" s="25">
        <f>MAX(0,T1281*(1+inputs!$B$33)-MAX(0,inputs!$B$31*(U1281-inputs!$B$30)))</f>
        <v>34403.855021815456</v>
      </c>
      <c r="W1281" s="26">
        <f t="shared" si="215"/>
        <v>91933.333333333328</v>
      </c>
      <c r="X1281" s="25">
        <f>MAX(0,V1281*(1+inputs!$B$33)-MAX(0,inputs!$B$31*(W1281-inputs!$B$30)))</f>
        <v>28462.472847142682</v>
      </c>
      <c r="Y1281" s="26">
        <f t="shared" si="216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17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9694.44</v>
      </c>
      <c r="AE1281" s="3">
        <f>SUM(C1281:G1281)+AD1281-H1281</f>
        <v>62498.69</v>
      </c>
      <c r="AF1281" s="1">
        <f t="shared" si="219"/>
        <v>0.51</v>
      </c>
      <c r="AG1281" s="8">
        <f>A1281-AE1281</f>
        <v>65401.31</v>
      </c>
    </row>
    <row r="1282" spans="1:33" x14ac:dyDescent="0.2">
      <c r="A1282" s="11">
        <f t="shared" si="21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</v>
      </c>
      <c r="D1282" s="16">
        <f>MAX(0,(MIN(A1282,inputs!$C$5)-(inputs!$C$4+B1282))*inputs!$B$4)</f>
        <v>36120</v>
      </c>
      <c r="E1282" s="16">
        <f>MAX(0, (calculations!A1282-inputs!$C$5)*inputs!$B$5)</f>
        <v>0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2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2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2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2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2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2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2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2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2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9703.44</v>
      </c>
      <c r="AE1282" s="3">
        <f>SUM(C1282:G1282)+AD1282-H1282</f>
        <v>62549.69</v>
      </c>
      <c r="AF1282" s="1">
        <f t="shared" si="219"/>
        <v>0.51</v>
      </c>
      <c r="AG1282" s="8">
        <f>A1282-AE1282</f>
        <v>65450.31</v>
      </c>
    </row>
    <row r="1283" spans="1:33" x14ac:dyDescent="0.2">
      <c r="A1283" s="11">
        <f t="shared" ref="A1283:A1346" si="229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</v>
      </c>
      <c r="D1283" s="16">
        <f>MAX(0,(MIN(A1283,inputs!$C$5)-(inputs!$C$4+B1283))*inputs!$B$4)</f>
        <v>36160</v>
      </c>
      <c r="E1283" s="16">
        <f>MAX(0, (calculations!A1283-inputs!$C$5)*inputs!$B$5)</f>
        <v>0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20"/>
        <v>20000</v>
      </c>
      <c r="L1283" s="25">
        <f>MAX(0,J1283*(1+inputs!$B$33)-MAX(0,inputs!$B$31*(K1283-inputs!$B$30)))</f>
        <v>47184.304999999986</v>
      </c>
      <c r="M1283" s="26">
        <f t="shared" si="221"/>
        <v>32011.111111111109</v>
      </c>
      <c r="N1283" s="25">
        <f>MAX(0,L1283*(1+inputs!$B$33)-MAX(0,inputs!$B$31*(M1283-inputs!$B$30)))</f>
        <v>46827.629574999977</v>
      </c>
      <c r="O1283" s="26">
        <f t="shared" si="222"/>
        <v>44022.222222222219</v>
      </c>
      <c r="P1283" s="25">
        <f>MAX(0,N1283*(1+inputs!$B$33)-MAX(0,inputs!$B$31*(O1283-inputs!$B$30)))</f>
        <v>45384.604018624967</v>
      </c>
      <c r="Q1283" s="26">
        <f t="shared" si="223"/>
        <v>56033.333333333336</v>
      </c>
      <c r="R1283" s="25">
        <f>MAX(0,P1283*(1+inputs!$B$33)-MAX(0,inputs!$B$31*(Q1283-inputs!$B$30)))</f>
        <v>42838.933078904338</v>
      </c>
      <c r="S1283" s="26">
        <f t="shared" si="224"/>
        <v>68044.444444444438</v>
      </c>
      <c r="T1283" s="25">
        <f>MAX(0,R1283*(1+inputs!$B$33)-MAX(0,inputs!$B$31*(S1283-inputs!$B$30)))</f>
        <v>39174.077075087895</v>
      </c>
      <c r="U1283" s="26">
        <f t="shared" si="225"/>
        <v>80055.555555555562</v>
      </c>
      <c r="V1283" s="25">
        <f>MAX(0,T1283*(1+inputs!$B$33)-MAX(0,inputs!$B$31*(U1283-inputs!$B$30)))</f>
        <v>34373.248231214209</v>
      </c>
      <c r="W1283" s="26">
        <f t="shared" si="226"/>
        <v>92066.666666666672</v>
      </c>
      <c r="X1283" s="25">
        <f>MAX(0,V1283*(1+inputs!$B$33)-MAX(0,inputs!$B$31*(W1283-inputs!$B$30)))</f>
        <v>28419.406954682418</v>
      </c>
      <c r="Y1283" s="26">
        <f t="shared" si="22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2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9712.44</v>
      </c>
      <c r="AE1283" s="3">
        <f>SUM(C1283:G1283)+AD1283-H1283</f>
        <v>62600.69</v>
      </c>
      <c r="AF1283" s="1">
        <f t="shared" ref="AF1283:AF1346" si="230">(AE1284-AE1283)/100</f>
        <v>0.51</v>
      </c>
      <c r="AG1283" s="8">
        <f>A1283-AE1283</f>
        <v>65499.31</v>
      </c>
    </row>
    <row r="1284" spans="1:33" x14ac:dyDescent="0.2">
      <c r="A1284" s="11">
        <f t="shared" si="229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</v>
      </c>
      <c r="D1284" s="16">
        <f>MAX(0,(MIN(A1284,inputs!$C$5)-(inputs!$C$4+B1284))*inputs!$B$4)</f>
        <v>36200</v>
      </c>
      <c r="E1284" s="16">
        <f>MAX(0, (calculations!A1284-inputs!$C$5)*inputs!$B$5)</f>
        <v>0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20"/>
        <v>20000</v>
      </c>
      <c r="L1284" s="25">
        <f>MAX(0,J1284*(1+inputs!$B$33)-MAX(0,inputs!$B$31*(K1284-inputs!$B$30)))</f>
        <v>47184.304999999986</v>
      </c>
      <c r="M1284" s="26">
        <f t="shared" si="221"/>
        <v>32022.222222222223</v>
      </c>
      <c r="N1284" s="25">
        <f>MAX(0,L1284*(1+inputs!$B$33)-MAX(0,inputs!$B$31*(M1284-inputs!$B$30)))</f>
        <v>46826.629574999977</v>
      </c>
      <c r="O1284" s="26">
        <f t="shared" si="222"/>
        <v>44044.444444444445</v>
      </c>
      <c r="P1284" s="25">
        <f>MAX(0,N1284*(1+inputs!$B$33)-MAX(0,inputs!$B$31*(O1284-inputs!$B$30)))</f>
        <v>45381.589018624967</v>
      </c>
      <c r="Q1284" s="26">
        <f t="shared" si="223"/>
        <v>56066.666666666664</v>
      </c>
      <c r="R1284" s="25">
        <f>MAX(0,P1284*(1+inputs!$B$33)-MAX(0,inputs!$B$31*(Q1284-inputs!$B$30)))</f>
        <v>42832.872853904337</v>
      </c>
      <c r="S1284" s="26">
        <f t="shared" si="224"/>
        <v>68088.888888888891</v>
      </c>
      <c r="T1284" s="25">
        <f>MAX(0,R1284*(1+inputs!$B$33)-MAX(0,inputs!$B$31*(S1284-inputs!$B$30)))</f>
        <v>39163.925946712894</v>
      </c>
      <c r="U1284" s="26">
        <f t="shared" si="225"/>
        <v>80111.111111111109</v>
      </c>
      <c r="V1284" s="25">
        <f>MAX(0,T1284*(1+inputs!$B$33)-MAX(0,inputs!$B$31*(U1284-inputs!$B$30)))</f>
        <v>34357.944835913579</v>
      </c>
      <c r="W1284" s="26">
        <f t="shared" si="226"/>
        <v>92133.333333333328</v>
      </c>
      <c r="X1284" s="25">
        <f>MAX(0,V1284*(1+inputs!$B$33)-MAX(0,inputs!$B$31*(W1284-inputs!$B$30)))</f>
        <v>28397.874008452283</v>
      </c>
      <c r="Y1284" s="26">
        <f t="shared" si="22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2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9721.44</v>
      </c>
      <c r="AE1284" s="3">
        <f>SUM(C1284:G1284)+AD1284-H1284</f>
        <v>62651.69</v>
      </c>
      <c r="AF1284" s="1">
        <f t="shared" si="230"/>
        <v>0.51</v>
      </c>
      <c r="AG1284" s="8">
        <f>A1284-AE1284</f>
        <v>65548.31</v>
      </c>
    </row>
    <row r="1285" spans="1:33" x14ac:dyDescent="0.2">
      <c r="A1285" s="11">
        <f t="shared" si="229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</v>
      </c>
      <c r="D1285" s="16">
        <f>MAX(0,(MIN(A1285,inputs!$C$5)-(inputs!$C$4+B1285))*inputs!$B$4)</f>
        <v>36240</v>
      </c>
      <c r="E1285" s="16">
        <f>MAX(0, (calculations!A1285-inputs!$C$5)*inputs!$B$5)</f>
        <v>0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20"/>
        <v>20000</v>
      </c>
      <c r="L1285" s="25">
        <f>MAX(0,J1285*(1+inputs!$B$33)-MAX(0,inputs!$B$31*(K1285-inputs!$B$30)))</f>
        <v>47184.304999999986</v>
      </c>
      <c r="M1285" s="26">
        <f t="shared" si="221"/>
        <v>32033.333333333336</v>
      </c>
      <c r="N1285" s="25">
        <f>MAX(0,L1285*(1+inputs!$B$33)-MAX(0,inputs!$B$31*(M1285-inputs!$B$30)))</f>
        <v>46825.629574999977</v>
      </c>
      <c r="O1285" s="26">
        <f t="shared" si="222"/>
        <v>44066.666666666672</v>
      </c>
      <c r="P1285" s="25">
        <f>MAX(0,N1285*(1+inputs!$B$33)-MAX(0,inputs!$B$31*(O1285-inputs!$B$30)))</f>
        <v>45378.574018624968</v>
      </c>
      <c r="Q1285" s="26">
        <f t="shared" si="223"/>
        <v>56100</v>
      </c>
      <c r="R1285" s="25">
        <f>MAX(0,P1285*(1+inputs!$B$33)-MAX(0,inputs!$B$31*(Q1285-inputs!$B$30)))</f>
        <v>42826.812628904336</v>
      </c>
      <c r="S1285" s="26">
        <f t="shared" si="224"/>
        <v>68133.333333333343</v>
      </c>
      <c r="T1285" s="25">
        <f>MAX(0,R1285*(1+inputs!$B$33)-MAX(0,inputs!$B$31*(S1285-inputs!$B$30)))</f>
        <v>39153.774818337894</v>
      </c>
      <c r="U1285" s="26">
        <f t="shared" si="225"/>
        <v>80166.666666666657</v>
      </c>
      <c r="V1285" s="25">
        <f>MAX(0,T1285*(1+inputs!$B$33)-MAX(0,inputs!$B$31*(U1285-inputs!$B$30)))</f>
        <v>34342.641440612962</v>
      </c>
      <c r="W1285" s="26">
        <f t="shared" si="226"/>
        <v>92200</v>
      </c>
      <c r="X1285" s="25">
        <f>MAX(0,V1285*(1+inputs!$B$33)-MAX(0,inputs!$B$31*(W1285-inputs!$B$30)))</f>
        <v>28376.341062222153</v>
      </c>
      <c r="Y1285" s="26">
        <f t="shared" si="22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2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9730.44</v>
      </c>
      <c r="AE1285" s="3">
        <f>SUM(C1285:G1285)+AD1285-H1285</f>
        <v>62702.69</v>
      </c>
      <c r="AF1285" s="1">
        <f t="shared" si="230"/>
        <v>0.51</v>
      </c>
      <c r="AG1285" s="8">
        <f>A1285-AE1285</f>
        <v>65597.31</v>
      </c>
    </row>
    <row r="1286" spans="1:33" x14ac:dyDescent="0.2">
      <c r="A1286" s="11">
        <f t="shared" si="229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</v>
      </c>
      <c r="D1286" s="16">
        <f>MAX(0,(MIN(A1286,inputs!$C$5)-(inputs!$C$4+B1286))*inputs!$B$4)</f>
        <v>36280</v>
      </c>
      <c r="E1286" s="16">
        <f>MAX(0, (calculations!A1286-inputs!$C$5)*inputs!$B$5)</f>
        <v>0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20"/>
        <v>20000</v>
      </c>
      <c r="L1286" s="25">
        <f>MAX(0,J1286*(1+inputs!$B$33)-MAX(0,inputs!$B$31*(K1286-inputs!$B$30)))</f>
        <v>47184.304999999986</v>
      </c>
      <c r="M1286" s="26">
        <f t="shared" si="221"/>
        <v>32044.444444444445</v>
      </c>
      <c r="N1286" s="25">
        <f>MAX(0,L1286*(1+inputs!$B$33)-MAX(0,inputs!$B$31*(M1286-inputs!$B$30)))</f>
        <v>46824.629574999977</v>
      </c>
      <c r="O1286" s="26">
        <f t="shared" si="222"/>
        <v>44088.888888888891</v>
      </c>
      <c r="P1286" s="25">
        <f>MAX(0,N1286*(1+inputs!$B$33)-MAX(0,inputs!$B$31*(O1286-inputs!$B$30)))</f>
        <v>45375.559018624968</v>
      </c>
      <c r="Q1286" s="26">
        <f t="shared" si="223"/>
        <v>56133.333333333336</v>
      </c>
      <c r="R1286" s="25">
        <f>MAX(0,P1286*(1+inputs!$B$33)-MAX(0,inputs!$B$31*(Q1286-inputs!$B$30)))</f>
        <v>42820.752403904335</v>
      </c>
      <c r="S1286" s="26">
        <f t="shared" si="224"/>
        <v>68177.777777777781</v>
      </c>
      <c r="T1286" s="25">
        <f>MAX(0,R1286*(1+inputs!$B$33)-MAX(0,inputs!$B$31*(S1286-inputs!$B$30)))</f>
        <v>39143.623689962893</v>
      </c>
      <c r="U1286" s="26">
        <f t="shared" si="225"/>
        <v>80222.222222222219</v>
      </c>
      <c r="V1286" s="25">
        <f>MAX(0,T1286*(1+inputs!$B$33)-MAX(0,inputs!$B$31*(U1286-inputs!$B$30)))</f>
        <v>34327.338045312332</v>
      </c>
      <c r="W1286" s="26">
        <f t="shared" si="226"/>
        <v>92266.666666666672</v>
      </c>
      <c r="X1286" s="25">
        <f>MAX(0,V1286*(1+inputs!$B$33)-MAX(0,inputs!$B$31*(W1286-inputs!$B$30)))</f>
        <v>28354.808115992011</v>
      </c>
      <c r="Y1286" s="26">
        <f t="shared" si="22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2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9739.44</v>
      </c>
      <c r="AE1286" s="3">
        <f>SUM(C1286:G1286)+AD1286-H1286</f>
        <v>62753.69</v>
      </c>
      <c r="AF1286" s="1">
        <f t="shared" si="230"/>
        <v>0.51</v>
      </c>
      <c r="AG1286" s="8">
        <f>A1286-AE1286</f>
        <v>65646.31</v>
      </c>
    </row>
    <row r="1287" spans="1:33" x14ac:dyDescent="0.2">
      <c r="A1287" s="11">
        <f t="shared" si="229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</v>
      </c>
      <c r="D1287" s="16">
        <f>MAX(0,(MIN(A1287,inputs!$C$5)-(inputs!$C$4+B1287))*inputs!$B$4)</f>
        <v>36320</v>
      </c>
      <c r="E1287" s="16">
        <f>MAX(0, (calculations!A1287-inputs!$C$5)*inputs!$B$5)</f>
        <v>0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20"/>
        <v>20000</v>
      </c>
      <c r="L1287" s="25">
        <f>MAX(0,J1287*(1+inputs!$B$33)-MAX(0,inputs!$B$31*(K1287-inputs!$B$30)))</f>
        <v>47184.304999999986</v>
      </c>
      <c r="M1287" s="26">
        <f t="shared" si="221"/>
        <v>32055.555555555555</v>
      </c>
      <c r="N1287" s="25">
        <f>MAX(0,L1287*(1+inputs!$B$33)-MAX(0,inputs!$B$31*(M1287-inputs!$B$30)))</f>
        <v>46823.629574999977</v>
      </c>
      <c r="O1287" s="26">
        <f t="shared" si="222"/>
        <v>44111.111111111109</v>
      </c>
      <c r="P1287" s="25">
        <f>MAX(0,N1287*(1+inputs!$B$33)-MAX(0,inputs!$B$31*(O1287-inputs!$B$30)))</f>
        <v>45372.544018624969</v>
      </c>
      <c r="Q1287" s="26">
        <f t="shared" si="223"/>
        <v>56166.666666666664</v>
      </c>
      <c r="R1287" s="25">
        <f>MAX(0,P1287*(1+inputs!$B$33)-MAX(0,inputs!$B$31*(Q1287-inputs!$B$30)))</f>
        <v>42814.692178904334</v>
      </c>
      <c r="S1287" s="26">
        <f t="shared" si="224"/>
        <v>68222.222222222219</v>
      </c>
      <c r="T1287" s="25">
        <f>MAX(0,R1287*(1+inputs!$B$33)-MAX(0,inputs!$B$31*(S1287-inputs!$B$30)))</f>
        <v>39133.472561587892</v>
      </c>
      <c r="U1287" s="26">
        <f t="shared" si="225"/>
        <v>80277.777777777781</v>
      </c>
      <c r="V1287" s="25">
        <f>MAX(0,T1287*(1+inputs!$B$33)-MAX(0,inputs!$B$31*(U1287-inputs!$B$30)))</f>
        <v>34312.034650011701</v>
      </c>
      <c r="W1287" s="26">
        <f t="shared" si="226"/>
        <v>92333.333333333328</v>
      </c>
      <c r="X1287" s="25">
        <f>MAX(0,V1287*(1+inputs!$B$33)-MAX(0,inputs!$B$31*(W1287-inputs!$B$30)))</f>
        <v>28333.275169761877</v>
      </c>
      <c r="Y1287" s="26">
        <f t="shared" si="22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2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9748.44</v>
      </c>
      <c r="AE1287" s="3">
        <f>SUM(C1287:G1287)+AD1287-H1287</f>
        <v>62804.69</v>
      </c>
      <c r="AF1287" s="1">
        <f t="shared" si="230"/>
        <v>0.51</v>
      </c>
      <c r="AG1287" s="8">
        <f>A1287-AE1287</f>
        <v>65695.31</v>
      </c>
    </row>
    <row r="1288" spans="1:33" x14ac:dyDescent="0.2">
      <c r="A1288" s="11">
        <f t="shared" si="229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</v>
      </c>
      <c r="D1288" s="16">
        <f>MAX(0,(MIN(A1288,inputs!$C$5)-(inputs!$C$4+B1288))*inputs!$B$4)</f>
        <v>36360</v>
      </c>
      <c r="E1288" s="16">
        <f>MAX(0, (calculations!A1288-inputs!$C$5)*inputs!$B$5)</f>
        <v>0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20"/>
        <v>20000</v>
      </c>
      <c r="L1288" s="25">
        <f>MAX(0,J1288*(1+inputs!$B$33)-MAX(0,inputs!$B$31*(K1288-inputs!$B$30)))</f>
        <v>47184.304999999986</v>
      </c>
      <c r="M1288" s="26">
        <f t="shared" si="221"/>
        <v>32066.666666666664</v>
      </c>
      <c r="N1288" s="25">
        <f>MAX(0,L1288*(1+inputs!$B$33)-MAX(0,inputs!$B$31*(M1288-inputs!$B$30)))</f>
        <v>46822.629574999977</v>
      </c>
      <c r="O1288" s="26">
        <f t="shared" si="222"/>
        <v>44133.333333333328</v>
      </c>
      <c r="P1288" s="25">
        <f>MAX(0,N1288*(1+inputs!$B$33)-MAX(0,inputs!$B$31*(O1288-inputs!$B$30)))</f>
        <v>45369.529018624969</v>
      </c>
      <c r="Q1288" s="26">
        <f t="shared" si="223"/>
        <v>56200</v>
      </c>
      <c r="R1288" s="25">
        <f>MAX(0,P1288*(1+inputs!$B$33)-MAX(0,inputs!$B$31*(Q1288-inputs!$B$30)))</f>
        <v>42808.63195390434</v>
      </c>
      <c r="S1288" s="26">
        <f t="shared" si="224"/>
        <v>68266.666666666657</v>
      </c>
      <c r="T1288" s="25">
        <f>MAX(0,R1288*(1+inputs!$B$33)-MAX(0,inputs!$B$31*(S1288-inputs!$B$30)))</f>
        <v>39123.321433212899</v>
      </c>
      <c r="U1288" s="26">
        <f t="shared" si="225"/>
        <v>80333.333333333343</v>
      </c>
      <c r="V1288" s="25">
        <f>MAX(0,T1288*(1+inputs!$B$33)-MAX(0,inputs!$B$31*(U1288-inputs!$B$30)))</f>
        <v>34296.731254711085</v>
      </c>
      <c r="W1288" s="26">
        <f t="shared" si="226"/>
        <v>92400</v>
      </c>
      <c r="X1288" s="25">
        <f>MAX(0,V1288*(1+inputs!$B$33)-MAX(0,inputs!$B$31*(W1288-inputs!$B$30)))</f>
        <v>28311.742223531746</v>
      </c>
      <c r="Y1288" s="26">
        <f t="shared" si="22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2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9757.44</v>
      </c>
      <c r="AE1288" s="3">
        <f>SUM(C1288:G1288)+AD1288-H1288</f>
        <v>62855.69</v>
      </c>
      <c r="AF1288" s="1">
        <f t="shared" si="230"/>
        <v>0.51</v>
      </c>
      <c r="AG1288" s="8">
        <f>A1288-AE1288</f>
        <v>65744.31</v>
      </c>
    </row>
    <row r="1289" spans="1:33" x14ac:dyDescent="0.2">
      <c r="A1289" s="11">
        <f t="shared" si="229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</v>
      </c>
      <c r="D1289" s="16">
        <f>MAX(0,(MIN(A1289,inputs!$C$5)-(inputs!$C$4+B1289))*inputs!$B$4)</f>
        <v>36400</v>
      </c>
      <c r="E1289" s="16">
        <f>MAX(0, (calculations!A1289-inputs!$C$5)*inputs!$B$5)</f>
        <v>0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20"/>
        <v>20000</v>
      </c>
      <c r="L1289" s="25">
        <f>MAX(0,J1289*(1+inputs!$B$33)-MAX(0,inputs!$B$31*(K1289-inputs!$B$30)))</f>
        <v>47184.304999999986</v>
      </c>
      <c r="M1289" s="26">
        <f t="shared" si="221"/>
        <v>32077.777777777777</v>
      </c>
      <c r="N1289" s="25">
        <f>MAX(0,L1289*(1+inputs!$B$33)-MAX(0,inputs!$B$31*(M1289-inputs!$B$30)))</f>
        <v>46821.629574999977</v>
      </c>
      <c r="O1289" s="26">
        <f t="shared" si="222"/>
        <v>44155.555555555555</v>
      </c>
      <c r="P1289" s="25">
        <f>MAX(0,N1289*(1+inputs!$B$33)-MAX(0,inputs!$B$31*(O1289-inputs!$B$30)))</f>
        <v>45366.51401862497</v>
      </c>
      <c r="Q1289" s="26">
        <f t="shared" si="223"/>
        <v>56233.333333333336</v>
      </c>
      <c r="R1289" s="25">
        <f>MAX(0,P1289*(1+inputs!$B$33)-MAX(0,inputs!$B$31*(Q1289-inputs!$B$30)))</f>
        <v>42802.571728904339</v>
      </c>
      <c r="S1289" s="26">
        <f t="shared" si="224"/>
        <v>68311.111111111109</v>
      </c>
      <c r="T1289" s="25">
        <f>MAX(0,R1289*(1+inputs!$B$33)-MAX(0,inputs!$B$31*(S1289-inputs!$B$30)))</f>
        <v>39113.170304837899</v>
      </c>
      <c r="U1289" s="26">
        <f t="shared" si="225"/>
        <v>80388.888888888891</v>
      </c>
      <c r="V1289" s="25">
        <f>MAX(0,T1289*(1+inputs!$B$33)-MAX(0,inputs!$B$31*(U1289-inputs!$B$30)))</f>
        <v>34281.427859410462</v>
      </c>
      <c r="W1289" s="26">
        <f t="shared" si="226"/>
        <v>92466.666666666672</v>
      </c>
      <c r="X1289" s="25">
        <f>MAX(0,V1289*(1+inputs!$B$33)-MAX(0,inputs!$B$31*(W1289-inputs!$B$30)))</f>
        <v>28290.209277301612</v>
      </c>
      <c r="Y1289" s="26">
        <f t="shared" si="22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2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9766.44</v>
      </c>
      <c r="AE1289" s="3">
        <f>SUM(C1289:G1289)+AD1289-H1289</f>
        <v>62906.69</v>
      </c>
      <c r="AF1289" s="1">
        <f t="shared" si="230"/>
        <v>0.51</v>
      </c>
      <c r="AG1289" s="8">
        <f>A1289-AE1289</f>
        <v>65793.31</v>
      </c>
    </row>
    <row r="1290" spans="1:33" x14ac:dyDescent="0.2">
      <c r="A1290" s="11">
        <f t="shared" si="229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</v>
      </c>
      <c r="D1290" s="16">
        <f>MAX(0,(MIN(A1290,inputs!$C$5)-(inputs!$C$4+B1290))*inputs!$B$4)</f>
        <v>36440</v>
      </c>
      <c r="E1290" s="16">
        <f>MAX(0, (calculations!A1290-inputs!$C$5)*inputs!$B$5)</f>
        <v>0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20"/>
        <v>20000</v>
      </c>
      <c r="L1290" s="25">
        <f>MAX(0,J1290*(1+inputs!$B$33)-MAX(0,inputs!$B$31*(K1290-inputs!$B$30)))</f>
        <v>47184.304999999986</v>
      </c>
      <c r="M1290" s="26">
        <f t="shared" si="221"/>
        <v>32088.888888888891</v>
      </c>
      <c r="N1290" s="25">
        <f>MAX(0,L1290*(1+inputs!$B$33)-MAX(0,inputs!$B$31*(M1290-inputs!$B$30)))</f>
        <v>46820.629574999977</v>
      </c>
      <c r="O1290" s="26">
        <f t="shared" si="222"/>
        <v>44177.777777777781</v>
      </c>
      <c r="P1290" s="25">
        <f>MAX(0,N1290*(1+inputs!$B$33)-MAX(0,inputs!$B$31*(O1290-inputs!$B$30)))</f>
        <v>45363.499018624971</v>
      </c>
      <c r="Q1290" s="26">
        <f t="shared" si="223"/>
        <v>56266.666666666664</v>
      </c>
      <c r="R1290" s="25">
        <f>MAX(0,P1290*(1+inputs!$B$33)-MAX(0,inputs!$B$31*(Q1290-inputs!$B$30)))</f>
        <v>42796.511503904338</v>
      </c>
      <c r="S1290" s="26">
        <f t="shared" si="224"/>
        <v>68355.555555555562</v>
      </c>
      <c r="T1290" s="25">
        <f>MAX(0,R1290*(1+inputs!$B$33)-MAX(0,inputs!$B$31*(S1290-inputs!$B$30)))</f>
        <v>39103.019176462898</v>
      </c>
      <c r="U1290" s="26">
        <f t="shared" si="225"/>
        <v>80444.444444444438</v>
      </c>
      <c r="V1290" s="25">
        <f>MAX(0,T1290*(1+inputs!$B$33)-MAX(0,inputs!$B$31*(U1290-inputs!$B$30)))</f>
        <v>34266.124464109838</v>
      </c>
      <c r="W1290" s="26">
        <f t="shared" si="226"/>
        <v>92533.333333333328</v>
      </c>
      <c r="X1290" s="25">
        <f>MAX(0,V1290*(1+inputs!$B$33)-MAX(0,inputs!$B$31*(W1290-inputs!$B$30)))</f>
        <v>28268.676331071485</v>
      </c>
      <c r="Y1290" s="26">
        <f t="shared" si="22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2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9775.44</v>
      </c>
      <c r="AE1290" s="3">
        <f>SUM(C1290:G1290)+AD1290-H1290</f>
        <v>62957.69</v>
      </c>
      <c r="AF1290" s="1">
        <f t="shared" si="230"/>
        <v>0.51</v>
      </c>
      <c r="AG1290" s="8">
        <f>A1290-AE1290</f>
        <v>65842.31</v>
      </c>
    </row>
    <row r="1291" spans="1:33" x14ac:dyDescent="0.2">
      <c r="A1291" s="11">
        <f t="shared" si="229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</v>
      </c>
      <c r="D1291" s="16">
        <f>MAX(0,(MIN(A1291,inputs!$C$5)-(inputs!$C$4+B1291))*inputs!$B$4)</f>
        <v>36480</v>
      </c>
      <c r="E1291" s="16">
        <f>MAX(0, (calculations!A1291-inputs!$C$5)*inputs!$B$5)</f>
        <v>0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20"/>
        <v>20000</v>
      </c>
      <c r="L1291" s="25">
        <f>MAX(0,J1291*(1+inputs!$B$33)-MAX(0,inputs!$B$31*(K1291-inputs!$B$30)))</f>
        <v>47184.304999999986</v>
      </c>
      <c r="M1291" s="26">
        <f t="shared" si="221"/>
        <v>32100</v>
      </c>
      <c r="N1291" s="25">
        <f>MAX(0,L1291*(1+inputs!$B$33)-MAX(0,inputs!$B$31*(M1291-inputs!$B$30)))</f>
        <v>46819.629574999977</v>
      </c>
      <c r="O1291" s="26">
        <f t="shared" si="222"/>
        <v>44200</v>
      </c>
      <c r="P1291" s="25">
        <f>MAX(0,N1291*(1+inputs!$B$33)-MAX(0,inputs!$B$31*(O1291-inputs!$B$30)))</f>
        <v>45360.484018624971</v>
      </c>
      <c r="Q1291" s="26">
        <f t="shared" si="223"/>
        <v>56300</v>
      </c>
      <c r="R1291" s="25">
        <f>MAX(0,P1291*(1+inputs!$B$33)-MAX(0,inputs!$B$31*(Q1291-inputs!$B$30)))</f>
        <v>42790.451278904337</v>
      </c>
      <c r="S1291" s="26">
        <f t="shared" si="224"/>
        <v>68400</v>
      </c>
      <c r="T1291" s="25">
        <f>MAX(0,R1291*(1+inputs!$B$33)-MAX(0,inputs!$B$31*(S1291-inputs!$B$30)))</f>
        <v>39092.868048087897</v>
      </c>
      <c r="U1291" s="26">
        <f t="shared" si="225"/>
        <v>80500</v>
      </c>
      <c r="V1291" s="25">
        <f>MAX(0,T1291*(1+inputs!$B$33)-MAX(0,inputs!$B$31*(U1291-inputs!$B$30)))</f>
        <v>34250.821068809208</v>
      </c>
      <c r="W1291" s="26">
        <f t="shared" si="226"/>
        <v>92600</v>
      </c>
      <c r="X1291" s="25">
        <f>MAX(0,V1291*(1+inputs!$B$33)-MAX(0,inputs!$B$31*(W1291-inputs!$B$30)))</f>
        <v>28247.143384841347</v>
      </c>
      <c r="Y1291" s="26">
        <f t="shared" si="22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2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9784.44</v>
      </c>
      <c r="AE1291" s="3">
        <f>SUM(C1291:G1291)+AD1291-H1291</f>
        <v>63008.69</v>
      </c>
      <c r="AF1291" s="1">
        <f t="shared" si="230"/>
        <v>0.51</v>
      </c>
      <c r="AG1291" s="8">
        <f>A1291-AE1291</f>
        <v>65891.31</v>
      </c>
    </row>
    <row r="1292" spans="1:33" x14ac:dyDescent="0.2">
      <c r="A1292" s="11">
        <f t="shared" si="229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</v>
      </c>
      <c r="D1292" s="16">
        <f>MAX(0,(MIN(A1292,inputs!$C$5)-(inputs!$C$4+B1292))*inputs!$B$4)</f>
        <v>36520</v>
      </c>
      <c r="E1292" s="16">
        <f>MAX(0, (calculations!A1292-inputs!$C$5)*inputs!$B$5)</f>
        <v>0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20"/>
        <v>20000</v>
      </c>
      <c r="L1292" s="25">
        <f>MAX(0,J1292*(1+inputs!$B$33)-MAX(0,inputs!$B$31*(K1292-inputs!$B$30)))</f>
        <v>47184.304999999986</v>
      </c>
      <c r="M1292" s="26">
        <f t="shared" si="221"/>
        <v>32111.111111111109</v>
      </c>
      <c r="N1292" s="25">
        <f>MAX(0,L1292*(1+inputs!$B$33)-MAX(0,inputs!$B$31*(M1292-inputs!$B$30)))</f>
        <v>46818.629574999977</v>
      </c>
      <c r="O1292" s="26">
        <f t="shared" si="222"/>
        <v>44222.222222222219</v>
      </c>
      <c r="P1292" s="25">
        <f>MAX(0,N1292*(1+inputs!$B$33)-MAX(0,inputs!$B$31*(O1292-inputs!$B$30)))</f>
        <v>45357.469018624972</v>
      </c>
      <c r="Q1292" s="26">
        <f t="shared" si="223"/>
        <v>56333.333333333336</v>
      </c>
      <c r="R1292" s="25">
        <f>MAX(0,P1292*(1+inputs!$B$33)-MAX(0,inputs!$B$31*(Q1292-inputs!$B$30)))</f>
        <v>42784.391053904343</v>
      </c>
      <c r="S1292" s="26">
        <f t="shared" si="224"/>
        <v>68444.444444444438</v>
      </c>
      <c r="T1292" s="25">
        <f>MAX(0,R1292*(1+inputs!$B$33)-MAX(0,inputs!$B$31*(S1292-inputs!$B$30)))</f>
        <v>39082.716919712904</v>
      </c>
      <c r="U1292" s="26">
        <f t="shared" si="225"/>
        <v>80555.555555555562</v>
      </c>
      <c r="V1292" s="25">
        <f>MAX(0,T1292*(1+inputs!$B$33)-MAX(0,inputs!$B$31*(U1292-inputs!$B$30)))</f>
        <v>34235.517673508592</v>
      </c>
      <c r="W1292" s="26">
        <f t="shared" si="226"/>
        <v>92666.666666666672</v>
      </c>
      <c r="X1292" s="25">
        <f>MAX(0,V1292*(1+inputs!$B$33)-MAX(0,inputs!$B$31*(W1292-inputs!$B$30)))</f>
        <v>28225.610438611213</v>
      </c>
      <c r="Y1292" s="26">
        <f t="shared" si="22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2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9793.44</v>
      </c>
      <c r="AE1292" s="3">
        <f>SUM(C1292:G1292)+AD1292-H1292</f>
        <v>63059.69</v>
      </c>
      <c r="AF1292" s="1">
        <f t="shared" si="230"/>
        <v>0.51</v>
      </c>
      <c r="AG1292" s="8">
        <f>A1292-AE1292</f>
        <v>65940.31</v>
      </c>
    </row>
    <row r="1293" spans="1:33" x14ac:dyDescent="0.2">
      <c r="A1293" s="11">
        <f t="shared" si="229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</v>
      </c>
      <c r="D1293" s="16">
        <f>MAX(0,(MIN(A1293,inputs!$C$5)-(inputs!$C$4+B1293))*inputs!$B$4)</f>
        <v>36560</v>
      </c>
      <c r="E1293" s="16">
        <f>MAX(0, (calculations!A1293-inputs!$C$5)*inputs!$B$5)</f>
        <v>0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20"/>
        <v>20000</v>
      </c>
      <c r="L1293" s="25">
        <f>MAX(0,J1293*(1+inputs!$B$33)-MAX(0,inputs!$B$31*(K1293-inputs!$B$30)))</f>
        <v>47184.304999999986</v>
      </c>
      <c r="M1293" s="26">
        <f t="shared" si="221"/>
        <v>32122.222222222223</v>
      </c>
      <c r="N1293" s="25">
        <f>MAX(0,L1293*(1+inputs!$B$33)-MAX(0,inputs!$B$31*(M1293-inputs!$B$30)))</f>
        <v>46817.629574999977</v>
      </c>
      <c r="O1293" s="26">
        <f t="shared" si="222"/>
        <v>44244.444444444445</v>
      </c>
      <c r="P1293" s="25">
        <f>MAX(0,N1293*(1+inputs!$B$33)-MAX(0,inputs!$B$31*(O1293-inputs!$B$30)))</f>
        <v>45354.454018624972</v>
      </c>
      <c r="Q1293" s="26">
        <f t="shared" si="223"/>
        <v>56366.666666666664</v>
      </c>
      <c r="R1293" s="25">
        <f>MAX(0,P1293*(1+inputs!$B$33)-MAX(0,inputs!$B$31*(Q1293-inputs!$B$30)))</f>
        <v>42778.330828904342</v>
      </c>
      <c r="S1293" s="26">
        <f t="shared" si="224"/>
        <v>68488.888888888891</v>
      </c>
      <c r="T1293" s="25">
        <f>MAX(0,R1293*(1+inputs!$B$33)-MAX(0,inputs!$B$31*(S1293-inputs!$B$30)))</f>
        <v>39072.565791337904</v>
      </c>
      <c r="U1293" s="26">
        <f t="shared" si="225"/>
        <v>80611.111111111109</v>
      </c>
      <c r="V1293" s="25">
        <f>MAX(0,T1293*(1+inputs!$B$33)-MAX(0,inputs!$B$31*(U1293-inputs!$B$30)))</f>
        <v>34220.214278207968</v>
      </c>
      <c r="W1293" s="26">
        <f t="shared" si="226"/>
        <v>92733.333333333328</v>
      </c>
      <c r="X1293" s="25">
        <f>MAX(0,V1293*(1+inputs!$B$33)-MAX(0,inputs!$B$31*(W1293-inputs!$B$30)))</f>
        <v>28204.077492381086</v>
      </c>
      <c r="Y1293" s="26">
        <f t="shared" si="22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2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9802.44</v>
      </c>
      <c r="AE1293" s="3">
        <f>SUM(C1293:G1293)+AD1293-H1293</f>
        <v>63110.69</v>
      </c>
      <c r="AF1293" s="1">
        <f t="shared" si="230"/>
        <v>0.51</v>
      </c>
      <c r="AG1293" s="8">
        <f>A1293-AE1293</f>
        <v>65989.31</v>
      </c>
    </row>
    <row r="1294" spans="1:33" x14ac:dyDescent="0.2">
      <c r="A1294" s="11">
        <f t="shared" si="229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</v>
      </c>
      <c r="D1294" s="16">
        <f>MAX(0,(MIN(A1294,inputs!$C$5)-(inputs!$C$4+B1294))*inputs!$B$4)</f>
        <v>36600</v>
      </c>
      <c r="E1294" s="16">
        <f>MAX(0, (calculations!A1294-inputs!$C$5)*inputs!$B$5)</f>
        <v>0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20"/>
        <v>20000</v>
      </c>
      <c r="L1294" s="25">
        <f>MAX(0,J1294*(1+inputs!$B$33)-MAX(0,inputs!$B$31*(K1294-inputs!$B$30)))</f>
        <v>47184.304999999986</v>
      </c>
      <c r="M1294" s="26">
        <f t="shared" si="221"/>
        <v>32133.333333333336</v>
      </c>
      <c r="N1294" s="25">
        <f>MAX(0,L1294*(1+inputs!$B$33)-MAX(0,inputs!$B$31*(M1294-inputs!$B$30)))</f>
        <v>46816.629574999977</v>
      </c>
      <c r="O1294" s="26">
        <f t="shared" si="222"/>
        <v>44266.666666666672</v>
      </c>
      <c r="P1294" s="25">
        <f>MAX(0,N1294*(1+inputs!$B$33)-MAX(0,inputs!$B$31*(O1294-inputs!$B$30)))</f>
        <v>45351.439018624973</v>
      </c>
      <c r="Q1294" s="26">
        <f t="shared" si="223"/>
        <v>56400</v>
      </c>
      <c r="R1294" s="25">
        <f>MAX(0,P1294*(1+inputs!$B$33)-MAX(0,inputs!$B$31*(Q1294-inputs!$B$30)))</f>
        <v>42772.270603904341</v>
      </c>
      <c r="S1294" s="26">
        <f t="shared" si="224"/>
        <v>68533.333333333343</v>
      </c>
      <c r="T1294" s="25">
        <f>MAX(0,R1294*(1+inputs!$B$33)-MAX(0,inputs!$B$31*(S1294-inputs!$B$30)))</f>
        <v>39062.414662962896</v>
      </c>
      <c r="U1294" s="26">
        <f t="shared" si="225"/>
        <v>80666.666666666657</v>
      </c>
      <c r="V1294" s="25">
        <f>MAX(0,T1294*(1+inputs!$B$33)-MAX(0,inputs!$B$31*(U1294-inputs!$B$30)))</f>
        <v>34204.910882907338</v>
      </c>
      <c r="W1294" s="26">
        <f t="shared" si="226"/>
        <v>92800</v>
      </c>
      <c r="X1294" s="25">
        <f>MAX(0,V1294*(1+inputs!$B$33)-MAX(0,inputs!$B$31*(W1294-inputs!$B$30)))</f>
        <v>28182.544546150948</v>
      </c>
      <c r="Y1294" s="26">
        <f t="shared" si="22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2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9811.44</v>
      </c>
      <c r="AE1294" s="3">
        <f>SUM(C1294:G1294)+AD1294-H1294</f>
        <v>63161.69</v>
      </c>
      <c r="AF1294" s="1">
        <f t="shared" si="230"/>
        <v>0.51</v>
      </c>
      <c r="AG1294" s="8">
        <f>A1294-AE1294</f>
        <v>66038.31</v>
      </c>
    </row>
    <row r="1295" spans="1:33" x14ac:dyDescent="0.2">
      <c r="A1295" s="11">
        <f t="shared" si="229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</v>
      </c>
      <c r="D1295" s="16">
        <f>MAX(0,(MIN(A1295,inputs!$C$5)-(inputs!$C$4+B1295))*inputs!$B$4)</f>
        <v>36640</v>
      </c>
      <c r="E1295" s="16">
        <f>MAX(0, (calculations!A1295-inputs!$C$5)*inputs!$B$5)</f>
        <v>0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20"/>
        <v>20000</v>
      </c>
      <c r="L1295" s="25">
        <f>MAX(0,J1295*(1+inputs!$B$33)-MAX(0,inputs!$B$31*(K1295-inputs!$B$30)))</f>
        <v>47184.304999999986</v>
      </c>
      <c r="M1295" s="26">
        <f t="shared" si="221"/>
        <v>32144.444444444445</v>
      </c>
      <c r="N1295" s="25">
        <f>MAX(0,L1295*(1+inputs!$B$33)-MAX(0,inputs!$B$31*(M1295-inputs!$B$30)))</f>
        <v>46815.629574999977</v>
      </c>
      <c r="O1295" s="26">
        <f t="shared" si="222"/>
        <v>44288.888888888891</v>
      </c>
      <c r="P1295" s="25">
        <f>MAX(0,N1295*(1+inputs!$B$33)-MAX(0,inputs!$B$31*(O1295-inputs!$B$30)))</f>
        <v>45348.424018624974</v>
      </c>
      <c r="Q1295" s="26">
        <f t="shared" si="223"/>
        <v>56433.333333333336</v>
      </c>
      <c r="R1295" s="25">
        <f>MAX(0,P1295*(1+inputs!$B$33)-MAX(0,inputs!$B$31*(Q1295-inputs!$B$30)))</f>
        <v>42766.210378904339</v>
      </c>
      <c r="S1295" s="26">
        <f t="shared" si="224"/>
        <v>68577.777777777781</v>
      </c>
      <c r="T1295" s="25">
        <f>MAX(0,R1295*(1+inputs!$B$33)-MAX(0,inputs!$B$31*(S1295-inputs!$B$30)))</f>
        <v>39052.263534587895</v>
      </c>
      <c r="U1295" s="26">
        <f t="shared" si="225"/>
        <v>80722.222222222219</v>
      </c>
      <c r="V1295" s="25">
        <f>MAX(0,T1295*(1+inputs!$B$33)-MAX(0,inputs!$B$31*(U1295-inputs!$B$30)))</f>
        <v>34189.607487606707</v>
      </c>
      <c r="W1295" s="26">
        <f t="shared" si="226"/>
        <v>92866.666666666672</v>
      </c>
      <c r="X1295" s="25">
        <f>MAX(0,V1295*(1+inputs!$B$33)-MAX(0,inputs!$B$31*(W1295-inputs!$B$30)))</f>
        <v>28161.011599920799</v>
      </c>
      <c r="Y1295" s="26">
        <f t="shared" si="22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2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9820.44</v>
      </c>
      <c r="AE1295" s="3">
        <f>SUM(C1295:G1295)+AD1295-H1295</f>
        <v>63212.69</v>
      </c>
      <c r="AF1295" s="1">
        <f t="shared" si="230"/>
        <v>0.51</v>
      </c>
      <c r="AG1295" s="8">
        <f>A1295-AE1295</f>
        <v>66087.31</v>
      </c>
    </row>
    <row r="1296" spans="1:33" x14ac:dyDescent="0.2">
      <c r="A1296" s="11">
        <f t="shared" si="229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</v>
      </c>
      <c r="D1296" s="16">
        <f>MAX(0,(MIN(A1296,inputs!$C$5)-(inputs!$C$4+B1296))*inputs!$B$4)</f>
        <v>36680</v>
      </c>
      <c r="E1296" s="16">
        <f>MAX(0, (calculations!A1296-inputs!$C$5)*inputs!$B$5)</f>
        <v>0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20"/>
        <v>20000</v>
      </c>
      <c r="L1296" s="25">
        <f>MAX(0,J1296*(1+inputs!$B$33)-MAX(0,inputs!$B$31*(K1296-inputs!$B$30)))</f>
        <v>47184.304999999986</v>
      </c>
      <c r="M1296" s="26">
        <f t="shared" si="221"/>
        <v>32155.555555555555</v>
      </c>
      <c r="N1296" s="25">
        <f>MAX(0,L1296*(1+inputs!$B$33)-MAX(0,inputs!$B$31*(M1296-inputs!$B$30)))</f>
        <v>46814.629574999977</v>
      </c>
      <c r="O1296" s="26">
        <f t="shared" si="222"/>
        <v>44311.111111111109</v>
      </c>
      <c r="P1296" s="25">
        <f>MAX(0,N1296*(1+inputs!$B$33)-MAX(0,inputs!$B$31*(O1296-inputs!$B$30)))</f>
        <v>45345.409018624967</v>
      </c>
      <c r="Q1296" s="26">
        <f t="shared" si="223"/>
        <v>56466.666666666664</v>
      </c>
      <c r="R1296" s="25">
        <f>MAX(0,P1296*(1+inputs!$B$33)-MAX(0,inputs!$B$31*(Q1296-inputs!$B$30)))</f>
        <v>42760.150153904331</v>
      </c>
      <c r="S1296" s="26">
        <f t="shared" si="224"/>
        <v>68622.222222222219</v>
      </c>
      <c r="T1296" s="25">
        <f>MAX(0,R1296*(1+inputs!$B$33)-MAX(0,inputs!$B$31*(S1296-inputs!$B$30)))</f>
        <v>39042.112406212887</v>
      </c>
      <c r="U1296" s="26">
        <f t="shared" si="225"/>
        <v>80777.777777777781</v>
      </c>
      <c r="V1296" s="25">
        <f>MAX(0,T1296*(1+inputs!$B$33)-MAX(0,inputs!$B$31*(U1296-inputs!$B$30)))</f>
        <v>34174.304092306076</v>
      </c>
      <c r="W1296" s="26">
        <f t="shared" si="226"/>
        <v>92933.333333333328</v>
      </c>
      <c r="X1296" s="25">
        <f>MAX(0,V1296*(1+inputs!$B$33)-MAX(0,inputs!$B$31*(W1296-inputs!$B$30)))</f>
        <v>28139.478653690665</v>
      </c>
      <c r="Y1296" s="26">
        <f t="shared" si="22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2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9829.44</v>
      </c>
      <c r="AE1296" s="3">
        <f>SUM(C1296:G1296)+AD1296-H1296</f>
        <v>63263.69</v>
      </c>
      <c r="AF1296" s="1">
        <f t="shared" si="230"/>
        <v>0.51</v>
      </c>
      <c r="AG1296" s="8">
        <f>A1296-AE1296</f>
        <v>66136.31</v>
      </c>
    </row>
    <row r="1297" spans="1:33" x14ac:dyDescent="0.2">
      <c r="A1297" s="11">
        <f t="shared" si="229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</v>
      </c>
      <c r="D1297" s="16">
        <f>MAX(0,(MIN(A1297,inputs!$C$5)-(inputs!$C$4+B1297))*inputs!$B$4)</f>
        <v>36720</v>
      </c>
      <c r="E1297" s="16">
        <f>MAX(0, (calculations!A1297-inputs!$C$5)*inputs!$B$5)</f>
        <v>0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20"/>
        <v>20000</v>
      </c>
      <c r="L1297" s="25">
        <f>MAX(0,J1297*(1+inputs!$B$33)-MAX(0,inputs!$B$31*(K1297-inputs!$B$30)))</f>
        <v>47184.304999999986</v>
      </c>
      <c r="M1297" s="26">
        <f t="shared" si="221"/>
        <v>32166.666666666664</v>
      </c>
      <c r="N1297" s="25">
        <f>MAX(0,L1297*(1+inputs!$B$33)-MAX(0,inputs!$B$31*(M1297-inputs!$B$30)))</f>
        <v>46813.629574999977</v>
      </c>
      <c r="O1297" s="26">
        <f t="shared" si="222"/>
        <v>44333.333333333328</v>
      </c>
      <c r="P1297" s="25">
        <f>MAX(0,N1297*(1+inputs!$B$33)-MAX(0,inputs!$B$31*(O1297-inputs!$B$30)))</f>
        <v>45342.394018624967</v>
      </c>
      <c r="Q1297" s="26">
        <f t="shared" si="223"/>
        <v>56500</v>
      </c>
      <c r="R1297" s="25">
        <f>MAX(0,P1297*(1+inputs!$B$33)-MAX(0,inputs!$B$31*(Q1297-inputs!$B$30)))</f>
        <v>42754.089928904337</v>
      </c>
      <c r="S1297" s="26">
        <f t="shared" si="224"/>
        <v>68666.666666666657</v>
      </c>
      <c r="T1297" s="25">
        <f>MAX(0,R1297*(1+inputs!$B$33)-MAX(0,inputs!$B$31*(S1297-inputs!$B$30)))</f>
        <v>39031.961277837894</v>
      </c>
      <c r="U1297" s="26">
        <f t="shared" si="225"/>
        <v>80833.333333333343</v>
      </c>
      <c r="V1297" s="25">
        <f>MAX(0,T1297*(1+inputs!$B$33)-MAX(0,inputs!$B$31*(U1297-inputs!$B$30)))</f>
        <v>34159.000697005453</v>
      </c>
      <c r="W1297" s="26">
        <f t="shared" si="226"/>
        <v>93000</v>
      </c>
      <c r="X1297" s="25">
        <f>MAX(0,V1297*(1+inputs!$B$33)-MAX(0,inputs!$B$31*(W1297-inputs!$B$30)))</f>
        <v>28117.945707460534</v>
      </c>
      <c r="Y1297" s="26">
        <f t="shared" si="22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2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9838.44</v>
      </c>
      <c r="AE1297" s="3">
        <f>SUM(C1297:G1297)+AD1297-H1297</f>
        <v>63314.69</v>
      </c>
      <c r="AF1297" s="1">
        <f t="shared" si="230"/>
        <v>0.51</v>
      </c>
      <c r="AG1297" s="8">
        <f>A1297-AE1297</f>
        <v>66185.31</v>
      </c>
    </row>
    <row r="1298" spans="1:33" x14ac:dyDescent="0.2">
      <c r="A1298" s="11">
        <f t="shared" si="229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</v>
      </c>
      <c r="D1298" s="16">
        <f>MAX(0,(MIN(A1298,inputs!$C$5)-(inputs!$C$4+B1298))*inputs!$B$4)</f>
        <v>36760</v>
      </c>
      <c r="E1298" s="16">
        <f>MAX(0, (calculations!A1298-inputs!$C$5)*inputs!$B$5)</f>
        <v>0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20"/>
        <v>20000</v>
      </c>
      <c r="L1298" s="25">
        <f>MAX(0,J1298*(1+inputs!$B$33)-MAX(0,inputs!$B$31*(K1298-inputs!$B$30)))</f>
        <v>47184.304999999986</v>
      </c>
      <c r="M1298" s="26">
        <f t="shared" si="221"/>
        <v>32177.777777777777</v>
      </c>
      <c r="N1298" s="25">
        <f>MAX(0,L1298*(1+inputs!$B$33)-MAX(0,inputs!$B$31*(M1298-inputs!$B$30)))</f>
        <v>46812.629574999977</v>
      </c>
      <c r="O1298" s="26">
        <f t="shared" si="222"/>
        <v>44355.555555555555</v>
      </c>
      <c r="P1298" s="25">
        <f>MAX(0,N1298*(1+inputs!$B$33)-MAX(0,inputs!$B$31*(O1298-inputs!$B$30)))</f>
        <v>45339.379018624968</v>
      </c>
      <c r="Q1298" s="26">
        <f t="shared" si="223"/>
        <v>56533.333333333336</v>
      </c>
      <c r="R1298" s="25">
        <f>MAX(0,P1298*(1+inputs!$B$33)-MAX(0,inputs!$B$31*(Q1298-inputs!$B$30)))</f>
        <v>42748.029703904336</v>
      </c>
      <c r="S1298" s="26">
        <f t="shared" si="224"/>
        <v>68711.111111111109</v>
      </c>
      <c r="T1298" s="25">
        <f>MAX(0,R1298*(1+inputs!$B$33)-MAX(0,inputs!$B$31*(S1298-inputs!$B$30)))</f>
        <v>39021.810149462894</v>
      </c>
      <c r="U1298" s="26">
        <f t="shared" si="225"/>
        <v>80888.888888888891</v>
      </c>
      <c r="V1298" s="25">
        <f>MAX(0,T1298*(1+inputs!$B$33)-MAX(0,inputs!$B$31*(U1298-inputs!$B$30)))</f>
        <v>34143.697301704829</v>
      </c>
      <c r="W1298" s="26">
        <f t="shared" si="226"/>
        <v>93066.666666666672</v>
      </c>
      <c r="X1298" s="25">
        <f>MAX(0,V1298*(1+inputs!$B$33)-MAX(0,inputs!$B$31*(W1298-inputs!$B$30)))</f>
        <v>28096.412761230393</v>
      </c>
      <c r="Y1298" s="26">
        <f t="shared" si="22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2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9847.44</v>
      </c>
      <c r="AE1298" s="3">
        <f>SUM(C1298:G1298)+AD1298-H1298</f>
        <v>63365.69</v>
      </c>
      <c r="AF1298" s="1">
        <f t="shared" si="230"/>
        <v>0.51</v>
      </c>
      <c r="AG1298" s="8">
        <f>A1298-AE1298</f>
        <v>66234.31</v>
      </c>
    </row>
    <row r="1299" spans="1:33" x14ac:dyDescent="0.2">
      <c r="A1299" s="11">
        <f t="shared" si="229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</v>
      </c>
      <c r="D1299" s="16">
        <f>MAX(0,(MIN(A1299,inputs!$C$5)-(inputs!$C$4+B1299))*inputs!$B$4)</f>
        <v>36800</v>
      </c>
      <c r="E1299" s="16">
        <f>MAX(0, (calculations!A1299-inputs!$C$5)*inputs!$B$5)</f>
        <v>0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20"/>
        <v>20000</v>
      </c>
      <c r="L1299" s="25">
        <f>MAX(0,J1299*(1+inputs!$B$33)-MAX(0,inputs!$B$31*(K1299-inputs!$B$30)))</f>
        <v>47184.304999999986</v>
      </c>
      <c r="M1299" s="26">
        <f t="shared" si="221"/>
        <v>32188.888888888891</v>
      </c>
      <c r="N1299" s="25">
        <f>MAX(0,L1299*(1+inputs!$B$33)-MAX(0,inputs!$B$31*(M1299-inputs!$B$30)))</f>
        <v>46811.629574999977</v>
      </c>
      <c r="O1299" s="26">
        <f t="shared" si="222"/>
        <v>44377.777777777781</v>
      </c>
      <c r="P1299" s="25">
        <f>MAX(0,N1299*(1+inputs!$B$33)-MAX(0,inputs!$B$31*(O1299-inputs!$B$30)))</f>
        <v>45336.364018624969</v>
      </c>
      <c r="Q1299" s="26">
        <f t="shared" si="223"/>
        <v>56566.666666666664</v>
      </c>
      <c r="R1299" s="25">
        <f>MAX(0,P1299*(1+inputs!$B$33)-MAX(0,inputs!$B$31*(Q1299-inputs!$B$30)))</f>
        <v>42741.969478904335</v>
      </c>
      <c r="S1299" s="26">
        <f t="shared" si="224"/>
        <v>68755.555555555562</v>
      </c>
      <c r="T1299" s="25">
        <f>MAX(0,R1299*(1+inputs!$B$33)-MAX(0,inputs!$B$31*(S1299-inputs!$B$30)))</f>
        <v>39011.659021087893</v>
      </c>
      <c r="U1299" s="26">
        <f t="shared" si="225"/>
        <v>80944.444444444438</v>
      </c>
      <c r="V1299" s="25">
        <f>MAX(0,T1299*(1+inputs!$B$33)-MAX(0,inputs!$B$31*(U1299-inputs!$B$30)))</f>
        <v>34128.393906404206</v>
      </c>
      <c r="W1299" s="26">
        <f t="shared" si="226"/>
        <v>93133.333333333328</v>
      </c>
      <c r="X1299" s="25">
        <f>MAX(0,V1299*(1+inputs!$B$33)-MAX(0,inputs!$B$31*(W1299-inputs!$B$30)))</f>
        <v>28074.879815000266</v>
      </c>
      <c r="Y1299" s="26">
        <f t="shared" si="22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2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9856.44</v>
      </c>
      <c r="AE1299" s="3">
        <f>SUM(C1299:G1299)+AD1299-H1299</f>
        <v>63416.69</v>
      </c>
      <c r="AF1299" s="1">
        <f t="shared" si="230"/>
        <v>0.51</v>
      </c>
      <c r="AG1299" s="8">
        <f>A1299-AE1299</f>
        <v>66283.31</v>
      </c>
    </row>
    <row r="1300" spans="1:33" x14ac:dyDescent="0.2">
      <c r="A1300" s="11">
        <f t="shared" si="229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</v>
      </c>
      <c r="D1300" s="16">
        <f>MAX(0,(MIN(A1300,inputs!$C$5)-(inputs!$C$4+B1300))*inputs!$B$4)</f>
        <v>36840</v>
      </c>
      <c r="E1300" s="16">
        <f>MAX(0, (calculations!A1300-inputs!$C$5)*inputs!$B$5)</f>
        <v>0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20"/>
        <v>20000</v>
      </c>
      <c r="L1300" s="25">
        <f>MAX(0,J1300*(1+inputs!$B$33)-MAX(0,inputs!$B$31*(K1300-inputs!$B$30)))</f>
        <v>47184.304999999986</v>
      </c>
      <c r="M1300" s="26">
        <f t="shared" si="221"/>
        <v>32200</v>
      </c>
      <c r="N1300" s="25">
        <f>MAX(0,L1300*(1+inputs!$B$33)-MAX(0,inputs!$B$31*(M1300-inputs!$B$30)))</f>
        <v>46810.629574999977</v>
      </c>
      <c r="O1300" s="26">
        <f t="shared" si="222"/>
        <v>44400</v>
      </c>
      <c r="P1300" s="25">
        <f>MAX(0,N1300*(1+inputs!$B$33)-MAX(0,inputs!$B$31*(O1300-inputs!$B$30)))</f>
        <v>45333.349018624969</v>
      </c>
      <c r="Q1300" s="26">
        <f t="shared" si="223"/>
        <v>56600</v>
      </c>
      <c r="R1300" s="25">
        <f>MAX(0,P1300*(1+inputs!$B$33)-MAX(0,inputs!$B$31*(Q1300-inputs!$B$30)))</f>
        <v>42735.909253904334</v>
      </c>
      <c r="S1300" s="26">
        <f t="shared" si="224"/>
        <v>68800</v>
      </c>
      <c r="T1300" s="25">
        <f>MAX(0,R1300*(1+inputs!$B$33)-MAX(0,inputs!$B$31*(S1300-inputs!$B$30)))</f>
        <v>39001.507892712892</v>
      </c>
      <c r="U1300" s="26">
        <f t="shared" si="225"/>
        <v>81000</v>
      </c>
      <c r="V1300" s="25">
        <f>MAX(0,T1300*(1+inputs!$B$33)-MAX(0,inputs!$B$31*(U1300-inputs!$B$30)))</f>
        <v>34113.090511103583</v>
      </c>
      <c r="W1300" s="26">
        <f t="shared" si="226"/>
        <v>93200</v>
      </c>
      <c r="X1300" s="25">
        <f>MAX(0,V1300*(1+inputs!$B$33)-MAX(0,inputs!$B$31*(W1300-inputs!$B$30)))</f>
        <v>28053.346868770135</v>
      </c>
      <c r="Y1300" s="26">
        <f t="shared" si="22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2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9865.44</v>
      </c>
      <c r="AE1300" s="3">
        <f>SUM(C1300:G1300)+AD1300-H1300</f>
        <v>63467.69</v>
      </c>
      <c r="AF1300" s="1">
        <f t="shared" si="230"/>
        <v>0.51</v>
      </c>
      <c r="AG1300" s="8">
        <f>A1300-AE1300</f>
        <v>66332.31</v>
      </c>
    </row>
    <row r="1301" spans="1:33" x14ac:dyDescent="0.2">
      <c r="A1301" s="11">
        <f t="shared" si="229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</v>
      </c>
      <c r="D1301" s="16">
        <f>MAX(0,(MIN(A1301,inputs!$C$5)-(inputs!$C$4+B1301))*inputs!$B$4)</f>
        <v>36880</v>
      </c>
      <c r="E1301" s="16">
        <f>MAX(0, (calculations!A1301-inputs!$C$5)*inputs!$B$5)</f>
        <v>0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20"/>
        <v>20000</v>
      </c>
      <c r="L1301" s="25">
        <f>MAX(0,J1301*(1+inputs!$B$33)-MAX(0,inputs!$B$31*(K1301-inputs!$B$30)))</f>
        <v>47184.304999999986</v>
      </c>
      <c r="M1301" s="26">
        <f t="shared" si="221"/>
        <v>32211.111111111109</v>
      </c>
      <c r="N1301" s="25">
        <f>MAX(0,L1301*(1+inputs!$B$33)-MAX(0,inputs!$B$31*(M1301-inputs!$B$30)))</f>
        <v>46809.629574999977</v>
      </c>
      <c r="O1301" s="26">
        <f t="shared" si="222"/>
        <v>44422.222222222219</v>
      </c>
      <c r="P1301" s="25">
        <f>MAX(0,N1301*(1+inputs!$B$33)-MAX(0,inputs!$B$31*(O1301-inputs!$B$30)))</f>
        <v>45330.33401862497</v>
      </c>
      <c r="Q1301" s="26">
        <f t="shared" si="223"/>
        <v>56633.333333333336</v>
      </c>
      <c r="R1301" s="25">
        <f>MAX(0,P1301*(1+inputs!$B$33)-MAX(0,inputs!$B$31*(Q1301-inputs!$B$30)))</f>
        <v>42729.84902890434</v>
      </c>
      <c r="S1301" s="26">
        <f t="shared" si="224"/>
        <v>68844.444444444438</v>
      </c>
      <c r="T1301" s="25">
        <f>MAX(0,R1301*(1+inputs!$B$33)-MAX(0,inputs!$B$31*(S1301-inputs!$B$30)))</f>
        <v>38991.356764337899</v>
      </c>
      <c r="U1301" s="26">
        <f t="shared" si="225"/>
        <v>81055.555555555562</v>
      </c>
      <c r="V1301" s="25">
        <f>MAX(0,T1301*(1+inputs!$B$33)-MAX(0,inputs!$B$31*(U1301-inputs!$B$30)))</f>
        <v>34097.787115802959</v>
      </c>
      <c r="W1301" s="26">
        <f t="shared" si="226"/>
        <v>93266.666666666672</v>
      </c>
      <c r="X1301" s="25">
        <f>MAX(0,V1301*(1+inputs!$B$33)-MAX(0,inputs!$B$31*(W1301-inputs!$B$30)))</f>
        <v>28031.813922540001</v>
      </c>
      <c r="Y1301" s="26">
        <f t="shared" si="22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2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9874.44</v>
      </c>
      <c r="AE1301" s="3">
        <f>SUM(C1301:G1301)+AD1301-H1301</f>
        <v>63518.69</v>
      </c>
      <c r="AF1301" s="1">
        <f t="shared" si="230"/>
        <v>0.51</v>
      </c>
      <c r="AG1301" s="8">
        <f>A1301-AE1301</f>
        <v>66381.31</v>
      </c>
    </row>
    <row r="1302" spans="1:33" x14ac:dyDescent="0.2">
      <c r="A1302" s="11">
        <f t="shared" si="229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</v>
      </c>
      <c r="D1302" s="16">
        <f>MAX(0,(MIN(A1302,inputs!$C$5)-(inputs!$C$4+B1302))*inputs!$B$4)</f>
        <v>36920</v>
      </c>
      <c r="E1302" s="16">
        <f>MAX(0, (calculations!A1302-inputs!$C$5)*inputs!$B$5)</f>
        <v>0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20"/>
        <v>20000</v>
      </c>
      <c r="L1302" s="25">
        <f>MAX(0,J1302*(1+inputs!$B$33)-MAX(0,inputs!$B$31*(K1302-inputs!$B$30)))</f>
        <v>47184.304999999986</v>
      </c>
      <c r="M1302" s="26">
        <f t="shared" si="221"/>
        <v>32222.222222222223</v>
      </c>
      <c r="N1302" s="25">
        <f>MAX(0,L1302*(1+inputs!$B$33)-MAX(0,inputs!$B$31*(M1302-inputs!$B$30)))</f>
        <v>46808.629574999977</v>
      </c>
      <c r="O1302" s="26">
        <f t="shared" si="222"/>
        <v>44444.444444444445</v>
      </c>
      <c r="P1302" s="25">
        <f>MAX(0,N1302*(1+inputs!$B$33)-MAX(0,inputs!$B$31*(O1302-inputs!$B$30)))</f>
        <v>45327.31901862497</v>
      </c>
      <c r="Q1302" s="26">
        <f t="shared" si="223"/>
        <v>56666.666666666664</v>
      </c>
      <c r="R1302" s="25">
        <f>MAX(0,P1302*(1+inputs!$B$33)-MAX(0,inputs!$B$31*(Q1302-inputs!$B$30)))</f>
        <v>42723.788803904339</v>
      </c>
      <c r="S1302" s="26">
        <f t="shared" si="224"/>
        <v>68888.888888888891</v>
      </c>
      <c r="T1302" s="25">
        <f>MAX(0,R1302*(1+inputs!$B$33)-MAX(0,inputs!$B$31*(S1302-inputs!$B$30)))</f>
        <v>38981.205635962899</v>
      </c>
      <c r="U1302" s="26">
        <f t="shared" si="225"/>
        <v>81111.111111111109</v>
      </c>
      <c r="V1302" s="25">
        <f>MAX(0,T1302*(1+inputs!$B$33)-MAX(0,inputs!$B$31*(U1302-inputs!$B$30)))</f>
        <v>34082.483720502336</v>
      </c>
      <c r="W1302" s="26">
        <f t="shared" si="226"/>
        <v>93333.333333333328</v>
      </c>
      <c r="X1302" s="25">
        <f>MAX(0,V1302*(1+inputs!$B$33)-MAX(0,inputs!$B$31*(W1302-inputs!$B$30)))</f>
        <v>28010.280976309867</v>
      </c>
      <c r="Y1302" s="26">
        <f t="shared" si="22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2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9883.44</v>
      </c>
      <c r="AE1302" s="3">
        <f>SUM(C1302:G1302)+AD1302-H1302</f>
        <v>63569.69</v>
      </c>
      <c r="AF1302" s="1">
        <f t="shared" si="230"/>
        <v>0.51</v>
      </c>
      <c r="AG1302" s="8">
        <f>A1302-AE1302</f>
        <v>66430.31</v>
      </c>
    </row>
    <row r="1303" spans="1:33" x14ac:dyDescent="0.2">
      <c r="A1303" s="11">
        <f t="shared" si="229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</v>
      </c>
      <c r="D1303" s="16">
        <f>MAX(0,(MIN(A1303,inputs!$C$5)-(inputs!$C$4+B1303))*inputs!$B$4)</f>
        <v>36960</v>
      </c>
      <c r="E1303" s="16">
        <f>MAX(0, (calculations!A1303-inputs!$C$5)*inputs!$B$5)</f>
        <v>0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20"/>
        <v>20000</v>
      </c>
      <c r="L1303" s="25">
        <f>MAX(0,J1303*(1+inputs!$B$33)-MAX(0,inputs!$B$31*(K1303-inputs!$B$30)))</f>
        <v>47184.304999999986</v>
      </c>
      <c r="M1303" s="26">
        <f t="shared" si="221"/>
        <v>32233.333333333336</v>
      </c>
      <c r="N1303" s="25">
        <f>MAX(0,L1303*(1+inputs!$B$33)-MAX(0,inputs!$B$31*(M1303-inputs!$B$30)))</f>
        <v>46807.629574999977</v>
      </c>
      <c r="O1303" s="26">
        <f t="shared" si="222"/>
        <v>44466.666666666672</v>
      </c>
      <c r="P1303" s="25">
        <f>MAX(0,N1303*(1+inputs!$B$33)-MAX(0,inputs!$B$31*(O1303-inputs!$B$30)))</f>
        <v>45324.304018624971</v>
      </c>
      <c r="Q1303" s="26">
        <f t="shared" si="223"/>
        <v>56700</v>
      </c>
      <c r="R1303" s="25">
        <f>MAX(0,P1303*(1+inputs!$B$33)-MAX(0,inputs!$B$31*(Q1303-inputs!$B$30)))</f>
        <v>42717.728578904338</v>
      </c>
      <c r="S1303" s="26">
        <f t="shared" si="224"/>
        <v>68933.333333333343</v>
      </c>
      <c r="T1303" s="25">
        <f>MAX(0,R1303*(1+inputs!$B$33)-MAX(0,inputs!$B$31*(S1303-inputs!$B$30)))</f>
        <v>38971.054507587898</v>
      </c>
      <c r="U1303" s="26">
        <f t="shared" si="225"/>
        <v>81166.666666666657</v>
      </c>
      <c r="V1303" s="25">
        <f>MAX(0,T1303*(1+inputs!$B$33)-MAX(0,inputs!$B$31*(U1303-inputs!$B$30)))</f>
        <v>34067.180325201713</v>
      </c>
      <c r="W1303" s="26">
        <f t="shared" si="226"/>
        <v>93400</v>
      </c>
      <c r="X1303" s="25">
        <f>MAX(0,V1303*(1+inputs!$B$33)-MAX(0,inputs!$B$31*(W1303-inputs!$B$30)))</f>
        <v>27988.748030079736</v>
      </c>
      <c r="Y1303" s="26">
        <f t="shared" si="22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2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9892.44</v>
      </c>
      <c r="AE1303" s="3">
        <f>SUM(C1303:G1303)+AD1303-H1303</f>
        <v>63620.69</v>
      </c>
      <c r="AF1303" s="1">
        <f t="shared" si="230"/>
        <v>0.51</v>
      </c>
      <c r="AG1303" s="8">
        <f>A1303-AE1303</f>
        <v>66479.31</v>
      </c>
    </row>
    <row r="1304" spans="1:33" x14ac:dyDescent="0.2">
      <c r="A1304" s="11">
        <f t="shared" si="229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</v>
      </c>
      <c r="D1304" s="16">
        <f>MAX(0,(MIN(A1304,inputs!$C$5)-(inputs!$C$4+B1304))*inputs!$B$4)</f>
        <v>37000</v>
      </c>
      <c r="E1304" s="16">
        <f>MAX(0, (calculations!A1304-inputs!$C$5)*inputs!$B$5)</f>
        <v>0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20"/>
        <v>20000</v>
      </c>
      <c r="L1304" s="25">
        <f>MAX(0,J1304*(1+inputs!$B$33)-MAX(0,inputs!$B$31*(K1304-inputs!$B$30)))</f>
        <v>47184.304999999986</v>
      </c>
      <c r="M1304" s="26">
        <f t="shared" si="221"/>
        <v>32244.444444444445</v>
      </c>
      <c r="N1304" s="25">
        <f>MAX(0,L1304*(1+inputs!$B$33)-MAX(0,inputs!$B$31*(M1304-inputs!$B$30)))</f>
        <v>46806.629574999977</v>
      </c>
      <c r="O1304" s="26">
        <f t="shared" si="222"/>
        <v>44488.888888888891</v>
      </c>
      <c r="P1304" s="25">
        <f>MAX(0,N1304*(1+inputs!$B$33)-MAX(0,inputs!$B$31*(O1304-inputs!$B$30)))</f>
        <v>45321.289018624972</v>
      </c>
      <c r="Q1304" s="26">
        <f t="shared" si="223"/>
        <v>56733.333333333336</v>
      </c>
      <c r="R1304" s="25">
        <f>MAX(0,P1304*(1+inputs!$B$33)-MAX(0,inputs!$B$31*(Q1304-inputs!$B$30)))</f>
        <v>42711.668353904337</v>
      </c>
      <c r="S1304" s="26">
        <f t="shared" si="224"/>
        <v>68977.777777777781</v>
      </c>
      <c r="T1304" s="25">
        <f>MAX(0,R1304*(1+inputs!$B$33)-MAX(0,inputs!$B$31*(S1304-inputs!$B$30)))</f>
        <v>38960.903379212898</v>
      </c>
      <c r="U1304" s="26">
        <f t="shared" si="225"/>
        <v>81222.222222222219</v>
      </c>
      <c r="V1304" s="25">
        <f>MAX(0,T1304*(1+inputs!$B$33)-MAX(0,inputs!$B$31*(U1304-inputs!$B$30)))</f>
        <v>34051.876929901082</v>
      </c>
      <c r="W1304" s="26">
        <f t="shared" si="226"/>
        <v>93466.666666666672</v>
      </c>
      <c r="X1304" s="25">
        <f>MAX(0,V1304*(1+inputs!$B$33)-MAX(0,inputs!$B$31*(W1304-inputs!$B$30)))</f>
        <v>27967.215083849595</v>
      </c>
      <c r="Y1304" s="26">
        <f t="shared" si="22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2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9901.44</v>
      </c>
      <c r="AE1304" s="3">
        <f>SUM(C1304:G1304)+AD1304-H1304</f>
        <v>63671.69</v>
      </c>
      <c r="AF1304" s="1">
        <f t="shared" si="230"/>
        <v>0.51</v>
      </c>
      <c r="AG1304" s="8">
        <f>A1304-AE1304</f>
        <v>66528.31</v>
      </c>
    </row>
    <row r="1305" spans="1:33" x14ac:dyDescent="0.2">
      <c r="A1305" s="11">
        <f t="shared" si="229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</v>
      </c>
      <c r="D1305" s="16">
        <f>MAX(0,(MIN(A1305,inputs!$C$5)-(inputs!$C$4+B1305))*inputs!$B$4)</f>
        <v>37040</v>
      </c>
      <c r="E1305" s="16">
        <f>MAX(0, (calculations!A1305-inputs!$C$5)*inputs!$B$5)</f>
        <v>0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20"/>
        <v>20000</v>
      </c>
      <c r="L1305" s="25">
        <f>MAX(0,J1305*(1+inputs!$B$33)-MAX(0,inputs!$B$31*(K1305-inputs!$B$30)))</f>
        <v>47184.304999999986</v>
      </c>
      <c r="M1305" s="26">
        <f t="shared" si="221"/>
        <v>32255.555555555555</v>
      </c>
      <c r="N1305" s="25">
        <f>MAX(0,L1305*(1+inputs!$B$33)-MAX(0,inputs!$B$31*(M1305-inputs!$B$30)))</f>
        <v>46805.629574999977</v>
      </c>
      <c r="O1305" s="26">
        <f t="shared" si="222"/>
        <v>44511.111111111109</v>
      </c>
      <c r="P1305" s="25">
        <f>MAX(0,N1305*(1+inputs!$B$33)-MAX(0,inputs!$B$31*(O1305-inputs!$B$30)))</f>
        <v>45318.274018624972</v>
      </c>
      <c r="Q1305" s="26">
        <f t="shared" si="223"/>
        <v>56766.666666666664</v>
      </c>
      <c r="R1305" s="25">
        <f>MAX(0,P1305*(1+inputs!$B$33)-MAX(0,inputs!$B$31*(Q1305-inputs!$B$30)))</f>
        <v>42705.608128904343</v>
      </c>
      <c r="S1305" s="26">
        <f t="shared" si="224"/>
        <v>69022.222222222219</v>
      </c>
      <c r="T1305" s="25">
        <f>MAX(0,R1305*(1+inputs!$B$33)-MAX(0,inputs!$B$31*(S1305-inputs!$B$30)))</f>
        <v>38950.752250837904</v>
      </c>
      <c r="U1305" s="26">
        <f t="shared" si="225"/>
        <v>81277.777777777781</v>
      </c>
      <c r="V1305" s="25">
        <f>MAX(0,T1305*(1+inputs!$B$33)-MAX(0,inputs!$B$31*(U1305-inputs!$B$30)))</f>
        <v>34036.573534600466</v>
      </c>
      <c r="W1305" s="26">
        <f t="shared" si="226"/>
        <v>93533.333333333328</v>
      </c>
      <c r="X1305" s="25">
        <f>MAX(0,V1305*(1+inputs!$B$33)-MAX(0,inputs!$B$31*(W1305-inputs!$B$30)))</f>
        <v>27945.682137619468</v>
      </c>
      <c r="Y1305" s="26">
        <f t="shared" si="22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2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9910.44</v>
      </c>
      <c r="AE1305" s="3">
        <f>SUM(C1305:G1305)+AD1305-H1305</f>
        <v>63722.69</v>
      </c>
      <c r="AF1305" s="1">
        <f t="shared" si="230"/>
        <v>0.51</v>
      </c>
      <c r="AG1305" s="8">
        <f>A1305-AE1305</f>
        <v>66577.31</v>
      </c>
    </row>
    <row r="1306" spans="1:33" x14ac:dyDescent="0.2">
      <c r="A1306" s="11">
        <f t="shared" si="229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</v>
      </c>
      <c r="D1306" s="16">
        <f>MAX(0,(MIN(A1306,inputs!$C$5)-(inputs!$C$4+B1306))*inputs!$B$4)</f>
        <v>37080</v>
      </c>
      <c r="E1306" s="16">
        <f>MAX(0, (calculations!A1306-inputs!$C$5)*inputs!$B$5)</f>
        <v>0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20"/>
        <v>20000</v>
      </c>
      <c r="L1306" s="25">
        <f>MAX(0,J1306*(1+inputs!$B$33)-MAX(0,inputs!$B$31*(K1306-inputs!$B$30)))</f>
        <v>47184.304999999986</v>
      </c>
      <c r="M1306" s="26">
        <f t="shared" si="221"/>
        <v>32266.666666666664</v>
      </c>
      <c r="N1306" s="25">
        <f>MAX(0,L1306*(1+inputs!$B$33)-MAX(0,inputs!$B$31*(M1306-inputs!$B$30)))</f>
        <v>46804.629574999977</v>
      </c>
      <c r="O1306" s="26">
        <f t="shared" si="222"/>
        <v>44533.333333333328</v>
      </c>
      <c r="P1306" s="25">
        <f>MAX(0,N1306*(1+inputs!$B$33)-MAX(0,inputs!$B$31*(O1306-inputs!$B$30)))</f>
        <v>45315.259018624973</v>
      </c>
      <c r="Q1306" s="26">
        <f t="shared" si="223"/>
        <v>56800</v>
      </c>
      <c r="R1306" s="25">
        <f>MAX(0,P1306*(1+inputs!$B$33)-MAX(0,inputs!$B$31*(Q1306-inputs!$B$30)))</f>
        <v>42699.547903904342</v>
      </c>
      <c r="S1306" s="26">
        <f t="shared" si="224"/>
        <v>69066.666666666657</v>
      </c>
      <c r="T1306" s="25">
        <f>MAX(0,R1306*(1+inputs!$B$33)-MAX(0,inputs!$B$31*(S1306-inputs!$B$30)))</f>
        <v>38940.601122462904</v>
      </c>
      <c r="U1306" s="26">
        <f t="shared" si="225"/>
        <v>81333.333333333343</v>
      </c>
      <c r="V1306" s="25">
        <f>MAX(0,T1306*(1+inputs!$B$33)-MAX(0,inputs!$B$31*(U1306-inputs!$B$30)))</f>
        <v>34021.270139299842</v>
      </c>
      <c r="W1306" s="26">
        <f t="shared" si="226"/>
        <v>93600</v>
      </c>
      <c r="X1306" s="25">
        <f>MAX(0,V1306*(1+inputs!$B$33)-MAX(0,inputs!$B$31*(W1306-inputs!$B$30)))</f>
        <v>27924.149191389337</v>
      </c>
      <c r="Y1306" s="26">
        <f t="shared" si="22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2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9919.44</v>
      </c>
      <c r="AE1306" s="3">
        <f>SUM(C1306:G1306)+AD1306-H1306</f>
        <v>63773.69</v>
      </c>
      <c r="AF1306" s="1">
        <f t="shared" si="230"/>
        <v>0.51</v>
      </c>
      <c r="AG1306" s="8">
        <f>A1306-AE1306</f>
        <v>66626.31</v>
      </c>
    </row>
    <row r="1307" spans="1:33" x14ac:dyDescent="0.2">
      <c r="A1307" s="11">
        <f t="shared" si="229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</v>
      </c>
      <c r="D1307" s="16">
        <f>MAX(0,(MIN(A1307,inputs!$C$5)-(inputs!$C$4+B1307))*inputs!$B$4)</f>
        <v>37120</v>
      </c>
      <c r="E1307" s="16">
        <f>MAX(0, (calculations!A1307-inputs!$C$5)*inputs!$B$5)</f>
        <v>0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20"/>
        <v>20000</v>
      </c>
      <c r="L1307" s="25">
        <f>MAX(0,J1307*(1+inputs!$B$33)-MAX(0,inputs!$B$31*(K1307-inputs!$B$30)))</f>
        <v>47184.304999999986</v>
      </c>
      <c r="M1307" s="26">
        <f t="shared" si="221"/>
        <v>32277.777777777777</v>
      </c>
      <c r="N1307" s="25">
        <f>MAX(0,L1307*(1+inputs!$B$33)-MAX(0,inputs!$B$31*(M1307-inputs!$B$30)))</f>
        <v>46803.629574999977</v>
      </c>
      <c r="O1307" s="26">
        <f t="shared" si="222"/>
        <v>44555.555555555555</v>
      </c>
      <c r="P1307" s="25">
        <f>MAX(0,N1307*(1+inputs!$B$33)-MAX(0,inputs!$B$31*(O1307-inputs!$B$30)))</f>
        <v>45312.244018624973</v>
      </c>
      <c r="Q1307" s="26">
        <f t="shared" si="223"/>
        <v>56833.333333333336</v>
      </c>
      <c r="R1307" s="25">
        <f>MAX(0,P1307*(1+inputs!$B$33)-MAX(0,inputs!$B$31*(Q1307-inputs!$B$30)))</f>
        <v>42693.487678904341</v>
      </c>
      <c r="S1307" s="26">
        <f t="shared" si="224"/>
        <v>69111.111111111109</v>
      </c>
      <c r="T1307" s="25">
        <f>MAX(0,R1307*(1+inputs!$B$33)-MAX(0,inputs!$B$31*(S1307-inputs!$B$30)))</f>
        <v>38930.449994087903</v>
      </c>
      <c r="U1307" s="26">
        <f t="shared" si="225"/>
        <v>81388.888888888891</v>
      </c>
      <c r="V1307" s="25">
        <f>MAX(0,T1307*(1+inputs!$B$33)-MAX(0,inputs!$B$31*(U1307-inputs!$B$30)))</f>
        <v>34005.966743999219</v>
      </c>
      <c r="W1307" s="26">
        <f t="shared" si="226"/>
        <v>93666.666666666672</v>
      </c>
      <c r="X1307" s="25">
        <f>MAX(0,V1307*(1+inputs!$B$33)-MAX(0,inputs!$B$31*(W1307-inputs!$B$30)))</f>
        <v>27902.616245159203</v>
      </c>
      <c r="Y1307" s="26">
        <f t="shared" si="22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2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9928.44</v>
      </c>
      <c r="AE1307" s="3">
        <f>SUM(C1307:G1307)+AD1307-H1307</f>
        <v>63824.69</v>
      </c>
      <c r="AF1307" s="1">
        <f t="shared" si="230"/>
        <v>0.51</v>
      </c>
      <c r="AG1307" s="8">
        <f>A1307-AE1307</f>
        <v>66675.31</v>
      </c>
    </row>
    <row r="1308" spans="1:33" x14ac:dyDescent="0.2">
      <c r="A1308" s="11">
        <f t="shared" si="229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</v>
      </c>
      <c r="D1308" s="16">
        <f>MAX(0,(MIN(A1308,inputs!$C$5)-(inputs!$C$4+B1308))*inputs!$B$4)</f>
        <v>37160</v>
      </c>
      <c r="E1308" s="16">
        <f>MAX(0, (calculations!A1308-inputs!$C$5)*inputs!$B$5)</f>
        <v>0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20"/>
        <v>20000</v>
      </c>
      <c r="L1308" s="25">
        <f>MAX(0,J1308*(1+inputs!$B$33)-MAX(0,inputs!$B$31*(K1308-inputs!$B$30)))</f>
        <v>47184.304999999986</v>
      </c>
      <c r="M1308" s="26">
        <f t="shared" si="221"/>
        <v>32288.888888888891</v>
      </c>
      <c r="N1308" s="25">
        <f>MAX(0,L1308*(1+inputs!$B$33)-MAX(0,inputs!$B$31*(M1308-inputs!$B$30)))</f>
        <v>46802.629574999977</v>
      </c>
      <c r="O1308" s="26">
        <f t="shared" si="222"/>
        <v>44577.777777777781</v>
      </c>
      <c r="P1308" s="25">
        <f>MAX(0,N1308*(1+inputs!$B$33)-MAX(0,inputs!$B$31*(O1308-inputs!$B$30)))</f>
        <v>45309.229018624967</v>
      </c>
      <c r="Q1308" s="26">
        <f t="shared" si="223"/>
        <v>56866.666666666664</v>
      </c>
      <c r="R1308" s="25">
        <f>MAX(0,P1308*(1+inputs!$B$33)-MAX(0,inputs!$B$31*(Q1308-inputs!$B$30)))</f>
        <v>42687.427453904333</v>
      </c>
      <c r="S1308" s="26">
        <f t="shared" si="224"/>
        <v>69155.555555555562</v>
      </c>
      <c r="T1308" s="25">
        <f>MAX(0,R1308*(1+inputs!$B$33)-MAX(0,inputs!$B$31*(S1308-inputs!$B$30)))</f>
        <v>38920.298865712888</v>
      </c>
      <c r="U1308" s="26">
        <f t="shared" si="225"/>
        <v>81444.444444444438</v>
      </c>
      <c r="V1308" s="25">
        <f>MAX(0,T1308*(1+inputs!$B$33)-MAX(0,inputs!$B$31*(U1308-inputs!$B$30)))</f>
        <v>33990.663348698574</v>
      </c>
      <c r="W1308" s="26">
        <f t="shared" si="226"/>
        <v>93733.333333333328</v>
      </c>
      <c r="X1308" s="25">
        <f>MAX(0,V1308*(1+inputs!$B$33)-MAX(0,inputs!$B$31*(W1308-inputs!$B$30)))</f>
        <v>27881.083298929054</v>
      </c>
      <c r="Y1308" s="26">
        <f t="shared" si="22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2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9937.44</v>
      </c>
      <c r="AE1308" s="3">
        <f>SUM(C1308:G1308)+AD1308-H1308</f>
        <v>63875.69</v>
      </c>
      <c r="AF1308" s="1">
        <f t="shared" si="230"/>
        <v>0.51</v>
      </c>
      <c r="AG1308" s="8">
        <f>A1308-AE1308</f>
        <v>66724.31</v>
      </c>
    </row>
    <row r="1309" spans="1:33" x14ac:dyDescent="0.2">
      <c r="A1309" s="11">
        <f t="shared" si="229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</v>
      </c>
      <c r="D1309" s="16">
        <f>MAX(0,(MIN(A1309,inputs!$C$5)-(inputs!$C$4+B1309))*inputs!$B$4)</f>
        <v>37200</v>
      </c>
      <c r="E1309" s="16">
        <f>MAX(0, (calculations!A1309-inputs!$C$5)*inputs!$B$5)</f>
        <v>0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20"/>
        <v>20000</v>
      </c>
      <c r="L1309" s="25">
        <f>MAX(0,J1309*(1+inputs!$B$33)-MAX(0,inputs!$B$31*(K1309-inputs!$B$30)))</f>
        <v>47184.304999999986</v>
      </c>
      <c r="M1309" s="26">
        <f t="shared" si="221"/>
        <v>32300</v>
      </c>
      <c r="N1309" s="25">
        <f>MAX(0,L1309*(1+inputs!$B$33)-MAX(0,inputs!$B$31*(M1309-inputs!$B$30)))</f>
        <v>46801.629574999977</v>
      </c>
      <c r="O1309" s="26">
        <f t="shared" si="222"/>
        <v>44600</v>
      </c>
      <c r="P1309" s="25">
        <f>MAX(0,N1309*(1+inputs!$B$33)-MAX(0,inputs!$B$31*(O1309-inputs!$B$30)))</f>
        <v>45306.214018624967</v>
      </c>
      <c r="Q1309" s="26">
        <f t="shared" si="223"/>
        <v>56900</v>
      </c>
      <c r="R1309" s="25">
        <f>MAX(0,P1309*(1+inputs!$B$33)-MAX(0,inputs!$B$31*(Q1309-inputs!$B$30)))</f>
        <v>42681.367228904332</v>
      </c>
      <c r="S1309" s="26">
        <f t="shared" si="224"/>
        <v>69200</v>
      </c>
      <c r="T1309" s="25">
        <f>MAX(0,R1309*(1+inputs!$B$33)-MAX(0,inputs!$B$31*(S1309-inputs!$B$30)))</f>
        <v>38910.147737337888</v>
      </c>
      <c r="U1309" s="26">
        <f t="shared" si="225"/>
        <v>81500</v>
      </c>
      <c r="V1309" s="25">
        <f>MAX(0,T1309*(1+inputs!$B$33)-MAX(0,inputs!$B$31*(U1309-inputs!$B$30)))</f>
        <v>33975.35995339795</v>
      </c>
      <c r="W1309" s="26">
        <f t="shared" si="226"/>
        <v>93800</v>
      </c>
      <c r="X1309" s="25">
        <f>MAX(0,V1309*(1+inputs!$B$33)-MAX(0,inputs!$B$31*(W1309-inputs!$B$30)))</f>
        <v>27859.550352698916</v>
      </c>
      <c r="Y1309" s="26">
        <f t="shared" si="22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2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9946.44</v>
      </c>
      <c r="AE1309" s="3">
        <f>SUM(C1309:G1309)+AD1309-H1309</f>
        <v>63926.69</v>
      </c>
      <c r="AF1309" s="1">
        <f t="shared" si="230"/>
        <v>0.51</v>
      </c>
      <c r="AG1309" s="8">
        <f>A1309-AE1309</f>
        <v>66773.31</v>
      </c>
    </row>
    <row r="1310" spans="1:33" x14ac:dyDescent="0.2">
      <c r="A1310" s="11">
        <f t="shared" si="229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</v>
      </c>
      <c r="D1310" s="16">
        <f>MAX(0,(MIN(A1310,inputs!$C$5)-(inputs!$C$4+B1310))*inputs!$B$4)</f>
        <v>37240</v>
      </c>
      <c r="E1310" s="16">
        <f>MAX(0, (calculations!A1310-inputs!$C$5)*inputs!$B$5)</f>
        <v>0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20"/>
        <v>20000</v>
      </c>
      <c r="L1310" s="25">
        <f>MAX(0,J1310*(1+inputs!$B$33)-MAX(0,inputs!$B$31*(K1310-inputs!$B$30)))</f>
        <v>47184.304999999986</v>
      </c>
      <c r="M1310" s="26">
        <f t="shared" si="221"/>
        <v>32311.111111111109</v>
      </c>
      <c r="N1310" s="25">
        <f>MAX(0,L1310*(1+inputs!$B$33)-MAX(0,inputs!$B$31*(M1310-inputs!$B$30)))</f>
        <v>46800.629574999977</v>
      </c>
      <c r="O1310" s="26">
        <f t="shared" si="222"/>
        <v>44622.222222222219</v>
      </c>
      <c r="P1310" s="25">
        <f>MAX(0,N1310*(1+inputs!$B$33)-MAX(0,inputs!$B$31*(O1310-inputs!$B$30)))</f>
        <v>45303.199018624968</v>
      </c>
      <c r="Q1310" s="26">
        <f t="shared" si="223"/>
        <v>56933.333333333336</v>
      </c>
      <c r="R1310" s="25">
        <f>MAX(0,P1310*(1+inputs!$B$33)-MAX(0,inputs!$B$31*(Q1310-inputs!$B$30)))</f>
        <v>42675.307003904338</v>
      </c>
      <c r="S1310" s="26">
        <f t="shared" si="224"/>
        <v>69244.444444444438</v>
      </c>
      <c r="T1310" s="25">
        <f>MAX(0,R1310*(1+inputs!$B$33)-MAX(0,inputs!$B$31*(S1310-inputs!$B$30)))</f>
        <v>38899.996608962894</v>
      </c>
      <c r="U1310" s="26">
        <f t="shared" si="225"/>
        <v>81555.555555555562</v>
      </c>
      <c r="V1310" s="25">
        <f>MAX(0,T1310*(1+inputs!$B$33)-MAX(0,inputs!$B$31*(U1310-inputs!$B$30)))</f>
        <v>33960.056558097334</v>
      </c>
      <c r="W1310" s="26">
        <f t="shared" si="226"/>
        <v>93866.666666666672</v>
      </c>
      <c r="X1310" s="25">
        <f>MAX(0,V1310*(1+inputs!$B$33)-MAX(0,inputs!$B$31*(W1310-inputs!$B$30)))</f>
        <v>27838.017406468789</v>
      </c>
      <c r="Y1310" s="26">
        <f t="shared" si="22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2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9955.44</v>
      </c>
      <c r="AE1310" s="3">
        <f>SUM(C1310:G1310)+AD1310-H1310</f>
        <v>63977.69</v>
      </c>
      <c r="AF1310" s="1">
        <f t="shared" si="230"/>
        <v>0.51</v>
      </c>
      <c r="AG1310" s="8">
        <f>A1310-AE1310</f>
        <v>66822.31</v>
      </c>
    </row>
    <row r="1311" spans="1:33" x14ac:dyDescent="0.2">
      <c r="A1311" s="11">
        <f t="shared" si="229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</v>
      </c>
      <c r="D1311" s="16">
        <f>MAX(0,(MIN(A1311,inputs!$C$5)-(inputs!$C$4+B1311))*inputs!$B$4)</f>
        <v>37280</v>
      </c>
      <c r="E1311" s="16">
        <f>MAX(0, (calculations!A1311-inputs!$C$5)*inputs!$B$5)</f>
        <v>0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20"/>
        <v>20000</v>
      </c>
      <c r="L1311" s="25">
        <f>MAX(0,J1311*(1+inputs!$B$33)-MAX(0,inputs!$B$31*(K1311-inputs!$B$30)))</f>
        <v>47184.304999999986</v>
      </c>
      <c r="M1311" s="26">
        <f t="shared" si="221"/>
        <v>32322.222222222223</v>
      </c>
      <c r="N1311" s="25">
        <f>MAX(0,L1311*(1+inputs!$B$33)-MAX(0,inputs!$B$31*(M1311-inputs!$B$30)))</f>
        <v>46799.629574999977</v>
      </c>
      <c r="O1311" s="26">
        <f t="shared" si="222"/>
        <v>44644.444444444445</v>
      </c>
      <c r="P1311" s="25">
        <f>MAX(0,N1311*(1+inputs!$B$33)-MAX(0,inputs!$B$31*(O1311-inputs!$B$30)))</f>
        <v>45300.184018624968</v>
      </c>
      <c r="Q1311" s="26">
        <f t="shared" si="223"/>
        <v>56966.666666666664</v>
      </c>
      <c r="R1311" s="25">
        <f>MAX(0,P1311*(1+inputs!$B$33)-MAX(0,inputs!$B$31*(Q1311-inputs!$B$30)))</f>
        <v>42669.246778904337</v>
      </c>
      <c r="S1311" s="26">
        <f t="shared" si="224"/>
        <v>69288.888888888891</v>
      </c>
      <c r="T1311" s="25">
        <f>MAX(0,R1311*(1+inputs!$B$33)-MAX(0,inputs!$B$31*(S1311-inputs!$B$30)))</f>
        <v>38889.845480587894</v>
      </c>
      <c r="U1311" s="26">
        <f t="shared" si="225"/>
        <v>81611.111111111109</v>
      </c>
      <c r="V1311" s="25">
        <f>MAX(0,T1311*(1+inputs!$B$33)-MAX(0,inputs!$B$31*(U1311-inputs!$B$30)))</f>
        <v>33944.753162796704</v>
      </c>
      <c r="W1311" s="26">
        <f t="shared" si="226"/>
        <v>93933.333333333328</v>
      </c>
      <c r="X1311" s="25">
        <f>MAX(0,V1311*(1+inputs!$B$33)-MAX(0,inputs!$B$31*(W1311-inputs!$B$30)))</f>
        <v>27816.484460238655</v>
      </c>
      <c r="Y1311" s="26">
        <f t="shared" si="22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2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9964.44</v>
      </c>
      <c r="AE1311" s="3">
        <f>SUM(C1311:G1311)+AD1311-H1311</f>
        <v>64028.69</v>
      </c>
      <c r="AF1311" s="1">
        <f t="shared" si="230"/>
        <v>0.51</v>
      </c>
      <c r="AG1311" s="8">
        <f>A1311-AE1311</f>
        <v>66871.31</v>
      </c>
    </row>
    <row r="1312" spans="1:33" x14ac:dyDescent="0.2">
      <c r="A1312" s="11">
        <f t="shared" si="229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</v>
      </c>
      <c r="D1312" s="16">
        <f>MAX(0,(MIN(A1312,inputs!$C$5)-(inputs!$C$4+B1312))*inputs!$B$4)</f>
        <v>37320</v>
      </c>
      <c r="E1312" s="16">
        <f>MAX(0, (calculations!A1312-inputs!$C$5)*inputs!$B$5)</f>
        <v>0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20"/>
        <v>20000</v>
      </c>
      <c r="L1312" s="25">
        <f>MAX(0,J1312*(1+inputs!$B$33)-MAX(0,inputs!$B$31*(K1312-inputs!$B$30)))</f>
        <v>47184.304999999986</v>
      </c>
      <c r="M1312" s="26">
        <f t="shared" si="221"/>
        <v>32333.333333333336</v>
      </c>
      <c r="N1312" s="25">
        <f>MAX(0,L1312*(1+inputs!$B$33)-MAX(0,inputs!$B$31*(M1312-inputs!$B$30)))</f>
        <v>46798.629574999977</v>
      </c>
      <c r="O1312" s="26">
        <f t="shared" si="222"/>
        <v>44666.666666666672</v>
      </c>
      <c r="P1312" s="25">
        <f>MAX(0,N1312*(1+inputs!$B$33)-MAX(0,inputs!$B$31*(O1312-inputs!$B$30)))</f>
        <v>45297.169018624969</v>
      </c>
      <c r="Q1312" s="26">
        <f t="shared" si="223"/>
        <v>57000</v>
      </c>
      <c r="R1312" s="25">
        <f>MAX(0,P1312*(1+inputs!$B$33)-MAX(0,inputs!$B$31*(Q1312-inputs!$B$30)))</f>
        <v>42663.186553904336</v>
      </c>
      <c r="S1312" s="26">
        <f t="shared" si="224"/>
        <v>69333.333333333343</v>
      </c>
      <c r="T1312" s="25">
        <f>MAX(0,R1312*(1+inputs!$B$33)-MAX(0,inputs!$B$31*(S1312-inputs!$B$30)))</f>
        <v>38879.694352212893</v>
      </c>
      <c r="U1312" s="26">
        <f t="shared" si="225"/>
        <v>81666.666666666657</v>
      </c>
      <c r="V1312" s="25">
        <f>MAX(0,T1312*(1+inputs!$B$33)-MAX(0,inputs!$B$31*(U1312-inputs!$B$30)))</f>
        <v>33929.449767496088</v>
      </c>
      <c r="W1312" s="26">
        <f t="shared" si="226"/>
        <v>94000</v>
      </c>
      <c r="X1312" s="25">
        <f>MAX(0,V1312*(1+inputs!$B$33)-MAX(0,inputs!$B$31*(W1312-inputs!$B$30)))</f>
        <v>27794.951514008524</v>
      </c>
      <c r="Y1312" s="26">
        <f t="shared" si="22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2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9973.44</v>
      </c>
      <c r="AE1312" s="3">
        <f>SUM(C1312:G1312)+AD1312-H1312</f>
        <v>64079.69</v>
      </c>
      <c r="AF1312" s="1">
        <f t="shared" si="230"/>
        <v>0.51</v>
      </c>
      <c r="AG1312" s="8">
        <f>A1312-AE1312</f>
        <v>66920.31</v>
      </c>
    </row>
    <row r="1313" spans="1:33" x14ac:dyDescent="0.2">
      <c r="A1313" s="11">
        <f t="shared" si="229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</v>
      </c>
      <c r="D1313" s="16">
        <f>MAX(0,(MIN(A1313,inputs!$C$5)-(inputs!$C$4+B1313))*inputs!$B$4)</f>
        <v>37360</v>
      </c>
      <c r="E1313" s="16">
        <f>MAX(0, (calculations!A1313-inputs!$C$5)*inputs!$B$5)</f>
        <v>0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20"/>
        <v>20000</v>
      </c>
      <c r="L1313" s="25">
        <f>MAX(0,J1313*(1+inputs!$B$33)-MAX(0,inputs!$B$31*(K1313-inputs!$B$30)))</f>
        <v>47184.304999999986</v>
      </c>
      <c r="M1313" s="26">
        <f t="shared" si="221"/>
        <v>32344.444444444445</v>
      </c>
      <c r="N1313" s="25">
        <f>MAX(0,L1313*(1+inputs!$B$33)-MAX(0,inputs!$B$31*(M1313-inputs!$B$30)))</f>
        <v>46797.629574999977</v>
      </c>
      <c r="O1313" s="26">
        <f t="shared" si="222"/>
        <v>44688.888888888891</v>
      </c>
      <c r="P1313" s="25">
        <f>MAX(0,N1313*(1+inputs!$B$33)-MAX(0,inputs!$B$31*(O1313-inputs!$B$30)))</f>
        <v>45294.154018624969</v>
      </c>
      <c r="Q1313" s="26">
        <f t="shared" si="223"/>
        <v>57033.333333333336</v>
      </c>
      <c r="R1313" s="25">
        <f>MAX(0,P1313*(1+inputs!$B$33)-MAX(0,inputs!$B$31*(Q1313-inputs!$B$30)))</f>
        <v>42657.126328904335</v>
      </c>
      <c r="S1313" s="26">
        <f t="shared" si="224"/>
        <v>69377.777777777781</v>
      </c>
      <c r="T1313" s="25">
        <f>MAX(0,R1313*(1+inputs!$B$33)-MAX(0,inputs!$B$31*(S1313-inputs!$B$30)))</f>
        <v>38869.543223837893</v>
      </c>
      <c r="U1313" s="26">
        <f t="shared" si="225"/>
        <v>81722.222222222219</v>
      </c>
      <c r="V1313" s="25">
        <f>MAX(0,T1313*(1+inputs!$B$33)-MAX(0,inputs!$B$31*(U1313-inputs!$B$30)))</f>
        <v>33914.146372195457</v>
      </c>
      <c r="W1313" s="26">
        <f t="shared" si="226"/>
        <v>94066.666666666672</v>
      </c>
      <c r="X1313" s="25">
        <f>MAX(0,V1313*(1+inputs!$B$33)-MAX(0,inputs!$B$31*(W1313-inputs!$B$30)))</f>
        <v>27773.418567778383</v>
      </c>
      <c r="Y1313" s="26">
        <f t="shared" si="22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2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9982.44</v>
      </c>
      <c r="AE1313" s="3">
        <f>SUM(C1313:G1313)+AD1313-H1313</f>
        <v>64130.69</v>
      </c>
      <c r="AF1313" s="1">
        <f t="shared" si="230"/>
        <v>0.51</v>
      </c>
      <c r="AG1313" s="8">
        <f>A1313-AE1313</f>
        <v>66969.31</v>
      </c>
    </row>
    <row r="1314" spans="1:33" x14ac:dyDescent="0.2">
      <c r="A1314" s="11">
        <f t="shared" si="229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</v>
      </c>
      <c r="D1314" s="16">
        <f>MAX(0,(MIN(A1314,inputs!$C$5)-(inputs!$C$4+B1314))*inputs!$B$4)</f>
        <v>37400</v>
      </c>
      <c r="E1314" s="16">
        <f>MAX(0, (calculations!A1314-inputs!$C$5)*inputs!$B$5)</f>
        <v>0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20"/>
        <v>20000</v>
      </c>
      <c r="L1314" s="25">
        <f>MAX(0,J1314*(1+inputs!$B$33)-MAX(0,inputs!$B$31*(K1314-inputs!$B$30)))</f>
        <v>47184.304999999986</v>
      </c>
      <c r="M1314" s="26">
        <f t="shared" si="221"/>
        <v>32355.555555555555</v>
      </c>
      <c r="N1314" s="25">
        <f>MAX(0,L1314*(1+inputs!$B$33)-MAX(0,inputs!$B$31*(M1314-inputs!$B$30)))</f>
        <v>46796.629574999977</v>
      </c>
      <c r="O1314" s="26">
        <f t="shared" si="222"/>
        <v>44711.111111111109</v>
      </c>
      <c r="P1314" s="25">
        <f>MAX(0,N1314*(1+inputs!$B$33)-MAX(0,inputs!$B$31*(O1314-inputs!$B$30)))</f>
        <v>45291.13901862497</v>
      </c>
      <c r="Q1314" s="26">
        <f t="shared" si="223"/>
        <v>57066.666666666664</v>
      </c>
      <c r="R1314" s="25">
        <f>MAX(0,P1314*(1+inputs!$B$33)-MAX(0,inputs!$B$31*(Q1314-inputs!$B$30)))</f>
        <v>42651.066103904341</v>
      </c>
      <c r="S1314" s="26">
        <f t="shared" si="224"/>
        <v>69422.222222222219</v>
      </c>
      <c r="T1314" s="25">
        <f>MAX(0,R1314*(1+inputs!$B$33)-MAX(0,inputs!$B$31*(S1314-inputs!$B$30)))</f>
        <v>38859.392095462899</v>
      </c>
      <c r="U1314" s="26">
        <f t="shared" si="225"/>
        <v>81777.777777777781</v>
      </c>
      <c r="V1314" s="25">
        <f>MAX(0,T1314*(1+inputs!$B$33)-MAX(0,inputs!$B$31*(U1314-inputs!$B$30)))</f>
        <v>33898.842976894834</v>
      </c>
      <c r="W1314" s="26">
        <f t="shared" si="226"/>
        <v>94133.333333333328</v>
      </c>
      <c r="X1314" s="25">
        <f>MAX(0,V1314*(1+inputs!$B$33)-MAX(0,inputs!$B$31*(W1314-inputs!$B$30)))</f>
        <v>27751.885621548256</v>
      </c>
      <c r="Y1314" s="26">
        <f t="shared" si="22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2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9991.44</v>
      </c>
      <c r="AE1314" s="3">
        <f>SUM(C1314:G1314)+AD1314-H1314</f>
        <v>64181.69</v>
      </c>
      <c r="AF1314" s="1">
        <f t="shared" si="230"/>
        <v>0.51</v>
      </c>
      <c r="AG1314" s="8">
        <f>A1314-AE1314</f>
        <v>67018.31</v>
      </c>
    </row>
    <row r="1315" spans="1:33" x14ac:dyDescent="0.2">
      <c r="A1315" s="11">
        <f t="shared" si="229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</v>
      </c>
      <c r="D1315" s="16">
        <f>MAX(0,(MIN(A1315,inputs!$C$5)-(inputs!$C$4+B1315))*inputs!$B$4)</f>
        <v>37440</v>
      </c>
      <c r="E1315" s="16">
        <f>MAX(0, (calculations!A1315-inputs!$C$5)*inputs!$B$5)</f>
        <v>0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20"/>
        <v>20000</v>
      </c>
      <c r="L1315" s="25">
        <f>MAX(0,J1315*(1+inputs!$B$33)-MAX(0,inputs!$B$31*(K1315-inputs!$B$30)))</f>
        <v>47184.304999999986</v>
      </c>
      <c r="M1315" s="26">
        <f t="shared" si="221"/>
        <v>32366.666666666664</v>
      </c>
      <c r="N1315" s="25">
        <f>MAX(0,L1315*(1+inputs!$B$33)-MAX(0,inputs!$B$31*(M1315-inputs!$B$30)))</f>
        <v>46795.629574999977</v>
      </c>
      <c r="O1315" s="26">
        <f t="shared" si="222"/>
        <v>44733.333333333328</v>
      </c>
      <c r="P1315" s="25">
        <f>MAX(0,N1315*(1+inputs!$B$33)-MAX(0,inputs!$B$31*(O1315-inputs!$B$30)))</f>
        <v>45288.124018624971</v>
      </c>
      <c r="Q1315" s="26">
        <f t="shared" si="223"/>
        <v>57100</v>
      </c>
      <c r="R1315" s="25">
        <f>MAX(0,P1315*(1+inputs!$B$33)-MAX(0,inputs!$B$31*(Q1315-inputs!$B$30)))</f>
        <v>42645.00587890434</v>
      </c>
      <c r="S1315" s="26">
        <f t="shared" si="224"/>
        <v>69466.666666666657</v>
      </c>
      <c r="T1315" s="25">
        <f>MAX(0,R1315*(1+inputs!$B$33)-MAX(0,inputs!$B$31*(S1315-inputs!$B$30)))</f>
        <v>38849.240967087899</v>
      </c>
      <c r="U1315" s="26">
        <f t="shared" si="225"/>
        <v>81833.333333333343</v>
      </c>
      <c r="V1315" s="25">
        <f>MAX(0,T1315*(1+inputs!$B$33)-MAX(0,inputs!$B$31*(U1315-inputs!$B$30)))</f>
        <v>33883.53958159421</v>
      </c>
      <c r="W1315" s="26">
        <f t="shared" si="226"/>
        <v>94200</v>
      </c>
      <c r="X1315" s="25">
        <f>MAX(0,V1315*(1+inputs!$B$33)-MAX(0,inputs!$B$31*(W1315-inputs!$B$30)))</f>
        <v>27730.352675318125</v>
      </c>
      <c r="Y1315" s="26">
        <f t="shared" si="22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2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10000.44</v>
      </c>
      <c r="AE1315" s="3">
        <f>SUM(C1315:G1315)+AD1315-H1315</f>
        <v>64232.69</v>
      </c>
      <c r="AF1315" s="1">
        <f t="shared" si="230"/>
        <v>0.51</v>
      </c>
      <c r="AG1315" s="8">
        <f>A1315-AE1315</f>
        <v>67067.31</v>
      </c>
    </row>
    <row r="1316" spans="1:33" x14ac:dyDescent="0.2">
      <c r="A1316" s="11">
        <f t="shared" si="229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</v>
      </c>
      <c r="D1316" s="16">
        <f>MAX(0,(MIN(A1316,inputs!$C$5)-(inputs!$C$4+B1316))*inputs!$B$4)</f>
        <v>37480</v>
      </c>
      <c r="E1316" s="16">
        <f>MAX(0, (calculations!A1316-inputs!$C$5)*inputs!$B$5)</f>
        <v>0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20"/>
        <v>20000</v>
      </c>
      <c r="L1316" s="25">
        <f>MAX(0,J1316*(1+inputs!$B$33)-MAX(0,inputs!$B$31*(K1316-inputs!$B$30)))</f>
        <v>47184.304999999986</v>
      </c>
      <c r="M1316" s="26">
        <f t="shared" si="221"/>
        <v>32377.777777777777</v>
      </c>
      <c r="N1316" s="25">
        <f>MAX(0,L1316*(1+inputs!$B$33)-MAX(0,inputs!$B$31*(M1316-inputs!$B$30)))</f>
        <v>46794.629574999977</v>
      </c>
      <c r="O1316" s="26">
        <f t="shared" si="222"/>
        <v>44755.555555555555</v>
      </c>
      <c r="P1316" s="25">
        <f>MAX(0,N1316*(1+inputs!$B$33)-MAX(0,inputs!$B$31*(O1316-inputs!$B$30)))</f>
        <v>45285.109018624971</v>
      </c>
      <c r="Q1316" s="26">
        <f t="shared" si="223"/>
        <v>57133.333333333336</v>
      </c>
      <c r="R1316" s="25">
        <f>MAX(0,P1316*(1+inputs!$B$33)-MAX(0,inputs!$B$31*(Q1316-inputs!$B$30)))</f>
        <v>42638.945653904339</v>
      </c>
      <c r="S1316" s="26">
        <f t="shared" si="224"/>
        <v>69511.111111111109</v>
      </c>
      <c r="T1316" s="25">
        <f>MAX(0,R1316*(1+inputs!$B$33)-MAX(0,inputs!$B$31*(S1316-inputs!$B$30)))</f>
        <v>38839.089838712898</v>
      </c>
      <c r="U1316" s="26">
        <f t="shared" si="225"/>
        <v>81888.888888888891</v>
      </c>
      <c r="V1316" s="25">
        <f>MAX(0,T1316*(1+inputs!$B$33)-MAX(0,inputs!$B$31*(U1316-inputs!$B$30)))</f>
        <v>33868.236186293587</v>
      </c>
      <c r="W1316" s="26">
        <f t="shared" si="226"/>
        <v>94266.666666666672</v>
      </c>
      <c r="X1316" s="25">
        <f>MAX(0,V1316*(1+inputs!$B$33)-MAX(0,inputs!$B$31*(W1316-inputs!$B$30)))</f>
        <v>27708.819729087983</v>
      </c>
      <c r="Y1316" s="26">
        <f t="shared" si="22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2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10009.44</v>
      </c>
      <c r="AE1316" s="3">
        <f>SUM(C1316:G1316)+AD1316-H1316</f>
        <v>64283.69</v>
      </c>
      <c r="AF1316" s="1">
        <f t="shared" si="230"/>
        <v>0.51</v>
      </c>
      <c r="AG1316" s="8">
        <f>A1316-AE1316</f>
        <v>67116.31</v>
      </c>
    </row>
    <row r="1317" spans="1:33" x14ac:dyDescent="0.2">
      <c r="A1317" s="11">
        <f t="shared" si="229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</v>
      </c>
      <c r="D1317" s="16">
        <f>MAX(0,(MIN(A1317,inputs!$C$5)-(inputs!$C$4+B1317))*inputs!$B$4)</f>
        <v>37520</v>
      </c>
      <c r="E1317" s="16">
        <f>MAX(0, (calculations!A1317-inputs!$C$5)*inputs!$B$5)</f>
        <v>0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20"/>
        <v>20000</v>
      </c>
      <c r="L1317" s="25">
        <f>MAX(0,J1317*(1+inputs!$B$33)-MAX(0,inputs!$B$31*(K1317-inputs!$B$30)))</f>
        <v>47184.304999999986</v>
      </c>
      <c r="M1317" s="26">
        <f t="shared" si="221"/>
        <v>32388.888888888891</v>
      </c>
      <c r="N1317" s="25">
        <f>MAX(0,L1317*(1+inputs!$B$33)-MAX(0,inputs!$B$31*(M1317-inputs!$B$30)))</f>
        <v>46793.629574999977</v>
      </c>
      <c r="O1317" s="26">
        <f t="shared" si="222"/>
        <v>44777.777777777781</v>
      </c>
      <c r="P1317" s="25">
        <f>MAX(0,N1317*(1+inputs!$B$33)-MAX(0,inputs!$B$31*(O1317-inputs!$B$30)))</f>
        <v>45282.094018624972</v>
      </c>
      <c r="Q1317" s="26">
        <f t="shared" si="223"/>
        <v>57166.666666666664</v>
      </c>
      <c r="R1317" s="25">
        <f>MAX(0,P1317*(1+inputs!$B$33)-MAX(0,inputs!$B$31*(Q1317-inputs!$B$30)))</f>
        <v>42632.885428904337</v>
      </c>
      <c r="S1317" s="26">
        <f t="shared" si="224"/>
        <v>69555.555555555562</v>
      </c>
      <c r="T1317" s="25">
        <f>MAX(0,R1317*(1+inputs!$B$33)-MAX(0,inputs!$B$31*(S1317-inputs!$B$30)))</f>
        <v>38828.938710337898</v>
      </c>
      <c r="U1317" s="26">
        <f t="shared" si="225"/>
        <v>81944.444444444438</v>
      </c>
      <c r="V1317" s="25">
        <f>MAX(0,T1317*(1+inputs!$B$33)-MAX(0,inputs!$B$31*(U1317-inputs!$B$30)))</f>
        <v>33852.932790992963</v>
      </c>
      <c r="W1317" s="26">
        <f t="shared" si="226"/>
        <v>94333.333333333328</v>
      </c>
      <c r="X1317" s="25">
        <f>MAX(0,V1317*(1+inputs!$B$33)-MAX(0,inputs!$B$31*(W1317-inputs!$B$30)))</f>
        <v>27687.286782857856</v>
      </c>
      <c r="Y1317" s="26">
        <f t="shared" si="22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2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10018.44</v>
      </c>
      <c r="AE1317" s="3">
        <f>SUM(C1317:G1317)+AD1317-H1317</f>
        <v>64334.69</v>
      </c>
      <c r="AF1317" s="1">
        <f t="shared" si="230"/>
        <v>0.51</v>
      </c>
      <c r="AG1317" s="8">
        <f>A1317-AE1317</f>
        <v>67165.31</v>
      </c>
    </row>
    <row r="1318" spans="1:33" x14ac:dyDescent="0.2">
      <c r="A1318" s="11">
        <f t="shared" si="229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</v>
      </c>
      <c r="D1318" s="16">
        <f>MAX(0,(MIN(A1318,inputs!$C$5)-(inputs!$C$4+B1318))*inputs!$B$4)</f>
        <v>37560</v>
      </c>
      <c r="E1318" s="16">
        <f>MAX(0, (calculations!A1318-inputs!$C$5)*inputs!$B$5)</f>
        <v>0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20"/>
        <v>20000</v>
      </c>
      <c r="L1318" s="25">
        <f>MAX(0,J1318*(1+inputs!$B$33)-MAX(0,inputs!$B$31*(K1318-inputs!$B$30)))</f>
        <v>47184.304999999986</v>
      </c>
      <c r="M1318" s="26">
        <f t="shared" si="221"/>
        <v>32400</v>
      </c>
      <c r="N1318" s="25">
        <f>MAX(0,L1318*(1+inputs!$B$33)-MAX(0,inputs!$B$31*(M1318-inputs!$B$30)))</f>
        <v>46792.629574999977</v>
      </c>
      <c r="O1318" s="26">
        <f t="shared" si="222"/>
        <v>44800</v>
      </c>
      <c r="P1318" s="25">
        <f>MAX(0,N1318*(1+inputs!$B$33)-MAX(0,inputs!$B$31*(O1318-inputs!$B$30)))</f>
        <v>45279.079018624972</v>
      </c>
      <c r="Q1318" s="26">
        <f t="shared" si="223"/>
        <v>57200</v>
      </c>
      <c r="R1318" s="25">
        <f>MAX(0,P1318*(1+inputs!$B$33)-MAX(0,inputs!$B$31*(Q1318-inputs!$B$30)))</f>
        <v>42626.825203904344</v>
      </c>
      <c r="S1318" s="26">
        <f t="shared" si="224"/>
        <v>69600</v>
      </c>
      <c r="T1318" s="25">
        <f>MAX(0,R1318*(1+inputs!$B$33)-MAX(0,inputs!$B$31*(S1318-inputs!$B$30)))</f>
        <v>38818.787581962904</v>
      </c>
      <c r="U1318" s="26">
        <f t="shared" si="225"/>
        <v>82000</v>
      </c>
      <c r="V1318" s="25">
        <f>MAX(0,T1318*(1+inputs!$B$33)-MAX(0,inputs!$B$31*(U1318-inputs!$B$30)))</f>
        <v>33837.62939569234</v>
      </c>
      <c r="W1318" s="26">
        <f t="shared" si="226"/>
        <v>94400</v>
      </c>
      <c r="X1318" s="25">
        <f>MAX(0,V1318*(1+inputs!$B$33)-MAX(0,inputs!$B$31*(W1318-inputs!$B$30)))</f>
        <v>27665.753836627726</v>
      </c>
      <c r="Y1318" s="26">
        <f t="shared" si="22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2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10027.44</v>
      </c>
      <c r="AE1318" s="3">
        <f>SUM(C1318:G1318)+AD1318-H1318</f>
        <v>64385.69</v>
      </c>
      <c r="AF1318" s="1">
        <f t="shared" si="230"/>
        <v>0.51</v>
      </c>
      <c r="AG1318" s="8">
        <f>A1318-AE1318</f>
        <v>67214.31</v>
      </c>
    </row>
    <row r="1319" spans="1:33" x14ac:dyDescent="0.2">
      <c r="A1319" s="11">
        <f t="shared" si="229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</v>
      </c>
      <c r="D1319" s="16">
        <f>MAX(0,(MIN(A1319,inputs!$C$5)-(inputs!$C$4+B1319))*inputs!$B$4)</f>
        <v>37600</v>
      </c>
      <c r="E1319" s="16">
        <f>MAX(0, (calculations!A1319-inputs!$C$5)*inputs!$B$5)</f>
        <v>0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20"/>
        <v>20000</v>
      </c>
      <c r="L1319" s="25">
        <f>MAX(0,J1319*(1+inputs!$B$33)-MAX(0,inputs!$B$31*(K1319-inputs!$B$30)))</f>
        <v>47184.304999999986</v>
      </c>
      <c r="M1319" s="26">
        <f t="shared" si="221"/>
        <v>32411.111111111109</v>
      </c>
      <c r="N1319" s="25">
        <f>MAX(0,L1319*(1+inputs!$B$33)-MAX(0,inputs!$B$31*(M1319-inputs!$B$30)))</f>
        <v>46791.629574999977</v>
      </c>
      <c r="O1319" s="26">
        <f t="shared" si="222"/>
        <v>44822.222222222219</v>
      </c>
      <c r="P1319" s="25">
        <f>MAX(0,N1319*(1+inputs!$B$33)-MAX(0,inputs!$B$31*(O1319-inputs!$B$30)))</f>
        <v>45276.064018624973</v>
      </c>
      <c r="Q1319" s="26">
        <f t="shared" si="223"/>
        <v>57233.333333333336</v>
      </c>
      <c r="R1319" s="25">
        <f>MAX(0,P1319*(1+inputs!$B$33)-MAX(0,inputs!$B$31*(Q1319-inputs!$B$30)))</f>
        <v>42620.764978904343</v>
      </c>
      <c r="S1319" s="26">
        <f t="shared" si="224"/>
        <v>69644.444444444438</v>
      </c>
      <c r="T1319" s="25">
        <f>MAX(0,R1319*(1+inputs!$B$33)-MAX(0,inputs!$B$31*(S1319-inputs!$B$30)))</f>
        <v>38808.636453587904</v>
      </c>
      <c r="U1319" s="26">
        <f t="shared" si="225"/>
        <v>82055.555555555562</v>
      </c>
      <c r="V1319" s="25">
        <f>MAX(0,T1319*(1+inputs!$B$33)-MAX(0,inputs!$B$31*(U1319-inputs!$B$30)))</f>
        <v>33822.326000391717</v>
      </c>
      <c r="W1319" s="26">
        <f t="shared" si="226"/>
        <v>94466.666666666672</v>
      </c>
      <c r="X1319" s="25">
        <f>MAX(0,V1319*(1+inputs!$B$33)-MAX(0,inputs!$B$31*(W1319-inputs!$B$30)))</f>
        <v>27644.220890397584</v>
      </c>
      <c r="Y1319" s="26">
        <f t="shared" si="22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2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10036.44</v>
      </c>
      <c r="AE1319" s="3">
        <f>SUM(C1319:G1319)+AD1319-H1319</f>
        <v>64436.69</v>
      </c>
      <c r="AF1319" s="1">
        <f t="shared" si="230"/>
        <v>0.51</v>
      </c>
      <c r="AG1319" s="8">
        <f>A1319-AE1319</f>
        <v>67263.31</v>
      </c>
    </row>
    <row r="1320" spans="1:33" x14ac:dyDescent="0.2">
      <c r="A1320" s="11">
        <f t="shared" si="229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</v>
      </c>
      <c r="D1320" s="16">
        <f>MAX(0,(MIN(A1320,inputs!$C$5)-(inputs!$C$4+B1320))*inputs!$B$4)</f>
        <v>37640</v>
      </c>
      <c r="E1320" s="16">
        <f>MAX(0, (calculations!A1320-inputs!$C$5)*inputs!$B$5)</f>
        <v>0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20"/>
        <v>20000</v>
      </c>
      <c r="L1320" s="25">
        <f>MAX(0,J1320*(1+inputs!$B$33)-MAX(0,inputs!$B$31*(K1320-inputs!$B$30)))</f>
        <v>47184.304999999986</v>
      </c>
      <c r="M1320" s="26">
        <f t="shared" si="221"/>
        <v>32422.222222222223</v>
      </c>
      <c r="N1320" s="25">
        <f>MAX(0,L1320*(1+inputs!$B$33)-MAX(0,inputs!$B$31*(M1320-inputs!$B$30)))</f>
        <v>46790.629574999977</v>
      </c>
      <c r="O1320" s="26">
        <f t="shared" si="222"/>
        <v>44844.444444444445</v>
      </c>
      <c r="P1320" s="25">
        <f>MAX(0,N1320*(1+inputs!$B$33)-MAX(0,inputs!$B$31*(O1320-inputs!$B$30)))</f>
        <v>45273.049018624974</v>
      </c>
      <c r="Q1320" s="26">
        <f t="shared" si="223"/>
        <v>57266.666666666664</v>
      </c>
      <c r="R1320" s="25">
        <f>MAX(0,P1320*(1+inputs!$B$33)-MAX(0,inputs!$B$31*(Q1320-inputs!$B$30)))</f>
        <v>42614.704753904341</v>
      </c>
      <c r="S1320" s="26">
        <f t="shared" si="224"/>
        <v>69688.888888888891</v>
      </c>
      <c r="T1320" s="25">
        <f>MAX(0,R1320*(1+inputs!$B$33)-MAX(0,inputs!$B$31*(S1320-inputs!$B$30)))</f>
        <v>38798.485325212903</v>
      </c>
      <c r="U1320" s="26">
        <f t="shared" si="225"/>
        <v>82111.111111111109</v>
      </c>
      <c r="V1320" s="25">
        <f>MAX(0,T1320*(1+inputs!$B$33)-MAX(0,inputs!$B$31*(U1320-inputs!$B$30)))</f>
        <v>33807.022605091093</v>
      </c>
      <c r="W1320" s="26">
        <f t="shared" si="226"/>
        <v>94533.333333333328</v>
      </c>
      <c r="X1320" s="25">
        <f>MAX(0,V1320*(1+inputs!$B$33)-MAX(0,inputs!$B$31*(W1320-inputs!$B$30)))</f>
        <v>27622.687944167457</v>
      </c>
      <c r="Y1320" s="26">
        <f t="shared" si="22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2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10045.44</v>
      </c>
      <c r="AE1320" s="3">
        <f>SUM(C1320:G1320)+AD1320-H1320</f>
        <v>64487.69</v>
      </c>
      <c r="AF1320" s="1">
        <f t="shared" si="230"/>
        <v>0.51</v>
      </c>
      <c r="AG1320" s="8">
        <f>A1320-AE1320</f>
        <v>67312.31</v>
      </c>
    </row>
    <row r="1321" spans="1:33" x14ac:dyDescent="0.2">
      <c r="A1321" s="11">
        <f t="shared" si="229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</v>
      </c>
      <c r="D1321" s="16">
        <f>MAX(0,(MIN(A1321,inputs!$C$5)-(inputs!$C$4+B1321))*inputs!$B$4)</f>
        <v>37680</v>
      </c>
      <c r="E1321" s="16">
        <f>MAX(0, (calculations!A1321-inputs!$C$5)*inputs!$B$5)</f>
        <v>0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20"/>
        <v>20000</v>
      </c>
      <c r="L1321" s="25">
        <f>MAX(0,J1321*(1+inputs!$B$33)-MAX(0,inputs!$B$31*(K1321-inputs!$B$30)))</f>
        <v>47184.304999999986</v>
      </c>
      <c r="M1321" s="26">
        <f t="shared" si="221"/>
        <v>32433.333333333336</v>
      </c>
      <c r="N1321" s="25">
        <f>MAX(0,L1321*(1+inputs!$B$33)-MAX(0,inputs!$B$31*(M1321-inputs!$B$30)))</f>
        <v>46789.629574999977</v>
      </c>
      <c r="O1321" s="26">
        <f t="shared" si="222"/>
        <v>44866.666666666672</v>
      </c>
      <c r="P1321" s="25">
        <f>MAX(0,N1321*(1+inputs!$B$33)-MAX(0,inputs!$B$31*(O1321-inputs!$B$30)))</f>
        <v>45270.034018624967</v>
      </c>
      <c r="Q1321" s="26">
        <f t="shared" si="223"/>
        <v>57300</v>
      </c>
      <c r="R1321" s="25">
        <f>MAX(0,P1321*(1+inputs!$B$33)-MAX(0,inputs!$B$31*(Q1321-inputs!$B$30)))</f>
        <v>42608.644528904333</v>
      </c>
      <c r="S1321" s="26">
        <f t="shared" si="224"/>
        <v>69733.333333333343</v>
      </c>
      <c r="T1321" s="25">
        <f>MAX(0,R1321*(1+inputs!$B$33)-MAX(0,inputs!$B$31*(S1321-inputs!$B$30)))</f>
        <v>38788.334196837888</v>
      </c>
      <c r="U1321" s="26">
        <f t="shared" si="225"/>
        <v>82166.666666666657</v>
      </c>
      <c r="V1321" s="25">
        <f>MAX(0,T1321*(1+inputs!$B$33)-MAX(0,inputs!$B$31*(U1321-inputs!$B$30)))</f>
        <v>33791.719209790448</v>
      </c>
      <c r="W1321" s="26">
        <f t="shared" si="226"/>
        <v>94600</v>
      </c>
      <c r="X1321" s="25">
        <f>MAX(0,V1321*(1+inputs!$B$33)-MAX(0,inputs!$B$31*(W1321-inputs!$B$30)))</f>
        <v>27601.154997937305</v>
      </c>
      <c r="Y1321" s="26">
        <f t="shared" si="22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2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10054.44</v>
      </c>
      <c r="AE1321" s="3">
        <f>SUM(C1321:G1321)+AD1321-H1321</f>
        <v>64538.69</v>
      </c>
      <c r="AF1321" s="1">
        <f t="shared" si="230"/>
        <v>0.51</v>
      </c>
      <c r="AG1321" s="8">
        <f>A1321-AE1321</f>
        <v>67361.31</v>
      </c>
    </row>
    <row r="1322" spans="1:33" x14ac:dyDescent="0.2">
      <c r="A1322" s="11">
        <f t="shared" si="229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</v>
      </c>
      <c r="D1322" s="16">
        <f>MAX(0,(MIN(A1322,inputs!$C$5)-(inputs!$C$4+B1322))*inputs!$B$4)</f>
        <v>37720</v>
      </c>
      <c r="E1322" s="16">
        <f>MAX(0, (calculations!A1322-inputs!$C$5)*inputs!$B$5)</f>
        <v>0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20"/>
        <v>20000</v>
      </c>
      <c r="L1322" s="25">
        <f>MAX(0,J1322*(1+inputs!$B$33)-MAX(0,inputs!$B$31*(K1322-inputs!$B$30)))</f>
        <v>47184.304999999986</v>
      </c>
      <c r="M1322" s="26">
        <f t="shared" si="221"/>
        <v>32444.444444444445</v>
      </c>
      <c r="N1322" s="25">
        <f>MAX(0,L1322*(1+inputs!$B$33)-MAX(0,inputs!$B$31*(M1322-inputs!$B$30)))</f>
        <v>46788.629574999977</v>
      </c>
      <c r="O1322" s="26">
        <f t="shared" si="222"/>
        <v>44888.888888888891</v>
      </c>
      <c r="P1322" s="25">
        <f>MAX(0,N1322*(1+inputs!$B$33)-MAX(0,inputs!$B$31*(O1322-inputs!$B$30)))</f>
        <v>45267.019018624967</v>
      </c>
      <c r="Q1322" s="26">
        <f t="shared" si="223"/>
        <v>57333.333333333336</v>
      </c>
      <c r="R1322" s="25">
        <f>MAX(0,P1322*(1+inputs!$B$33)-MAX(0,inputs!$B$31*(Q1322-inputs!$B$30)))</f>
        <v>42602.584303904332</v>
      </c>
      <c r="S1322" s="26">
        <f t="shared" si="224"/>
        <v>69777.777777777781</v>
      </c>
      <c r="T1322" s="25">
        <f>MAX(0,R1322*(1+inputs!$B$33)-MAX(0,inputs!$B$31*(S1322-inputs!$B$30)))</f>
        <v>38778.183068462888</v>
      </c>
      <c r="U1322" s="26">
        <f t="shared" si="225"/>
        <v>82222.222222222219</v>
      </c>
      <c r="V1322" s="25">
        <f>MAX(0,T1322*(1+inputs!$B$33)-MAX(0,inputs!$B$31*(U1322-inputs!$B$30)))</f>
        <v>33776.415814489825</v>
      </c>
      <c r="W1322" s="26">
        <f t="shared" si="226"/>
        <v>94666.666666666672</v>
      </c>
      <c r="X1322" s="25">
        <f>MAX(0,V1322*(1+inputs!$B$33)-MAX(0,inputs!$B$31*(W1322-inputs!$B$30)))</f>
        <v>27579.622051707163</v>
      </c>
      <c r="Y1322" s="26">
        <f t="shared" si="22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2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10063.44</v>
      </c>
      <c r="AE1322" s="3">
        <f>SUM(C1322:G1322)+AD1322-H1322</f>
        <v>64589.69</v>
      </c>
      <c r="AF1322" s="1">
        <f t="shared" si="230"/>
        <v>0.51</v>
      </c>
      <c r="AG1322" s="8">
        <f>A1322-AE1322</f>
        <v>67410.31</v>
      </c>
    </row>
    <row r="1323" spans="1:33" x14ac:dyDescent="0.2">
      <c r="A1323" s="11">
        <f t="shared" si="229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</v>
      </c>
      <c r="D1323" s="16">
        <f>MAX(0,(MIN(A1323,inputs!$C$5)-(inputs!$C$4+B1323))*inputs!$B$4)</f>
        <v>37760</v>
      </c>
      <c r="E1323" s="16">
        <f>MAX(0, (calculations!A1323-inputs!$C$5)*inputs!$B$5)</f>
        <v>0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20"/>
        <v>20000</v>
      </c>
      <c r="L1323" s="25">
        <f>MAX(0,J1323*(1+inputs!$B$33)-MAX(0,inputs!$B$31*(K1323-inputs!$B$30)))</f>
        <v>47184.304999999986</v>
      </c>
      <c r="M1323" s="26">
        <f t="shared" si="221"/>
        <v>32455.555555555555</v>
      </c>
      <c r="N1323" s="25">
        <f>MAX(0,L1323*(1+inputs!$B$33)-MAX(0,inputs!$B$31*(M1323-inputs!$B$30)))</f>
        <v>46787.629574999977</v>
      </c>
      <c r="O1323" s="26">
        <f t="shared" si="222"/>
        <v>44911.111111111109</v>
      </c>
      <c r="P1323" s="25">
        <f>MAX(0,N1323*(1+inputs!$B$33)-MAX(0,inputs!$B$31*(O1323-inputs!$B$30)))</f>
        <v>45264.004018624968</v>
      </c>
      <c r="Q1323" s="26">
        <f t="shared" si="223"/>
        <v>57366.666666666664</v>
      </c>
      <c r="R1323" s="25">
        <f>MAX(0,P1323*(1+inputs!$B$33)-MAX(0,inputs!$B$31*(Q1323-inputs!$B$30)))</f>
        <v>42596.524078904338</v>
      </c>
      <c r="S1323" s="26">
        <f t="shared" si="224"/>
        <v>69822.222222222219</v>
      </c>
      <c r="T1323" s="25">
        <f>MAX(0,R1323*(1+inputs!$B$33)-MAX(0,inputs!$B$31*(S1323-inputs!$B$30)))</f>
        <v>38768.031940087894</v>
      </c>
      <c r="U1323" s="26">
        <f t="shared" si="225"/>
        <v>82277.777777777781</v>
      </c>
      <c r="V1323" s="25">
        <f>MAX(0,T1323*(1+inputs!$B$33)-MAX(0,inputs!$B$31*(U1323-inputs!$B$30)))</f>
        <v>33761.112419189209</v>
      </c>
      <c r="W1323" s="26">
        <f t="shared" si="226"/>
        <v>94733.333333333328</v>
      </c>
      <c r="X1323" s="25">
        <f>MAX(0,V1323*(1+inputs!$B$33)-MAX(0,inputs!$B$31*(W1323-inputs!$B$30)))</f>
        <v>27558.089105477044</v>
      </c>
      <c r="Y1323" s="26">
        <f t="shared" si="22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2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10072.44</v>
      </c>
      <c r="AE1323" s="3">
        <f>SUM(C1323:G1323)+AD1323-H1323</f>
        <v>64640.69</v>
      </c>
      <c r="AF1323" s="1">
        <f t="shared" si="230"/>
        <v>0.51</v>
      </c>
      <c r="AG1323" s="8">
        <f>A1323-AE1323</f>
        <v>67459.31</v>
      </c>
    </row>
    <row r="1324" spans="1:33" x14ac:dyDescent="0.2">
      <c r="A1324" s="11">
        <f t="shared" si="229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</v>
      </c>
      <c r="D1324" s="16">
        <f>MAX(0,(MIN(A1324,inputs!$C$5)-(inputs!$C$4+B1324))*inputs!$B$4)</f>
        <v>37800</v>
      </c>
      <c r="E1324" s="16">
        <f>MAX(0, (calculations!A1324-inputs!$C$5)*inputs!$B$5)</f>
        <v>0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20"/>
        <v>20000</v>
      </c>
      <c r="L1324" s="25">
        <f>MAX(0,J1324*(1+inputs!$B$33)-MAX(0,inputs!$B$31*(K1324-inputs!$B$30)))</f>
        <v>47184.304999999986</v>
      </c>
      <c r="M1324" s="26">
        <f t="shared" si="221"/>
        <v>32466.666666666664</v>
      </c>
      <c r="N1324" s="25">
        <f>MAX(0,L1324*(1+inputs!$B$33)-MAX(0,inputs!$B$31*(M1324-inputs!$B$30)))</f>
        <v>46786.629574999977</v>
      </c>
      <c r="O1324" s="26">
        <f t="shared" si="222"/>
        <v>44933.333333333328</v>
      </c>
      <c r="P1324" s="25">
        <f>MAX(0,N1324*(1+inputs!$B$33)-MAX(0,inputs!$B$31*(O1324-inputs!$B$30)))</f>
        <v>45260.989018624969</v>
      </c>
      <c r="Q1324" s="26">
        <f t="shared" si="223"/>
        <v>57400</v>
      </c>
      <c r="R1324" s="25">
        <f>MAX(0,P1324*(1+inputs!$B$33)-MAX(0,inputs!$B$31*(Q1324-inputs!$B$30)))</f>
        <v>42590.463853904337</v>
      </c>
      <c r="S1324" s="26">
        <f t="shared" si="224"/>
        <v>69866.666666666657</v>
      </c>
      <c r="T1324" s="25">
        <f>MAX(0,R1324*(1+inputs!$B$33)-MAX(0,inputs!$B$31*(S1324-inputs!$B$30)))</f>
        <v>38757.880811712894</v>
      </c>
      <c r="U1324" s="26">
        <f t="shared" si="225"/>
        <v>82333.333333333343</v>
      </c>
      <c r="V1324" s="25">
        <f>MAX(0,T1324*(1+inputs!$B$33)-MAX(0,inputs!$B$31*(U1324-inputs!$B$30)))</f>
        <v>33745.809023888578</v>
      </c>
      <c r="W1324" s="26">
        <f t="shared" si="226"/>
        <v>94800</v>
      </c>
      <c r="X1324" s="25">
        <f>MAX(0,V1324*(1+inputs!$B$33)-MAX(0,inputs!$B$31*(W1324-inputs!$B$30)))</f>
        <v>27536.556159246906</v>
      </c>
      <c r="Y1324" s="26">
        <f t="shared" si="22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2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10081.44</v>
      </c>
      <c r="AE1324" s="3">
        <f>SUM(C1324:G1324)+AD1324-H1324</f>
        <v>64691.69</v>
      </c>
      <c r="AF1324" s="1">
        <f t="shared" si="230"/>
        <v>0.51</v>
      </c>
      <c r="AG1324" s="8">
        <f>A1324-AE1324</f>
        <v>67508.31</v>
      </c>
    </row>
    <row r="1325" spans="1:33" x14ac:dyDescent="0.2">
      <c r="A1325" s="11">
        <f t="shared" si="229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</v>
      </c>
      <c r="D1325" s="16">
        <f>MAX(0,(MIN(A1325,inputs!$C$5)-(inputs!$C$4+B1325))*inputs!$B$4)</f>
        <v>37840</v>
      </c>
      <c r="E1325" s="16">
        <f>MAX(0, (calculations!A1325-inputs!$C$5)*inputs!$B$5)</f>
        <v>0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20"/>
        <v>20000</v>
      </c>
      <c r="L1325" s="25">
        <f>MAX(0,J1325*(1+inputs!$B$33)-MAX(0,inputs!$B$31*(K1325-inputs!$B$30)))</f>
        <v>47184.304999999986</v>
      </c>
      <c r="M1325" s="26">
        <f t="shared" si="221"/>
        <v>32477.777777777777</v>
      </c>
      <c r="N1325" s="25">
        <f>MAX(0,L1325*(1+inputs!$B$33)-MAX(0,inputs!$B$31*(M1325-inputs!$B$30)))</f>
        <v>46785.629574999977</v>
      </c>
      <c r="O1325" s="26">
        <f t="shared" si="222"/>
        <v>44955.555555555555</v>
      </c>
      <c r="P1325" s="25">
        <f>MAX(0,N1325*(1+inputs!$B$33)-MAX(0,inputs!$B$31*(O1325-inputs!$B$30)))</f>
        <v>45257.974018624969</v>
      </c>
      <c r="Q1325" s="26">
        <f t="shared" si="223"/>
        <v>57433.333333333336</v>
      </c>
      <c r="R1325" s="25">
        <f>MAX(0,P1325*(1+inputs!$B$33)-MAX(0,inputs!$B$31*(Q1325-inputs!$B$30)))</f>
        <v>42584.403628904336</v>
      </c>
      <c r="S1325" s="26">
        <f t="shared" si="224"/>
        <v>69911.111111111109</v>
      </c>
      <c r="T1325" s="25">
        <f>MAX(0,R1325*(1+inputs!$B$33)-MAX(0,inputs!$B$31*(S1325-inputs!$B$30)))</f>
        <v>38747.729683337893</v>
      </c>
      <c r="U1325" s="26">
        <f t="shared" si="225"/>
        <v>82388.888888888891</v>
      </c>
      <c r="V1325" s="25">
        <f>MAX(0,T1325*(1+inputs!$B$33)-MAX(0,inputs!$B$31*(U1325-inputs!$B$30)))</f>
        <v>33730.505628587955</v>
      </c>
      <c r="W1325" s="26">
        <f t="shared" si="226"/>
        <v>94866.666666666672</v>
      </c>
      <c r="X1325" s="25">
        <f>MAX(0,V1325*(1+inputs!$B$33)-MAX(0,inputs!$B$31*(W1325-inputs!$B$30)))</f>
        <v>27515.023213016771</v>
      </c>
      <c r="Y1325" s="26">
        <f t="shared" si="22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2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10090.44</v>
      </c>
      <c r="AE1325" s="3">
        <f>SUM(C1325:G1325)+AD1325-H1325</f>
        <v>64742.69</v>
      </c>
      <c r="AF1325" s="1">
        <f t="shared" si="230"/>
        <v>0.51</v>
      </c>
      <c r="AG1325" s="8">
        <f>A1325-AE1325</f>
        <v>67557.31</v>
      </c>
    </row>
    <row r="1326" spans="1:33" x14ac:dyDescent="0.2">
      <c r="A1326" s="11">
        <f t="shared" si="229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</v>
      </c>
      <c r="D1326" s="16">
        <f>MAX(0,(MIN(A1326,inputs!$C$5)-(inputs!$C$4+B1326))*inputs!$B$4)</f>
        <v>37880</v>
      </c>
      <c r="E1326" s="16">
        <f>MAX(0, (calculations!A1326-inputs!$C$5)*inputs!$B$5)</f>
        <v>0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20"/>
        <v>20000</v>
      </c>
      <c r="L1326" s="25">
        <f>MAX(0,J1326*(1+inputs!$B$33)-MAX(0,inputs!$B$31*(K1326-inputs!$B$30)))</f>
        <v>47184.304999999986</v>
      </c>
      <c r="M1326" s="26">
        <f t="shared" si="221"/>
        <v>32488.888888888891</v>
      </c>
      <c r="N1326" s="25">
        <f>MAX(0,L1326*(1+inputs!$B$33)-MAX(0,inputs!$B$31*(M1326-inputs!$B$30)))</f>
        <v>46784.629574999977</v>
      </c>
      <c r="O1326" s="26">
        <f t="shared" si="222"/>
        <v>44977.777777777781</v>
      </c>
      <c r="P1326" s="25">
        <f>MAX(0,N1326*(1+inputs!$B$33)-MAX(0,inputs!$B$31*(O1326-inputs!$B$30)))</f>
        <v>45254.95901862497</v>
      </c>
      <c r="Q1326" s="26">
        <f t="shared" si="223"/>
        <v>57466.666666666664</v>
      </c>
      <c r="R1326" s="25">
        <f>MAX(0,P1326*(1+inputs!$B$33)-MAX(0,inputs!$B$31*(Q1326-inputs!$B$30)))</f>
        <v>42578.343403904335</v>
      </c>
      <c r="S1326" s="26">
        <f t="shared" si="224"/>
        <v>69955.555555555562</v>
      </c>
      <c r="T1326" s="25">
        <f>MAX(0,R1326*(1+inputs!$B$33)-MAX(0,inputs!$B$31*(S1326-inputs!$B$30)))</f>
        <v>38737.578554962893</v>
      </c>
      <c r="U1326" s="26">
        <f t="shared" si="225"/>
        <v>82444.444444444438</v>
      </c>
      <c r="V1326" s="25">
        <f>MAX(0,T1326*(1+inputs!$B$33)-MAX(0,inputs!$B$31*(U1326-inputs!$B$30)))</f>
        <v>33715.202233287331</v>
      </c>
      <c r="W1326" s="26">
        <f t="shared" si="226"/>
        <v>94933.333333333328</v>
      </c>
      <c r="X1326" s="25">
        <f>MAX(0,V1326*(1+inputs!$B$33)-MAX(0,inputs!$B$31*(W1326-inputs!$B$30)))</f>
        <v>27493.490266786637</v>
      </c>
      <c r="Y1326" s="26">
        <f t="shared" si="22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2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10099.44</v>
      </c>
      <c r="AE1326" s="3">
        <f>SUM(C1326:G1326)+AD1326-H1326</f>
        <v>64793.69</v>
      </c>
      <c r="AF1326" s="1">
        <f t="shared" si="230"/>
        <v>0.51</v>
      </c>
      <c r="AG1326" s="8">
        <f>A1326-AE1326</f>
        <v>67606.31</v>
      </c>
    </row>
    <row r="1327" spans="1:33" x14ac:dyDescent="0.2">
      <c r="A1327" s="11">
        <f t="shared" si="229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</v>
      </c>
      <c r="D1327" s="16">
        <f>MAX(0,(MIN(A1327,inputs!$C$5)-(inputs!$C$4+B1327))*inputs!$B$4)</f>
        <v>37920</v>
      </c>
      <c r="E1327" s="16">
        <f>MAX(0, (calculations!A1327-inputs!$C$5)*inputs!$B$5)</f>
        <v>0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20"/>
        <v>20000</v>
      </c>
      <c r="L1327" s="25">
        <f>MAX(0,J1327*(1+inputs!$B$33)-MAX(0,inputs!$B$31*(K1327-inputs!$B$30)))</f>
        <v>47184.304999999986</v>
      </c>
      <c r="M1327" s="26">
        <f t="shared" si="221"/>
        <v>32500</v>
      </c>
      <c r="N1327" s="25">
        <f>MAX(0,L1327*(1+inputs!$B$33)-MAX(0,inputs!$B$31*(M1327-inputs!$B$30)))</f>
        <v>46783.629574999977</v>
      </c>
      <c r="O1327" s="26">
        <f t="shared" si="222"/>
        <v>45000</v>
      </c>
      <c r="P1327" s="25">
        <f>MAX(0,N1327*(1+inputs!$B$33)-MAX(0,inputs!$B$31*(O1327-inputs!$B$30)))</f>
        <v>45251.94401862497</v>
      </c>
      <c r="Q1327" s="26">
        <f t="shared" si="223"/>
        <v>57500</v>
      </c>
      <c r="R1327" s="25">
        <f>MAX(0,P1327*(1+inputs!$B$33)-MAX(0,inputs!$B$31*(Q1327-inputs!$B$30)))</f>
        <v>42572.283178904341</v>
      </c>
      <c r="S1327" s="26">
        <f t="shared" si="224"/>
        <v>70000</v>
      </c>
      <c r="T1327" s="25">
        <f>MAX(0,R1327*(1+inputs!$B$33)-MAX(0,inputs!$B$31*(S1327-inputs!$B$30)))</f>
        <v>38727.427426587899</v>
      </c>
      <c r="U1327" s="26">
        <f t="shared" si="225"/>
        <v>82500</v>
      </c>
      <c r="V1327" s="25">
        <f>MAX(0,T1327*(1+inputs!$B$33)-MAX(0,inputs!$B$31*(U1327-inputs!$B$30)))</f>
        <v>33699.898837986715</v>
      </c>
      <c r="W1327" s="26">
        <f t="shared" si="226"/>
        <v>95000</v>
      </c>
      <c r="X1327" s="25">
        <f>MAX(0,V1327*(1+inputs!$B$33)-MAX(0,inputs!$B$31*(W1327-inputs!$B$30)))</f>
        <v>27471.957320556514</v>
      </c>
      <c r="Y1327" s="26">
        <f t="shared" si="22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2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10108.44</v>
      </c>
      <c r="AE1327" s="3">
        <f>SUM(C1327:G1327)+AD1327-H1327</f>
        <v>64844.69</v>
      </c>
      <c r="AF1327" s="1">
        <f t="shared" si="230"/>
        <v>0.51</v>
      </c>
      <c r="AG1327" s="8">
        <f>A1327-AE1327</f>
        <v>67655.31</v>
      </c>
    </row>
    <row r="1328" spans="1:33" x14ac:dyDescent="0.2">
      <c r="A1328" s="11">
        <f t="shared" si="229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</v>
      </c>
      <c r="D1328" s="16">
        <f>MAX(0,(MIN(A1328,inputs!$C$5)-(inputs!$C$4+B1328))*inputs!$B$4)</f>
        <v>37960</v>
      </c>
      <c r="E1328" s="16">
        <f>MAX(0, (calculations!A1328-inputs!$C$5)*inputs!$B$5)</f>
        <v>0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20"/>
        <v>20000</v>
      </c>
      <c r="L1328" s="25">
        <f>MAX(0,J1328*(1+inputs!$B$33)-MAX(0,inputs!$B$31*(K1328-inputs!$B$30)))</f>
        <v>47184.304999999986</v>
      </c>
      <c r="M1328" s="26">
        <f t="shared" si="221"/>
        <v>32511.111111111109</v>
      </c>
      <c r="N1328" s="25">
        <f>MAX(0,L1328*(1+inputs!$B$33)-MAX(0,inputs!$B$31*(M1328-inputs!$B$30)))</f>
        <v>46782.629574999977</v>
      </c>
      <c r="O1328" s="26">
        <f t="shared" si="222"/>
        <v>45022.222222222219</v>
      </c>
      <c r="P1328" s="25">
        <f>MAX(0,N1328*(1+inputs!$B$33)-MAX(0,inputs!$B$31*(O1328-inputs!$B$30)))</f>
        <v>45248.929018624971</v>
      </c>
      <c r="Q1328" s="26">
        <f t="shared" si="223"/>
        <v>57533.333333333336</v>
      </c>
      <c r="R1328" s="25">
        <f>MAX(0,P1328*(1+inputs!$B$33)-MAX(0,inputs!$B$31*(Q1328-inputs!$B$30)))</f>
        <v>42566.22295390434</v>
      </c>
      <c r="S1328" s="26">
        <f t="shared" si="224"/>
        <v>70044.444444444438</v>
      </c>
      <c r="T1328" s="25">
        <f>MAX(0,R1328*(1+inputs!$B$33)-MAX(0,inputs!$B$31*(S1328-inputs!$B$30)))</f>
        <v>38717.276298212899</v>
      </c>
      <c r="U1328" s="26">
        <f t="shared" si="225"/>
        <v>82555.555555555562</v>
      </c>
      <c r="V1328" s="25">
        <f>MAX(0,T1328*(1+inputs!$B$33)-MAX(0,inputs!$B$31*(U1328-inputs!$B$30)))</f>
        <v>33684.595442686084</v>
      </c>
      <c r="W1328" s="26">
        <f t="shared" si="226"/>
        <v>95066.666666666672</v>
      </c>
      <c r="X1328" s="25">
        <f>MAX(0,V1328*(1+inputs!$B$33)-MAX(0,inputs!$B$31*(W1328-inputs!$B$30)))</f>
        <v>27450.424374326372</v>
      </c>
      <c r="Y1328" s="26">
        <f t="shared" si="22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2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10117.44</v>
      </c>
      <c r="AE1328" s="3">
        <f>SUM(C1328:G1328)+AD1328-H1328</f>
        <v>64895.69</v>
      </c>
      <c r="AF1328" s="1">
        <f t="shared" si="230"/>
        <v>0.51</v>
      </c>
      <c r="AG1328" s="8">
        <f>A1328-AE1328</f>
        <v>67704.31</v>
      </c>
    </row>
    <row r="1329" spans="1:33" x14ac:dyDescent="0.2">
      <c r="A1329" s="11">
        <f t="shared" si="229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</v>
      </c>
      <c r="D1329" s="16">
        <f>MAX(0,(MIN(A1329,inputs!$C$5)-(inputs!$C$4+B1329))*inputs!$B$4)</f>
        <v>38000</v>
      </c>
      <c r="E1329" s="16">
        <f>MAX(0, (calculations!A1329-inputs!$C$5)*inputs!$B$5)</f>
        <v>0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20"/>
        <v>20000</v>
      </c>
      <c r="L1329" s="25">
        <f>MAX(0,J1329*(1+inputs!$B$33)-MAX(0,inputs!$B$31*(K1329-inputs!$B$30)))</f>
        <v>47184.304999999986</v>
      </c>
      <c r="M1329" s="26">
        <f t="shared" si="221"/>
        <v>32522.222222222223</v>
      </c>
      <c r="N1329" s="25">
        <f>MAX(0,L1329*(1+inputs!$B$33)-MAX(0,inputs!$B$31*(M1329-inputs!$B$30)))</f>
        <v>46781.629574999977</v>
      </c>
      <c r="O1329" s="26">
        <f t="shared" si="222"/>
        <v>45044.444444444445</v>
      </c>
      <c r="P1329" s="25">
        <f>MAX(0,N1329*(1+inputs!$B$33)-MAX(0,inputs!$B$31*(O1329-inputs!$B$30)))</f>
        <v>45245.914018624972</v>
      </c>
      <c r="Q1329" s="26">
        <f t="shared" si="223"/>
        <v>57566.666666666664</v>
      </c>
      <c r="R1329" s="25">
        <f>MAX(0,P1329*(1+inputs!$B$33)-MAX(0,inputs!$B$31*(Q1329-inputs!$B$30)))</f>
        <v>42560.162728904339</v>
      </c>
      <c r="S1329" s="26">
        <f t="shared" si="224"/>
        <v>70088.888888888891</v>
      </c>
      <c r="T1329" s="25">
        <f>MAX(0,R1329*(1+inputs!$B$33)-MAX(0,inputs!$B$31*(S1329-inputs!$B$30)))</f>
        <v>38707.125169837898</v>
      </c>
      <c r="U1329" s="26">
        <f t="shared" si="225"/>
        <v>82611.111111111109</v>
      </c>
      <c r="V1329" s="25">
        <f>MAX(0,T1329*(1+inputs!$B$33)-MAX(0,inputs!$B$31*(U1329-inputs!$B$30)))</f>
        <v>33669.292047385461</v>
      </c>
      <c r="W1329" s="26">
        <f t="shared" si="226"/>
        <v>95133.333333333328</v>
      </c>
      <c r="X1329" s="25">
        <f>MAX(0,V1329*(1+inputs!$B$33)-MAX(0,inputs!$B$31*(W1329-inputs!$B$30)))</f>
        <v>27428.891428096238</v>
      </c>
      <c r="Y1329" s="26">
        <f t="shared" si="22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2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10126.44</v>
      </c>
      <c r="AE1329" s="3">
        <f>SUM(C1329:G1329)+AD1329-H1329</f>
        <v>64946.69</v>
      </c>
      <c r="AF1329" s="1">
        <f t="shared" si="230"/>
        <v>0.51</v>
      </c>
      <c r="AG1329" s="8">
        <f>A1329-AE1329</f>
        <v>67753.31</v>
      </c>
    </row>
    <row r="1330" spans="1:33" x14ac:dyDescent="0.2">
      <c r="A1330" s="11">
        <f t="shared" si="229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</v>
      </c>
      <c r="D1330" s="16">
        <f>MAX(0,(MIN(A1330,inputs!$C$5)-(inputs!$C$4+B1330))*inputs!$B$4)</f>
        <v>38040</v>
      </c>
      <c r="E1330" s="16">
        <f>MAX(0, (calculations!A1330-inputs!$C$5)*inputs!$B$5)</f>
        <v>0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20"/>
        <v>20000</v>
      </c>
      <c r="L1330" s="25">
        <f>MAX(0,J1330*(1+inputs!$B$33)-MAX(0,inputs!$B$31*(K1330-inputs!$B$30)))</f>
        <v>47184.304999999986</v>
      </c>
      <c r="M1330" s="26">
        <f t="shared" si="221"/>
        <v>32533.333333333336</v>
      </c>
      <c r="N1330" s="25">
        <f>MAX(0,L1330*(1+inputs!$B$33)-MAX(0,inputs!$B$31*(M1330-inputs!$B$30)))</f>
        <v>46780.629574999977</v>
      </c>
      <c r="O1330" s="26">
        <f t="shared" si="222"/>
        <v>45066.666666666672</v>
      </c>
      <c r="P1330" s="25">
        <f>MAX(0,N1330*(1+inputs!$B$33)-MAX(0,inputs!$B$31*(O1330-inputs!$B$30)))</f>
        <v>45242.899018624972</v>
      </c>
      <c r="Q1330" s="26">
        <f t="shared" si="223"/>
        <v>57600</v>
      </c>
      <c r="R1330" s="25">
        <f>MAX(0,P1330*(1+inputs!$B$33)-MAX(0,inputs!$B$31*(Q1330-inputs!$B$30)))</f>
        <v>42554.102503904338</v>
      </c>
      <c r="S1330" s="26">
        <f t="shared" si="224"/>
        <v>70133.333333333343</v>
      </c>
      <c r="T1330" s="25">
        <f>MAX(0,R1330*(1+inputs!$B$33)-MAX(0,inputs!$B$31*(S1330-inputs!$B$30)))</f>
        <v>38696.974041462898</v>
      </c>
      <c r="U1330" s="26">
        <f t="shared" si="225"/>
        <v>82666.666666666657</v>
      </c>
      <c r="V1330" s="25">
        <f>MAX(0,T1330*(1+inputs!$B$33)-MAX(0,inputs!$B$31*(U1330-inputs!$B$30)))</f>
        <v>33653.988652084838</v>
      </c>
      <c r="W1330" s="26">
        <f t="shared" si="226"/>
        <v>95200</v>
      </c>
      <c r="X1330" s="25">
        <f>MAX(0,V1330*(1+inputs!$B$33)-MAX(0,inputs!$B$31*(W1330-inputs!$B$30)))</f>
        <v>27407.358481866107</v>
      </c>
      <c r="Y1330" s="26">
        <f t="shared" si="22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2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10135.44</v>
      </c>
      <c r="AE1330" s="3">
        <f>SUM(C1330:G1330)+AD1330-H1330</f>
        <v>64997.69</v>
      </c>
      <c r="AF1330" s="1">
        <f t="shared" si="230"/>
        <v>0.51</v>
      </c>
      <c r="AG1330" s="8">
        <f>A1330-AE1330</f>
        <v>67802.31</v>
      </c>
    </row>
    <row r="1331" spans="1:33" x14ac:dyDescent="0.2">
      <c r="A1331" s="11">
        <f t="shared" si="229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</v>
      </c>
      <c r="D1331" s="16">
        <f>MAX(0,(MIN(A1331,inputs!$C$5)-(inputs!$C$4+B1331))*inputs!$B$4)</f>
        <v>38080</v>
      </c>
      <c r="E1331" s="16">
        <f>MAX(0, (calculations!A1331-inputs!$C$5)*inputs!$B$5)</f>
        <v>0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20"/>
        <v>20000</v>
      </c>
      <c r="L1331" s="25">
        <f>MAX(0,J1331*(1+inputs!$B$33)-MAX(0,inputs!$B$31*(K1331-inputs!$B$30)))</f>
        <v>47184.304999999986</v>
      </c>
      <c r="M1331" s="26">
        <f t="shared" si="221"/>
        <v>32544.444444444445</v>
      </c>
      <c r="N1331" s="25">
        <f>MAX(0,L1331*(1+inputs!$B$33)-MAX(0,inputs!$B$31*(M1331-inputs!$B$30)))</f>
        <v>46779.629574999977</v>
      </c>
      <c r="O1331" s="26">
        <f t="shared" si="222"/>
        <v>45088.888888888891</v>
      </c>
      <c r="P1331" s="25">
        <f>MAX(0,N1331*(1+inputs!$B$33)-MAX(0,inputs!$B$31*(O1331-inputs!$B$30)))</f>
        <v>45239.884018624973</v>
      </c>
      <c r="Q1331" s="26">
        <f t="shared" si="223"/>
        <v>57633.333333333336</v>
      </c>
      <c r="R1331" s="25">
        <f>MAX(0,P1331*(1+inputs!$B$33)-MAX(0,inputs!$B$31*(Q1331-inputs!$B$30)))</f>
        <v>42548.042278904344</v>
      </c>
      <c r="S1331" s="26">
        <f t="shared" si="224"/>
        <v>70177.777777777781</v>
      </c>
      <c r="T1331" s="25">
        <f>MAX(0,R1331*(1+inputs!$B$33)-MAX(0,inputs!$B$31*(S1331-inputs!$B$30)))</f>
        <v>38686.822913087904</v>
      </c>
      <c r="U1331" s="26">
        <f t="shared" si="225"/>
        <v>82722.222222222219</v>
      </c>
      <c r="V1331" s="25">
        <f>MAX(0,T1331*(1+inputs!$B$33)-MAX(0,inputs!$B$31*(U1331-inputs!$B$30)))</f>
        <v>33638.685256784214</v>
      </c>
      <c r="W1331" s="26">
        <f t="shared" si="226"/>
        <v>95266.666666666672</v>
      </c>
      <c r="X1331" s="25">
        <f>MAX(0,V1331*(1+inputs!$B$33)-MAX(0,inputs!$B$31*(W1331-inputs!$B$30)))</f>
        <v>27385.825535635973</v>
      </c>
      <c r="Y1331" s="26">
        <f t="shared" si="22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2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10144.44</v>
      </c>
      <c r="AE1331" s="3">
        <f>SUM(C1331:G1331)+AD1331-H1331</f>
        <v>65048.69</v>
      </c>
      <c r="AF1331" s="1">
        <f t="shared" si="230"/>
        <v>0.51</v>
      </c>
      <c r="AG1331" s="8">
        <f>A1331-AE1331</f>
        <v>67851.31</v>
      </c>
    </row>
    <row r="1332" spans="1:33" x14ac:dyDescent="0.2">
      <c r="A1332" s="11">
        <f t="shared" si="229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</v>
      </c>
      <c r="D1332" s="16">
        <f>MAX(0,(MIN(A1332,inputs!$C$5)-(inputs!$C$4+B1332))*inputs!$B$4)</f>
        <v>38120</v>
      </c>
      <c r="E1332" s="16">
        <f>MAX(0, (calculations!A1332-inputs!$C$5)*inputs!$B$5)</f>
        <v>0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20"/>
        <v>20000</v>
      </c>
      <c r="L1332" s="25">
        <f>MAX(0,J1332*(1+inputs!$B$33)-MAX(0,inputs!$B$31*(K1332-inputs!$B$30)))</f>
        <v>47184.304999999986</v>
      </c>
      <c r="M1332" s="26">
        <f t="shared" si="221"/>
        <v>32555.555555555555</v>
      </c>
      <c r="N1332" s="25">
        <f>MAX(0,L1332*(1+inputs!$B$33)-MAX(0,inputs!$B$31*(M1332-inputs!$B$30)))</f>
        <v>46778.629574999977</v>
      </c>
      <c r="O1332" s="26">
        <f t="shared" si="222"/>
        <v>45111.111111111109</v>
      </c>
      <c r="P1332" s="25">
        <f>MAX(0,N1332*(1+inputs!$B$33)-MAX(0,inputs!$B$31*(O1332-inputs!$B$30)))</f>
        <v>45236.869018624973</v>
      </c>
      <c r="Q1332" s="26">
        <f t="shared" si="223"/>
        <v>57666.666666666664</v>
      </c>
      <c r="R1332" s="25">
        <f>MAX(0,P1332*(1+inputs!$B$33)-MAX(0,inputs!$B$31*(Q1332-inputs!$B$30)))</f>
        <v>42541.982053904343</v>
      </c>
      <c r="S1332" s="26">
        <f t="shared" si="224"/>
        <v>70222.222222222219</v>
      </c>
      <c r="T1332" s="25">
        <f>MAX(0,R1332*(1+inputs!$B$33)-MAX(0,inputs!$B$31*(S1332-inputs!$B$30)))</f>
        <v>38676.671784712904</v>
      </c>
      <c r="U1332" s="26">
        <f t="shared" si="225"/>
        <v>82777.777777777781</v>
      </c>
      <c r="V1332" s="25">
        <f>MAX(0,T1332*(1+inputs!$B$33)-MAX(0,inputs!$B$31*(U1332-inputs!$B$30)))</f>
        <v>33623.381861483591</v>
      </c>
      <c r="W1332" s="26">
        <f t="shared" si="226"/>
        <v>95333.333333333328</v>
      </c>
      <c r="X1332" s="25">
        <f>MAX(0,V1332*(1+inputs!$B$33)-MAX(0,inputs!$B$31*(W1332-inputs!$B$30)))</f>
        <v>27364.292589405846</v>
      </c>
      <c r="Y1332" s="26">
        <f t="shared" si="22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2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10153.44</v>
      </c>
      <c r="AE1332" s="3">
        <f>SUM(C1332:G1332)+AD1332-H1332</f>
        <v>65099.69</v>
      </c>
      <c r="AF1332" s="1">
        <f t="shared" si="230"/>
        <v>0.51</v>
      </c>
      <c r="AG1332" s="8">
        <f>A1332-AE1332</f>
        <v>67900.31</v>
      </c>
    </row>
    <row r="1333" spans="1:33" x14ac:dyDescent="0.2">
      <c r="A1333" s="11">
        <f t="shared" si="229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</v>
      </c>
      <c r="D1333" s="16">
        <f>MAX(0,(MIN(A1333,inputs!$C$5)-(inputs!$C$4+B1333))*inputs!$B$4)</f>
        <v>38160</v>
      </c>
      <c r="E1333" s="16">
        <f>MAX(0, (calculations!A1333-inputs!$C$5)*inputs!$B$5)</f>
        <v>0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20"/>
        <v>20000</v>
      </c>
      <c r="L1333" s="25">
        <f>MAX(0,J1333*(1+inputs!$B$33)-MAX(0,inputs!$B$31*(K1333-inputs!$B$30)))</f>
        <v>47184.304999999986</v>
      </c>
      <c r="M1333" s="26">
        <f t="shared" si="221"/>
        <v>32566.666666666664</v>
      </c>
      <c r="N1333" s="25">
        <f>MAX(0,L1333*(1+inputs!$B$33)-MAX(0,inputs!$B$31*(M1333-inputs!$B$30)))</f>
        <v>46777.629574999977</v>
      </c>
      <c r="O1333" s="26">
        <f t="shared" si="222"/>
        <v>45133.333333333328</v>
      </c>
      <c r="P1333" s="25">
        <f>MAX(0,N1333*(1+inputs!$B$33)-MAX(0,inputs!$B$31*(O1333-inputs!$B$30)))</f>
        <v>45233.854018624967</v>
      </c>
      <c r="Q1333" s="26">
        <f t="shared" si="223"/>
        <v>57700</v>
      </c>
      <c r="R1333" s="25">
        <f>MAX(0,P1333*(1+inputs!$B$33)-MAX(0,inputs!$B$31*(Q1333-inputs!$B$30)))</f>
        <v>42535.921828904335</v>
      </c>
      <c r="S1333" s="26">
        <f t="shared" si="224"/>
        <v>70266.666666666657</v>
      </c>
      <c r="T1333" s="25">
        <f>MAX(0,R1333*(1+inputs!$B$33)-MAX(0,inputs!$B$31*(S1333-inputs!$B$30)))</f>
        <v>38666.520656337903</v>
      </c>
      <c r="U1333" s="26">
        <f t="shared" si="225"/>
        <v>82833.333333333343</v>
      </c>
      <c r="V1333" s="25">
        <f>MAX(0,T1333*(1+inputs!$B$33)-MAX(0,inputs!$B$31*(U1333-inputs!$B$30)))</f>
        <v>33608.078466182968</v>
      </c>
      <c r="W1333" s="26">
        <f t="shared" si="226"/>
        <v>95400</v>
      </c>
      <c r="X1333" s="25">
        <f>MAX(0,V1333*(1+inputs!$B$33)-MAX(0,inputs!$B$31*(W1333-inputs!$B$30)))</f>
        <v>27342.759643175708</v>
      </c>
      <c r="Y1333" s="26">
        <f t="shared" si="22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2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10162.44</v>
      </c>
      <c r="AE1333" s="3">
        <f>SUM(C1333:G1333)+AD1333-H1333</f>
        <v>65150.69</v>
      </c>
      <c r="AF1333" s="1">
        <f t="shared" si="230"/>
        <v>0.51</v>
      </c>
      <c r="AG1333" s="8">
        <f>A1333-AE1333</f>
        <v>67949.31</v>
      </c>
    </row>
    <row r="1334" spans="1:33" x14ac:dyDescent="0.2">
      <c r="A1334" s="11">
        <f t="shared" si="229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</v>
      </c>
      <c r="D1334" s="16">
        <f>MAX(0,(MIN(A1334,inputs!$C$5)-(inputs!$C$4+B1334))*inputs!$B$4)</f>
        <v>38200</v>
      </c>
      <c r="E1334" s="16">
        <f>MAX(0, (calculations!A1334-inputs!$C$5)*inputs!$B$5)</f>
        <v>0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20"/>
        <v>20000</v>
      </c>
      <c r="L1334" s="25">
        <f>MAX(0,J1334*(1+inputs!$B$33)-MAX(0,inputs!$B$31*(K1334-inputs!$B$30)))</f>
        <v>47184.304999999986</v>
      </c>
      <c r="M1334" s="26">
        <f t="shared" si="221"/>
        <v>32577.777777777777</v>
      </c>
      <c r="N1334" s="25">
        <f>MAX(0,L1334*(1+inputs!$B$33)-MAX(0,inputs!$B$31*(M1334-inputs!$B$30)))</f>
        <v>46776.629574999977</v>
      </c>
      <c r="O1334" s="26">
        <f t="shared" si="222"/>
        <v>45155.555555555555</v>
      </c>
      <c r="P1334" s="25">
        <f>MAX(0,N1334*(1+inputs!$B$33)-MAX(0,inputs!$B$31*(O1334-inputs!$B$30)))</f>
        <v>45230.839018624967</v>
      </c>
      <c r="Q1334" s="26">
        <f t="shared" si="223"/>
        <v>57733.333333333336</v>
      </c>
      <c r="R1334" s="25">
        <f>MAX(0,P1334*(1+inputs!$B$33)-MAX(0,inputs!$B$31*(Q1334-inputs!$B$30)))</f>
        <v>42529.861603904334</v>
      </c>
      <c r="S1334" s="26">
        <f t="shared" si="224"/>
        <v>70311.111111111109</v>
      </c>
      <c r="T1334" s="25">
        <f>MAX(0,R1334*(1+inputs!$B$33)-MAX(0,inputs!$B$31*(S1334-inputs!$B$30)))</f>
        <v>38656.369527962896</v>
      </c>
      <c r="U1334" s="26">
        <f t="shared" si="225"/>
        <v>82888.888888888891</v>
      </c>
      <c r="V1334" s="25">
        <f>MAX(0,T1334*(1+inputs!$B$33)-MAX(0,inputs!$B$31*(U1334-inputs!$B$30)))</f>
        <v>33592.77507088233</v>
      </c>
      <c r="W1334" s="26">
        <f t="shared" si="226"/>
        <v>95466.666666666672</v>
      </c>
      <c r="X1334" s="25">
        <f>MAX(0,V1334*(1+inputs!$B$33)-MAX(0,inputs!$B$31*(W1334-inputs!$B$30)))</f>
        <v>27321.22669694556</v>
      </c>
      <c r="Y1334" s="26">
        <f t="shared" si="22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2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10171.44</v>
      </c>
      <c r="AE1334" s="3">
        <f>SUM(C1334:G1334)+AD1334-H1334</f>
        <v>65201.69</v>
      </c>
      <c r="AF1334" s="1">
        <f t="shared" si="230"/>
        <v>0.51</v>
      </c>
      <c r="AG1334" s="8">
        <f>A1334-AE1334</f>
        <v>67998.31</v>
      </c>
    </row>
    <row r="1335" spans="1:33" x14ac:dyDescent="0.2">
      <c r="A1335" s="11">
        <f t="shared" si="229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</v>
      </c>
      <c r="D1335" s="16">
        <f>MAX(0,(MIN(A1335,inputs!$C$5)-(inputs!$C$4+B1335))*inputs!$B$4)</f>
        <v>38240</v>
      </c>
      <c r="E1335" s="16">
        <f>MAX(0, (calculations!A1335-inputs!$C$5)*inputs!$B$5)</f>
        <v>0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20"/>
        <v>20000</v>
      </c>
      <c r="L1335" s="25">
        <f>MAX(0,J1335*(1+inputs!$B$33)-MAX(0,inputs!$B$31*(K1335-inputs!$B$30)))</f>
        <v>47184.304999999986</v>
      </c>
      <c r="M1335" s="26">
        <f t="shared" si="221"/>
        <v>32588.888888888891</v>
      </c>
      <c r="N1335" s="25">
        <f>MAX(0,L1335*(1+inputs!$B$33)-MAX(0,inputs!$B$31*(M1335-inputs!$B$30)))</f>
        <v>46775.629574999977</v>
      </c>
      <c r="O1335" s="26">
        <f t="shared" si="222"/>
        <v>45177.777777777781</v>
      </c>
      <c r="P1335" s="25">
        <f>MAX(0,N1335*(1+inputs!$B$33)-MAX(0,inputs!$B$31*(O1335-inputs!$B$30)))</f>
        <v>45227.824018624968</v>
      </c>
      <c r="Q1335" s="26">
        <f t="shared" si="223"/>
        <v>57766.666666666664</v>
      </c>
      <c r="R1335" s="25">
        <f>MAX(0,P1335*(1+inputs!$B$33)-MAX(0,inputs!$B$31*(Q1335-inputs!$B$30)))</f>
        <v>42523.801378904333</v>
      </c>
      <c r="S1335" s="26">
        <f t="shared" si="224"/>
        <v>70355.555555555562</v>
      </c>
      <c r="T1335" s="25">
        <f>MAX(0,R1335*(1+inputs!$B$33)-MAX(0,inputs!$B$31*(S1335-inputs!$B$30)))</f>
        <v>38646.218399587888</v>
      </c>
      <c r="U1335" s="26">
        <f t="shared" si="225"/>
        <v>82944.444444444438</v>
      </c>
      <c r="V1335" s="25">
        <f>MAX(0,T1335*(1+inputs!$B$33)-MAX(0,inputs!$B$31*(U1335-inputs!$B$30)))</f>
        <v>33577.471675581699</v>
      </c>
      <c r="W1335" s="26">
        <f t="shared" si="226"/>
        <v>95533.333333333328</v>
      </c>
      <c r="X1335" s="25">
        <f>MAX(0,V1335*(1+inputs!$B$33)-MAX(0,inputs!$B$31*(W1335-inputs!$B$30)))</f>
        <v>27299.693750715425</v>
      </c>
      <c r="Y1335" s="26">
        <f t="shared" si="22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2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10180.44</v>
      </c>
      <c r="AE1335" s="3">
        <f>SUM(C1335:G1335)+AD1335-H1335</f>
        <v>65252.69</v>
      </c>
      <c r="AF1335" s="1">
        <f t="shared" si="230"/>
        <v>0.51</v>
      </c>
      <c r="AG1335" s="8">
        <f>A1335-AE1335</f>
        <v>68047.31</v>
      </c>
    </row>
    <row r="1336" spans="1:33" x14ac:dyDescent="0.2">
      <c r="A1336" s="11">
        <f t="shared" si="229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</v>
      </c>
      <c r="D1336" s="16">
        <f>MAX(0,(MIN(A1336,inputs!$C$5)-(inputs!$C$4+B1336))*inputs!$B$4)</f>
        <v>38280</v>
      </c>
      <c r="E1336" s="16">
        <f>MAX(0, (calculations!A1336-inputs!$C$5)*inputs!$B$5)</f>
        <v>0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20"/>
        <v>20000</v>
      </c>
      <c r="L1336" s="25">
        <f>MAX(0,J1336*(1+inputs!$B$33)-MAX(0,inputs!$B$31*(K1336-inputs!$B$30)))</f>
        <v>47184.304999999986</v>
      </c>
      <c r="M1336" s="26">
        <f t="shared" si="221"/>
        <v>32600</v>
      </c>
      <c r="N1336" s="25">
        <f>MAX(0,L1336*(1+inputs!$B$33)-MAX(0,inputs!$B$31*(M1336-inputs!$B$30)))</f>
        <v>46774.629574999977</v>
      </c>
      <c r="O1336" s="26">
        <f t="shared" si="222"/>
        <v>45200</v>
      </c>
      <c r="P1336" s="25">
        <f>MAX(0,N1336*(1+inputs!$B$33)-MAX(0,inputs!$B$31*(O1336-inputs!$B$30)))</f>
        <v>45224.809018624968</v>
      </c>
      <c r="Q1336" s="26">
        <f t="shared" si="223"/>
        <v>57800</v>
      </c>
      <c r="R1336" s="25">
        <f>MAX(0,P1336*(1+inputs!$B$33)-MAX(0,inputs!$B$31*(Q1336-inputs!$B$30)))</f>
        <v>42517.741153904339</v>
      </c>
      <c r="S1336" s="26">
        <f t="shared" si="224"/>
        <v>70400</v>
      </c>
      <c r="T1336" s="25">
        <f>MAX(0,R1336*(1+inputs!$B$33)-MAX(0,inputs!$B$31*(S1336-inputs!$B$30)))</f>
        <v>38636.067271212894</v>
      </c>
      <c r="U1336" s="26">
        <f t="shared" si="225"/>
        <v>83000</v>
      </c>
      <c r="V1336" s="25">
        <f>MAX(0,T1336*(1+inputs!$B$33)-MAX(0,inputs!$B$31*(U1336-inputs!$B$30)))</f>
        <v>33562.168280281083</v>
      </c>
      <c r="W1336" s="26">
        <f t="shared" si="226"/>
        <v>95600</v>
      </c>
      <c r="X1336" s="25">
        <f>MAX(0,V1336*(1+inputs!$B$33)-MAX(0,inputs!$B$31*(W1336-inputs!$B$30)))</f>
        <v>27278.160804485295</v>
      </c>
      <c r="Y1336" s="26">
        <f t="shared" si="22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2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10189.44</v>
      </c>
      <c r="AE1336" s="3">
        <f>SUM(C1336:G1336)+AD1336-H1336</f>
        <v>65303.69</v>
      </c>
      <c r="AF1336" s="1">
        <f t="shared" si="230"/>
        <v>0.51</v>
      </c>
      <c r="AG1336" s="8">
        <f>A1336-AE1336</f>
        <v>68096.31</v>
      </c>
    </row>
    <row r="1337" spans="1:33" x14ac:dyDescent="0.2">
      <c r="A1337" s="11">
        <f t="shared" si="229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</v>
      </c>
      <c r="D1337" s="16">
        <f>MAX(0,(MIN(A1337,inputs!$C$5)-(inputs!$C$4+B1337))*inputs!$B$4)</f>
        <v>38320</v>
      </c>
      <c r="E1337" s="16">
        <f>MAX(0, (calculations!A1337-inputs!$C$5)*inputs!$B$5)</f>
        <v>0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20"/>
        <v>20000</v>
      </c>
      <c r="L1337" s="25">
        <f>MAX(0,J1337*(1+inputs!$B$33)-MAX(0,inputs!$B$31*(K1337-inputs!$B$30)))</f>
        <v>47184.304999999986</v>
      </c>
      <c r="M1337" s="26">
        <f t="shared" si="221"/>
        <v>32611.111111111109</v>
      </c>
      <c r="N1337" s="25">
        <f>MAX(0,L1337*(1+inputs!$B$33)-MAX(0,inputs!$B$31*(M1337-inputs!$B$30)))</f>
        <v>46773.629574999977</v>
      </c>
      <c r="O1337" s="26">
        <f t="shared" si="222"/>
        <v>45222.222222222219</v>
      </c>
      <c r="P1337" s="25">
        <f>MAX(0,N1337*(1+inputs!$B$33)-MAX(0,inputs!$B$31*(O1337-inputs!$B$30)))</f>
        <v>45221.794018624969</v>
      </c>
      <c r="Q1337" s="26">
        <f t="shared" si="223"/>
        <v>57833.333333333336</v>
      </c>
      <c r="R1337" s="25">
        <f>MAX(0,P1337*(1+inputs!$B$33)-MAX(0,inputs!$B$31*(Q1337-inputs!$B$30)))</f>
        <v>42511.680928904338</v>
      </c>
      <c r="S1337" s="26">
        <f t="shared" si="224"/>
        <v>70444.444444444438</v>
      </c>
      <c r="T1337" s="25">
        <f>MAX(0,R1337*(1+inputs!$B$33)-MAX(0,inputs!$B$31*(S1337-inputs!$B$30)))</f>
        <v>38625.916142837894</v>
      </c>
      <c r="U1337" s="26">
        <f t="shared" si="225"/>
        <v>83055.555555555562</v>
      </c>
      <c r="V1337" s="25">
        <f>MAX(0,T1337*(1+inputs!$B$33)-MAX(0,inputs!$B$31*(U1337-inputs!$B$30)))</f>
        <v>33546.864884980459</v>
      </c>
      <c r="W1337" s="26">
        <f t="shared" si="226"/>
        <v>95666.666666666672</v>
      </c>
      <c r="X1337" s="25">
        <f>MAX(0,V1337*(1+inputs!$B$33)-MAX(0,inputs!$B$31*(W1337-inputs!$B$30)))</f>
        <v>27256.62785825516</v>
      </c>
      <c r="Y1337" s="26">
        <f t="shared" si="22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2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10198.44</v>
      </c>
      <c r="AE1337" s="3">
        <f>SUM(C1337:G1337)+AD1337-H1337</f>
        <v>65354.69</v>
      </c>
      <c r="AF1337" s="1">
        <f t="shared" si="230"/>
        <v>0.51</v>
      </c>
      <c r="AG1337" s="8">
        <f>A1337-AE1337</f>
        <v>68145.31</v>
      </c>
    </row>
    <row r="1338" spans="1:33" x14ac:dyDescent="0.2">
      <c r="A1338" s="11">
        <f t="shared" si="229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</v>
      </c>
      <c r="D1338" s="16">
        <f>MAX(0,(MIN(A1338,inputs!$C$5)-(inputs!$C$4+B1338))*inputs!$B$4)</f>
        <v>38360</v>
      </c>
      <c r="E1338" s="16">
        <f>MAX(0, (calculations!A1338-inputs!$C$5)*inputs!$B$5)</f>
        <v>0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20"/>
        <v>20000</v>
      </c>
      <c r="L1338" s="25">
        <f>MAX(0,J1338*(1+inputs!$B$33)-MAX(0,inputs!$B$31*(K1338-inputs!$B$30)))</f>
        <v>47184.304999999986</v>
      </c>
      <c r="M1338" s="26">
        <f t="shared" si="221"/>
        <v>32622.222222222223</v>
      </c>
      <c r="N1338" s="25">
        <f>MAX(0,L1338*(1+inputs!$B$33)-MAX(0,inputs!$B$31*(M1338-inputs!$B$30)))</f>
        <v>46772.629574999977</v>
      </c>
      <c r="O1338" s="26">
        <f t="shared" si="222"/>
        <v>45244.444444444445</v>
      </c>
      <c r="P1338" s="25">
        <f>MAX(0,N1338*(1+inputs!$B$33)-MAX(0,inputs!$B$31*(O1338-inputs!$B$30)))</f>
        <v>45218.779018624969</v>
      </c>
      <c r="Q1338" s="26">
        <f t="shared" si="223"/>
        <v>57866.666666666664</v>
      </c>
      <c r="R1338" s="25">
        <f>MAX(0,P1338*(1+inputs!$B$33)-MAX(0,inputs!$B$31*(Q1338-inputs!$B$30)))</f>
        <v>42505.620703904337</v>
      </c>
      <c r="S1338" s="26">
        <f t="shared" si="224"/>
        <v>70488.888888888891</v>
      </c>
      <c r="T1338" s="25">
        <f>MAX(0,R1338*(1+inputs!$B$33)-MAX(0,inputs!$B$31*(S1338-inputs!$B$30)))</f>
        <v>38615.765014462893</v>
      </c>
      <c r="U1338" s="26">
        <f t="shared" si="225"/>
        <v>83111.111111111109</v>
      </c>
      <c r="V1338" s="25">
        <f>MAX(0,T1338*(1+inputs!$B$33)-MAX(0,inputs!$B$31*(U1338-inputs!$B$30)))</f>
        <v>33531.561489679829</v>
      </c>
      <c r="W1338" s="26">
        <f t="shared" si="226"/>
        <v>95733.333333333328</v>
      </c>
      <c r="X1338" s="25">
        <f>MAX(0,V1338*(1+inputs!$B$33)-MAX(0,inputs!$B$31*(W1338-inputs!$B$30)))</f>
        <v>27235.094912025026</v>
      </c>
      <c r="Y1338" s="26">
        <f t="shared" si="22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2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10207.44</v>
      </c>
      <c r="AE1338" s="3">
        <f>SUM(C1338:G1338)+AD1338-H1338</f>
        <v>65405.69</v>
      </c>
      <c r="AF1338" s="1">
        <f t="shared" si="230"/>
        <v>0.51</v>
      </c>
      <c r="AG1338" s="8">
        <f>A1338-AE1338</f>
        <v>68194.31</v>
      </c>
    </row>
    <row r="1339" spans="1:33" x14ac:dyDescent="0.2">
      <c r="A1339" s="11">
        <f t="shared" si="229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</v>
      </c>
      <c r="D1339" s="16">
        <f>MAX(0,(MIN(A1339,inputs!$C$5)-(inputs!$C$4+B1339))*inputs!$B$4)</f>
        <v>38400</v>
      </c>
      <c r="E1339" s="16">
        <f>MAX(0, (calculations!A1339-inputs!$C$5)*inputs!$B$5)</f>
        <v>0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20"/>
        <v>20000</v>
      </c>
      <c r="L1339" s="25">
        <f>MAX(0,J1339*(1+inputs!$B$33)-MAX(0,inputs!$B$31*(K1339-inputs!$B$30)))</f>
        <v>47184.304999999986</v>
      </c>
      <c r="M1339" s="26">
        <f t="shared" si="221"/>
        <v>32633.333333333336</v>
      </c>
      <c r="N1339" s="25">
        <f>MAX(0,L1339*(1+inputs!$B$33)-MAX(0,inputs!$B$31*(M1339-inputs!$B$30)))</f>
        <v>46771.629574999977</v>
      </c>
      <c r="O1339" s="26">
        <f t="shared" si="222"/>
        <v>45266.666666666672</v>
      </c>
      <c r="P1339" s="25">
        <f>MAX(0,N1339*(1+inputs!$B$33)-MAX(0,inputs!$B$31*(O1339-inputs!$B$30)))</f>
        <v>45215.76401862497</v>
      </c>
      <c r="Q1339" s="26">
        <f t="shared" si="223"/>
        <v>57900</v>
      </c>
      <c r="R1339" s="25">
        <f>MAX(0,P1339*(1+inputs!$B$33)-MAX(0,inputs!$B$31*(Q1339-inputs!$B$30)))</f>
        <v>42499.560478904335</v>
      </c>
      <c r="S1339" s="26">
        <f t="shared" si="224"/>
        <v>70533.333333333343</v>
      </c>
      <c r="T1339" s="25">
        <f>MAX(0,R1339*(1+inputs!$B$33)-MAX(0,inputs!$B$31*(S1339-inputs!$B$30)))</f>
        <v>38605.613886087893</v>
      </c>
      <c r="U1339" s="26">
        <f t="shared" si="225"/>
        <v>83166.666666666657</v>
      </c>
      <c r="V1339" s="25">
        <f>MAX(0,T1339*(1+inputs!$B$33)-MAX(0,inputs!$B$31*(U1339-inputs!$B$30)))</f>
        <v>33516.258094379213</v>
      </c>
      <c r="W1339" s="26">
        <f t="shared" si="226"/>
        <v>95800</v>
      </c>
      <c r="X1339" s="25">
        <f>MAX(0,V1339*(1+inputs!$B$33)-MAX(0,inputs!$B$31*(W1339-inputs!$B$30)))</f>
        <v>27213.561965794896</v>
      </c>
      <c r="Y1339" s="26">
        <f t="shared" si="22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2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10216.44</v>
      </c>
      <c r="AE1339" s="3">
        <f>SUM(C1339:G1339)+AD1339-H1339</f>
        <v>65456.69</v>
      </c>
      <c r="AF1339" s="1">
        <f t="shared" si="230"/>
        <v>0.51</v>
      </c>
      <c r="AG1339" s="8">
        <f>A1339-AE1339</f>
        <v>68243.31</v>
      </c>
    </row>
    <row r="1340" spans="1:33" x14ac:dyDescent="0.2">
      <c r="A1340" s="11">
        <f t="shared" si="229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</v>
      </c>
      <c r="D1340" s="16">
        <f>MAX(0,(MIN(A1340,inputs!$C$5)-(inputs!$C$4+B1340))*inputs!$B$4)</f>
        <v>38440</v>
      </c>
      <c r="E1340" s="16">
        <f>MAX(0, (calculations!A1340-inputs!$C$5)*inputs!$B$5)</f>
        <v>0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20"/>
        <v>20000</v>
      </c>
      <c r="L1340" s="25">
        <f>MAX(0,J1340*(1+inputs!$B$33)-MAX(0,inputs!$B$31*(K1340-inputs!$B$30)))</f>
        <v>47184.304999999986</v>
      </c>
      <c r="M1340" s="26">
        <f t="shared" si="221"/>
        <v>32644.444444444445</v>
      </c>
      <c r="N1340" s="25">
        <f>MAX(0,L1340*(1+inputs!$B$33)-MAX(0,inputs!$B$31*(M1340-inputs!$B$30)))</f>
        <v>46770.629574999977</v>
      </c>
      <c r="O1340" s="26">
        <f t="shared" si="222"/>
        <v>45288.888888888891</v>
      </c>
      <c r="P1340" s="25">
        <f>MAX(0,N1340*(1+inputs!$B$33)-MAX(0,inputs!$B$31*(O1340-inputs!$B$30)))</f>
        <v>45212.749018624971</v>
      </c>
      <c r="Q1340" s="26">
        <f t="shared" si="223"/>
        <v>57933.333333333336</v>
      </c>
      <c r="R1340" s="25">
        <f>MAX(0,P1340*(1+inputs!$B$33)-MAX(0,inputs!$B$31*(Q1340-inputs!$B$30)))</f>
        <v>42493.500253904342</v>
      </c>
      <c r="S1340" s="26">
        <f t="shared" si="224"/>
        <v>70577.777777777781</v>
      </c>
      <c r="T1340" s="25">
        <f>MAX(0,R1340*(1+inputs!$B$33)-MAX(0,inputs!$B$31*(S1340-inputs!$B$30)))</f>
        <v>38595.462757712899</v>
      </c>
      <c r="U1340" s="26">
        <f t="shared" si="225"/>
        <v>83222.222222222219</v>
      </c>
      <c r="V1340" s="25">
        <f>MAX(0,T1340*(1+inputs!$B$33)-MAX(0,inputs!$B$31*(U1340-inputs!$B$30)))</f>
        <v>33500.954699078589</v>
      </c>
      <c r="W1340" s="26">
        <f t="shared" si="226"/>
        <v>95866.666666666672</v>
      </c>
      <c r="X1340" s="25">
        <f>MAX(0,V1340*(1+inputs!$B$33)-MAX(0,inputs!$B$31*(W1340-inputs!$B$30)))</f>
        <v>27192.029019564761</v>
      </c>
      <c r="Y1340" s="26">
        <f t="shared" si="22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2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10225.44</v>
      </c>
      <c r="AE1340" s="3">
        <f>SUM(C1340:G1340)+AD1340-H1340</f>
        <v>65507.69</v>
      </c>
      <c r="AF1340" s="1">
        <f t="shared" si="230"/>
        <v>0.51</v>
      </c>
      <c r="AG1340" s="8">
        <f>A1340-AE1340</f>
        <v>68292.31</v>
      </c>
    </row>
    <row r="1341" spans="1:33" x14ac:dyDescent="0.2">
      <c r="A1341" s="11">
        <f t="shared" si="229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</v>
      </c>
      <c r="D1341" s="16">
        <f>MAX(0,(MIN(A1341,inputs!$C$5)-(inputs!$C$4+B1341))*inputs!$B$4)</f>
        <v>38480</v>
      </c>
      <c r="E1341" s="16">
        <f>MAX(0, (calculations!A1341-inputs!$C$5)*inputs!$B$5)</f>
        <v>0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20"/>
        <v>20000</v>
      </c>
      <c r="L1341" s="25">
        <f>MAX(0,J1341*(1+inputs!$B$33)-MAX(0,inputs!$B$31*(K1341-inputs!$B$30)))</f>
        <v>47184.304999999986</v>
      </c>
      <c r="M1341" s="26">
        <f t="shared" si="221"/>
        <v>32655.555555555555</v>
      </c>
      <c r="N1341" s="25">
        <f>MAX(0,L1341*(1+inputs!$B$33)-MAX(0,inputs!$B$31*(M1341-inputs!$B$30)))</f>
        <v>46769.629574999977</v>
      </c>
      <c r="O1341" s="26">
        <f t="shared" si="222"/>
        <v>45311.111111111109</v>
      </c>
      <c r="P1341" s="25">
        <f>MAX(0,N1341*(1+inputs!$B$33)-MAX(0,inputs!$B$31*(O1341-inputs!$B$30)))</f>
        <v>45209.734018624971</v>
      </c>
      <c r="Q1341" s="26">
        <f t="shared" si="223"/>
        <v>57966.666666666664</v>
      </c>
      <c r="R1341" s="25">
        <f>MAX(0,P1341*(1+inputs!$B$33)-MAX(0,inputs!$B$31*(Q1341-inputs!$B$30)))</f>
        <v>42487.440028904341</v>
      </c>
      <c r="S1341" s="26">
        <f t="shared" si="224"/>
        <v>70622.222222222219</v>
      </c>
      <c r="T1341" s="25">
        <f>MAX(0,R1341*(1+inputs!$B$33)-MAX(0,inputs!$B$31*(S1341-inputs!$B$30)))</f>
        <v>38585.311629337899</v>
      </c>
      <c r="U1341" s="26">
        <f t="shared" si="225"/>
        <v>83277.777777777781</v>
      </c>
      <c r="V1341" s="25">
        <f>MAX(0,T1341*(1+inputs!$B$33)-MAX(0,inputs!$B$31*(U1341-inputs!$B$30)))</f>
        <v>33485.651303777959</v>
      </c>
      <c r="W1341" s="26">
        <f t="shared" si="226"/>
        <v>95933.333333333328</v>
      </c>
      <c r="X1341" s="25">
        <f>MAX(0,V1341*(1+inputs!$B$33)-MAX(0,inputs!$B$31*(W1341-inputs!$B$30)))</f>
        <v>27170.496073334627</v>
      </c>
      <c r="Y1341" s="26">
        <f t="shared" si="22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2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10234.44</v>
      </c>
      <c r="AE1341" s="3">
        <f>SUM(C1341:G1341)+AD1341-H1341</f>
        <v>65558.69</v>
      </c>
      <c r="AF1341" s="1">
        <f t="shared" si="230"/>
        <v>0.51</v>
      </c>
      <c r="AG1341" s="8">
        <f>A1341-AE1341</f>
        <v>68341.31</v>
      </c>
    </row>
    <row r="1342" spans="1:33" x14ac:dyDescent="0.2">
      <c r="A1342" s="11">
        <f t="shared" si="229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</v>
      </c>
      <c r="D1342" s="16">
        <f>MAX(0,(MIN(A1342,inputs!$C$5)-(inputs!$C$4+B1342))*inputs!$B$4)</f>
        <v>38520</v>
      </c>
      <c r="E1342" s="16">
        <f>MAX(0, (calculations!A1342-inputs!$C$5)*inputs!$B$5)</f>
        <v>0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20"/>
        <v>20000</v>
      </c>
      <c r="L1342" s="25">
        <f>MAX(0,J1342*(1+inputs!$B$33)-MAX(0,inputs!$B$31*(K1342-inputs!$B$30)))</f>
        <v>47184.304999999986</v>
      </c>
      <c r="M1342" s="26">
        <f t="shared" si="221"/>
        <v>32666.666666666664</v>
      </c>
      <c r="N1342" s="25">
        <f>MAX(0,L1342*(1+inputs!$B$33)-MAX(0,inputs!$B$31*(M1342-inputs!$B$30)))</f>
        <v>46768.629574999977</v>
      </c>
      <c r="O1342" s="26">
        <f t="shared" si="222"/>
        <v>45333.333333333328</v>
      </c>
      <c r="P1342" s="25">
        <f>MAX(0,N1342*(1+inputs!$B$33)-MAX(0,inputs!$B$31*(O1342-inputs!$B$30)))</f>
        <v>45206.719018624972</v>
      </c>
      <c r="Q1342" s="26">
        <f t="shared" si="223"/>
        <v>58000</v>
      </c>
      <c r="R1342" s="25">
        <f>MAX(0,P1342*(1+inputs!$B$33)-MAX(0,inputs!$B$31*(Q1342-inputs!$B$30)))</f>
        <v>42481.379803904339</v>
      </c>
      <c r="S1342" s="26">
        <f t="shared" si="224"/>
        <v>70666.666666666657</v>
      </c>
      <c r="T1342" s="25">
        <f>MAX(0,R1342*(1+inputs!$B$33)-MAX(0,inputs!$B$31*(S1342-inputs!$B$30)))</f>
        <v>38575.160500962898</v>
      </c>
      <c r="U1342" s="26">
        <f t="shared" si="225"/>
        <v>83333.333333333343</v>
      </c>
      <c r="V1342" s="25">
        <f>MAX(0,T1342*(1+inputs!$B$33)-MAX(0,inputs!$B$31*(U1342-inputs!$B$30)))</f>
        <v>33470.347908477335</v>
      </c>
      <c r="W1342" s="26">
        <f t="shared" si="226"/>
        <v>96000</v>
      </c>
      <c r="X1342" s="25">
        <f>MAX(0,V1342*(1+inputs!$B$33)-MAX(0,inputs!$B$31*(W1342-inputs!$B$30)))</f>
        <v>27148.963127104496</v>
      </c>
      <c r="Y1342" s="26">
        <f t="shared" si="22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2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10243.44</v>
      </c>
      <c r="AE1342" s="3">
        <f>SUM(C1342:G1342)+AD1342-H1342</f>
        <v>65609.69</v>
      </c>
      <c r="AF1342" s="1">
        <f t="shared" si="230"/>
        <v>0.51</v>
      </c>
      <c r="AG1342" s="8">
        <f>A1342-AE1342</f>
        <v>68390.31</v>
      </c>
    </row>
    <row r="1343" spans="1:33" x14ac:dyDescent="0.2">
      <c r="A1343" s="11">
        <f t="shared" si="229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</v>
      </c>
      <c r="D1343" s="16">
        <f>MAX(0,(MIN(A1343,inputs!$C$5)-(inputs!$C$4+B1343))*inputs!$B$4)</f>
        <v>38560</v>
      </c>
      <c r="E1343" s="16">
        <f>MAX(0, (calculations!A1343-inputs!$C$5)*inputs!$B$5)</f>
        <v>0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20"/>
        <v>20000</v>
      </c>
      <c r="L1343" s="25">
        <f>MAX(0,J1343*(1+inputs!$B$33)-MAX(0,inputs!$B$31*(K1343-inputs!$B$30)))</f>
        <v>47184.304999999986</v>
      </c>
      <c r="M1343" s="26">
        <f t="shared" si="221"/>
        <v>32677.777777777777</v>
      </c>
      <c r="N1343" s="25">
        <f>MAX(0,L1343*(1+inputs!$B$33)-MAX(0,inputs!$B$31*(M1343-inputs!$B$30)))</f>
        <v>46767.629574999977</v>
      </c>
      <c r="O1343" s="26">
        <f t="shared" si="222"/>
        <v>45355.555555555555</v>
      </c>
      <c r="P1343" s="25">
        <f>MAX(0,N1343*(1+inputs!$B$33)-MAX(0,inputs!$B$31*(O1343-inputs!$B$30)))</f>
        <v>45203.704018624972</v>
      </c>
      <c r="Q1343" s="26">
        <f t="shared" si="223"/>
        <v>58033.333333333336</v>
      </c>
      <c r="R1343" s="25">
        <f>MAX(0,P1343*(1+inputs!$B$33)-MAX(0,inputs!$B$31*(Q1343-inputs!$B$30)))</f>
        <v>42475.319578904338</v>
      </c>
      <c r="S1343" s="26">
        <f t="shared" si="224"/>
        <v>70711.111111111109</v>
      </c>
      <c r="T1343" s="25">
        <f>MAX(0,R1343*(1+inputs!$B$33)-MAX(0,inputs!$B$31*(S1343-inputs!$B$30)))</f>
        <v>38565.009372587898</v>
      </c>
      <c r="U1343" s="26">
        <f t="shared" si="225"/>
        <v>83388.888888888891</v>
      </c>
      <c r="V1343" s="25">
        <f>MAX(0,T1343*(1+inputs!$B$33)-MAX(0,inputs!$B$31*(U1343-inputs!$B$30)))</f>
        <v>33455.044513176712</v>
      </c>
      <c r="W1343" s="26">
        <f t="shared" si="226"/>
        <v>96066.666666666672</v>
      </c>
      <c r="X1343" s="25">
        <f>MAX(0,V1343*(1+inputs!$B$33)-MAX(0,inputs!$B$31*(W1343-inputs!$B$30)))</f>
        <v>27127.430180874355</v>
      </c>
      <c r="Y1343" s="26">
        <f t="shared" si="22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2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10252.44</v>
      </c>
      <c r="AE1343" s="3">
        <f>SUM(C1343:G1343)+AD1343-H1343</f>
        <v>65660.69</v>
      </c>
      <c r="AF1343" s="1">
        <f t="shared" si="230"/>
        <v>0.51</v>
      </c>
      <c r="AG1343" s="8">
        <f>A1343-AE1343</f>
        <v>68439.31</v>
      </c>
    </row>
    <row r="1344" spans="1:33" x14ac:dyDescent="0.2">
      <c r="A1344" s="11">
        <f t="shared" si="229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</v>
      </c>
      <c r="D1344" s="16">
        <f>MAX(0,(MIN(A1344,inputs!$C$5)-(inputs!$C$4+B1344))*inputs!$B$4)</f>
        <v>38600</v>
      </c>
      <c r="E1344" s="16">
        <f>MAX(0, (calculations!A1344-inputs!$C$5)*inputs!$B$5)</f>
        <v>0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20"/>
        <v>20000</v>
      </c>
      <c r="L1344" s="25">
        <f>MAX(0,J1344*(1+inputs!$B$33)-MAX(0,inputs!$B$31*(K1344-inputs!$B$30)))</f>
        <v>47184.304999999986</v>
      </c>
      <c r="M1344" s="26">
        <f t="shared" si="221"/>
        <v>32688.888888888891</v>
      </c>
      <c r="N1344" s="25">
        <f>MAX(0,L1344*(1+inputs!$B$33)-MAX(0,inputs!$B$31*(M1344-inputs!$B$30)))</f>
        <v>46766.629574999977</v>
      </c>
      <c r="O1344" s="26">
        <f t="shared" si="222"/>
        <v>45377.777777777781</v>
      </c>
      <c r="P1344" s="25">
        <f>MAX(0,N1344*(1+inputs!$B$33)-MAX(0,inputs!$B$31*(O1344-inputs!$B$30)))</f>
        <v>45200.689018624973</v>
      </c>
      <c r="Q1344" s="26">
        <f t="shared" si="223"/>
        <v>58066.666666666664</v>
      </c>
      <c r="R1344" s="25">
        <f>MAX(0,P1344*(1+inputs!$B$33)-MAX(0,inputs!$B$31*(Q1344-inputs!$B$30)))</f>
        <v>42469.259353904337</v>
      </c>
      <c r="S1344" s="26">
        <f t="shared" si="224"/>
        <v>70755.555555555562</v>
      </c>
      <c r="T1344" s="25">
        <f>MAX(0,R1344*(1+inputs!$B$33)-MAX(0,inputs!$B$31*(S1344-inputs!$B$30)))</f>
        <v>38554.858244212897</v>
      </c>
      <c r="U1344" s="26">
        <f t="shared" si="225"/>
        <v>83444.444444444438</v>
      </c>
      <c r="V1344" s="25">
        <f>MAX(0,T1344*(1+inputs!$B$33)-MAX(0,inputs!$B$31*(U1344-inputs!$B$30)))</f>
        <v>33439.741117876081</v>
      </c>
      <c r="W1344" s="26">
        <f t="shared" si="226"/>
        <v>96133.333333333328</v>
      </c>
      <c r="X1344" s="25">
        <f>MAX(0,V1344*(1+inputs!$B$33)-MAX(0,inputs!$B$31*(W1344-inputs!$B$30)))</f>
        <v>27105.897234644221</v>
      </c>
      <c r="Y1344" s="26">
        <f t="shared" si="22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2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10261.44</v>
      </c>
      <c r="AE1344" s="3">
        <f>SUM(C1344:G1344)+AD1344-H1344</f>
        <v>65711.69</v>
      </c>
      <c r="AF1344" s="1">
        <f t="shared" si="230"/>
        <v>0.51</v>
      </c>
      <c r="AG1344" s="8">
        <f>A1344-AE1344</f>
        <v>68488.31</v>
      </c>
    </row>
    <row r="1345" spans="1:33" x14ac:dyDescent="0.2">
      <c r="A1345" s="11">
        <f t="shared" si="229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</v>
      </c>
      <c r="D1345" s="16">
        <f>MAX(0,(MIN(A1345,inputs!$C$5)-(inputs!$C$4+B1345))*inputs!$B$4)</f>
        <v>38640</v>
      </c>
      <c r="E1345" s="16">
        <f>MAX(0, (calculations!A1345-inputs!$C$5)*inputs!$B$5)</f>
        <v>0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20"/>
        <v>20000</v>
      </c>
      <c r="L1345" s="25">
        <f>MAX(0,J1345*(1+inputs!$B$33)-MAX(0,inputs!$B$31*(K1345-inputs!$B$30)))</f>
        <v>47184.304999999986</v>
      </c>
      <c r="M1345" s="26">
        <f t="shared" si="221"/>
        <v>32700</v>
      </c>
      <c r="N1345" s="25">
        <f>MAX(0,L1345*(1+inputs!$B$33)-MAX(0,inputs!$B$31*(M1345-inputs!$B$30)))</f>
        <v>46765.629574999977</v>
      </c>
      <c r="O1345" s="26">
        <f t="shared" si="222"/>
        <v>45400</v>
      </c>
      <c r="P1345" s="25">
        <f>MAX(0,N1345*(1+inputs!$B$33)-MAX(0,inputs!$B$31*(O1345-inputs!$B$30)))</f>
        <v>45197.674018624974</v>
      </c>
      <c r="Q1345" s="26">
        <f t="shared" si="223"/>
        <v>58100</v>
      </c>
      <c r="R1345" s="25">
        <f>MAX(0,P1345*(1+inputs!$B$33)-MAX(0,inputs!$B$31*(Q1345-inputs!$B$30)))</f>
        <v>42463.199128904344</v>
      </c>
      <c r="S1345" s="26">
        <f t="shared" si="224"/>
        <v>70800</v>
      </c>
      <c r="T1345" s="25">
        <f>MAX(0,R1345*(1+inputs!$B$33)-MAX(0,inputs!$B$31*(S1345-inputs!$B$30)))</f>
        <v>38544.707115837904</v>
      </c>
      <c r="U1345" s="26">
        <f t="shared" si="225"/>
        <v>83500</v>
      </c>
      <c r="V1345" s="25">
        <f>MAX(0,T1345*(1+inputs!$B$33)-MAX(0,inputs!$B$31*(U1345-inputs!$B$30)))</f>
        <v>33424.437722575465</v>
      </c>
      <c r="W1345" s="26">
        <f t="shared" si="226"/>
        <v>96200</v>
      </c>
      <c r="X1345" s="25">
        <f>MAX(0,V1345*(1+inputs!$B$33)-MAX(0,inputs!$B$31*(W1345-inputs!$B$30)))</f>
        <v>27084.364288414097</v>
      </c>
      <c r="Y1345" s="26">
        <f t="shared" si="22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2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10270.44</v>
      </c>
      <c r="AE1345" s="3">
        <f>SUM(C1345:G1345)+AD1345-H1345</f>
        <v>65762.69</v>
      </c>
      <c r="AF1345" s="1">
        <f t="shared" si="230"/>
        <v>0.51</v>
      </c>
      <c r="AG1345" s="8">
        <f>A1345-AE1345</f>
        <v>68537.31</v>
      </c>
    </row>
    <row r="1346" spans="1:33" x14ac:dyDescent="0.2">
      <c r="A1346" s="11">
        <f t="shared" si="229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</v>
      </c>
      <c r="D1346" s="16">
        <f>MAX(0,(MIN(A1346,inputs!$C$5)-(inputs!$C$4+B1346))*inputs!$B$4)</f>
        <v>38680</v>
      </c>
      <c r="E1346" s="16">
        <f>MAX(0, (calculations!A1346-inputs!$C$5)*inputs!$B$5)</f>
        <v>0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31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32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33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34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35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36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37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38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39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10279.44</v>
      </c>
      <c r="AE1346" s="3">
        <f>SUM(C1346:G1346)+AD1346-H1346</f>
        <v>65813.69</v>
      </c>
      <c r="AF1346" s="1">
        <f t="shared" si="230"/>
        <v>0.51</v>
      </c>
      <c r="AG1346" s="8">
        <f>A1346-AE1346</f>
        <v>68586.31</v>
      </c>
    </row>
    <row r="1347" spans="1:33" x14ac:dyDescent="0.2">
      <c r="A1347" s="11">
        <f t="shared" ref="A1347:A1410" si="240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</v>
      </c>
      <c r="D1347" s="16">
        <f>MAX(0,(MIN(A1347,inputs!$C$5)-(inputs!$C$4+B1347))*inputs!$B$4)</f>
        <v>38720</v>
      </c>
      <c r="E1347" s="16">
        <f>MAX(0, (calculations!A1347-inputs!$C$5)*inputs!$B$5)</f>
        <v>0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31"/>
        <v>20000</v>
      </c>
      <c r="L1347" s="25">
        <f>MAX(0,J1347*(1+inputs!$B$33)-MAX(0,inputs!$B$31*(K1347-inputs!$B$30)))</f>
        <v>47184.304999999986</v>
      </c>
      <c r="M1347" s="26">
        <f t="shared" si="232"/>
        <v>32722.222222222223</v>
      </c>
      <c r="N1347" s="25">
        <f>MAX(0,L1347*(1+inputs!$B$33)-MAX(0,inputs!$B$31*(M1347-inputs!$B$30)))</f>
        <v>46763.629574999977</v>
      </c>
      <c r="O1347" s="26">
        <f t="shared" si="233"/>
        <v>45444.444444444445</v>
      </c>
      <c r="P1347" s="25">
        <f>MAX(0,N1347*(1+inputs!$B$33)-MAX(0,inputs!$B$31*(O1347-inputs!$B$30)))</f>
        <v>45191.644018624967</v>
      </c>
      <c r="Q1347" s="26">
        <f t="shared" si="234"/>
        <v>58166.666666666664</v>
      </c>
      <c r="R1347" s="25">
        <f>MAX(0,P1347*(1+inputs!$B$33)-MAX(0,inputs!$B$31*(Q1347-inputs!$B$30)))</f>
        <v>42451.078678904334</v>
      </c>
      <c r="S1347" s="26">
        <f t="shared" si="235"/>
        <v>70888.888888888891</v>
      </c>
      <c r="T1347" s="25">
        <f>MAX(0,R1347*(1+inputs!$B$33)-MAX(0,inputs!$B$31*(S1347-inputs!$B$30)))</f>
        <v>38524.404859087896</v>
      </c>
      <c r="U1347" s="26">
        <f t="shared" si="236"/>
        <v>83611.111111111109</v>
      </c>
      <c r="V1347" s="25">
        <f>MAX(0,T1347*(1+inputs!$B$33)-MAX(0,inputs!$B$31*(U1347-inputs!$B$30)))</f>
        <v>33393.830931974211</v>
      </c>
      <c r="W1347" s="26">
        <f t="shared" si="237"/>
        <v>96333.333333333328</v>
      </c>
      <c r="X1347" s="25">
        <f>MAX(0,V1347*(1+inputs!$B$33)-MAX(0,inputs!$B$31*(W1347-inputs!$B$30)))</f>
        <v>27041.298395953821</v>
      </c>
      <c r="Y1347" s="26">
        <f t="shared" si="238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39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10288.44</v>
      </c>
      <c r="AE1347" s="3">
        <f>SUM(C1347:G1347)+AD1347-H1347</f>
        <v>65864.69</v>
      </c>
      <c r="AF1347" s="1">
        <f t="shared" ref="AF1347:AF1410" si="241">(AE1348-AE1347)/100</f>
        <v>0.51</v>
      </c>
      <c r="AG1347" s="8">
        <f>A1347-AE1347</f>
        <v>68635.31</v>
      </c>
    </row>
    <row r="1348" spans="1:33" x14ac:dyDescent="0.2">
      <c r="A1348" s="11">
        <f t="shared" si="240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</v>
      </c>
      <c r="D1348" s="16">
        <f>MAX(0,(MIN(A1348,inputs!$C$5)-(inputs!$C$4+B1348))*inputs!$B$4)</f>
        <v>38760</v>
      </c>
      <c r="E1348" s="16">
        <f>MAX(0, (calculations!A1348-inputs!$C$5)*inputs!$B$5)</f>
        <v>0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31"/>
        <v>20000</v>
      </c>
      <c r="L1348" s="25">
        <f>MAX(0,J1348*(1+inputs!$B$33)-MAX(0,inputs!$B$31*(K1348-inputs!$B$30)))</f>
        <v>47184.304999999986</v>
      </c>
      <c r="M1348" s="26">
        <f t="shared" si="232"/>
        <v>32733.333333333336</v>
      </c>
      <c r="N1348" s="25">
        <f>MAX(0,L1348*(1+inputs!$B$33)-MAX(0,inputs!$B$31*(M1348-inputs!$B$30)))</f>
        <v>46762.629574999977</v>
      </c>
      <c r="O1348" s="26">
        <f t="shared" si="233"/>
        <v>45466.666666666672</v>
      </c>
      <c r="P1348" s="25">
        <f>MAX(0,N1348*(1+inputs!$B$33)-MAX(0,inputs!$B$31*(O1348-inputs!$B$30)))</f>
        <v>45188.629018624968</v>
      </c>
      <c r="Q1348" s="26">
        <f t="shared" si="234"/>
        <v>58200</v>
      </c>
      <c r="R1348" s="25">
        <f>MAX(0,P1348*(1+inputs!$B$33)-MAX(0,inputs!$B$31*(Q1348-inputs!$B$30)))</f>
        <v>42445.018453904333</v>
      </c>
      <c r="S1348" s="26">
        <f t="shared" si="235"/>
        <v>70933.333333333343</v>
      </c>
      <c r="T1348" s="25">
        <f>MAX(0,R1348*(1+inputs!$B$33)-MAX(0,inputs!$B$31*(S1348-inputs!$B$30)))</f>
        <v>38514.253730712895</v>
      </c>
      <c r="U1348" s="26">
        <f t="shared" si="236"/>
        <v>83666.666666666657</v>
      </c>
      <c r="V1348" s="25">
        <f>MAX(0,T1348*(1+inputs!$B$33)-MAX(0,inputs!$B$31*(U1348-inputs!$B$30)))</f>
        <v>33378.527536673588</v>
      </c>
      <c r="W1348" s="26">
        <f t="shared" si="237"/>
        <v>96400</v>
      </c>
      <c r="X1348" s="25">
        <f>MAX(0,V1348*(1+inputs!$B$33)-MAX(0,inputs!$B$31*(W1348-inputs!$B$30)))</f>
        <v>27019.765449723691</v>
      </c>
      <c r="Y1348" s="26">
        <f t="shared" si="238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39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10297.44</v>
      </c>
      <c r="AE1348" s="3">
        <f>SUM(C1348:G1348)+AD1348-H1348</f>
        <v>65915.69</v>
      </c>
      <c r="AF1348" s="1">
        <f t="shared" si="241"/>
        <v>0.51</v>
      </c>
      <c r="AG1348" s="8">
        <f>A1348-AE1348</f>
        <v>68684.31</v>
      </c>
    </row>
    <row r="1349" spans="1:33" x14ac:dyDescent="0.2">
      <c r="A1349" s="11">
        <f t="shared" si="240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</v>
      </c>
      <c r="D1349" s="16">
        <f>MAX(0,(MIN(A1349,inputs!$C$5)-(inputs!$C$4+B1349))*inputs!$B$4)</f>
        <v>38800</v>
      </c>
      <c r="E1349" s="16">
        <f>MAX(0, (calculations!A1349-inputs!$C$5)*inputs!$B$5)</f>
        <v>0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31"/>
        <v>20000</v>
      </c>
      <c r="L1349" s="25">
        <f>MAX(0,J1349*(1+inputs!$B$33)-MAX(0,inputs!$B$31*(K1349-inputs!$B$30)))</f>
        <v>47184.304999999986</v>
      </c>
      <c r="M1349" s="26">
        <f t="shared" si="232"/>
        <v>32744.444444444445</v>
      </c>
      <c r="N1349" s="25">
        <f>MAX(0,L1349*(1+inputs!$B$33)-MAX(0,inputs!$B$31*(M1349-inputs!$B$30)))</f>
        <v>46761.629574999977</v>
      </c>
      <c r="O1349" s="26">
        <f t="shared" si="233"/>
        <v>45488.888888888891</v>
      </c>
      <c r="P1349" s="25">
        <f>MAX(0,N1349*(1+inputs!$B$33)-MAX(0,inputs!$B$31*(O1349-inputs!$B$30)))</f>
        <v>45185.614018624969</v>
      </c>
      <c r="Q1349" s="26">
        <f t="shared" si="234"/>
        <v>58233.333333333336</v>
      </c>
      <c r="R1349" s="25">
        <f>MAX(0,P1349*(1+inputs!$B$33)-MAX(0,inputs!$B$31*(Q1349-inputs!$B$30)))</f>
        <v>42438.958228904339</v>
      </c>
      <c r="S1349" s="26">
        <f t="shared" si="235"/>
        <v>70977.777777777781</v>
      </c>
      <c r="T1349" s="25">
        <f>MAX(0,R1349*(1+inputs!$B$33)-MAX(0,inputs!$B$31*(S1349-inputs!$B$30)))</f>
        <v>38504.102602337894</v>
      </c>
      <c r="U1349" s="26">
        <f t="shared" si="236"/>
        <v>83722.222222222219</v>
      </c>
      <c r="V1349" s="25">
        <f>MAX(0,T1349*(1+inputs!$B$33)-MAX(0,inputs!$B$31*(U1349-inputs!$B$30)))</f>
        <v>33363.224141372957</v>
      </c>
      <c r="W1349" s="26">
        <f t="shared" si="237"/>
        <v>96466.666666666672</v>
      </c>
      <c r="X1349" s="25">
        <f>MAX(0,V1349*(1+inputs!$B$33)-MAX(0,inputs!$B$31*(W1349-inputs!$B$30)))</f>
        <v>26998.232503493549</v>
      </c>
      <c r="Y1349" s="26">
        <f t="shared" si="238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39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10306.44</v>
      </c>
      <c r="AE1349" s="3">
        <f>SUM(C1349:G1349)+AD1349-H1349</f>
        <v>65966.69</v>
      </c>
      <c r="AF1349" s="1">
        <f t="shared" si="241"/>
        <v>0.51</v>
      </c>
      <c r="AG1349" s="8">
        <f>A1349-AE1349</f>
        <v>68733.31</v>
      </c>
    </row>
    <row r="1350" spans="1:33" x14ac:dyDescent="0.2">
      <c r="A1350" s="11">
        <f t="shared" si="240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</v>
      </c>
      <c r="D1350" s="16">
        <f>MAX(0,(MIN(A1350,inputs!$C$5)-(inputs!$C$4+B1350))*inputs!$B$4)</f>
        <v>38840</v>
      </c>
      <c r="E1350" s="16">
        <f>MAX(0, (calculations!A1350-inputs!$C$5)*inputs!$B$5)</f>
        <v>0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31"/>
        <v>20000</v>
      </c>
      <c r="L1350" s="25">
        <f>MAX(0,J1350*(1+inputs!$B$33)-MAX(0,inputs!$B$31*(K1350-inputs!$B$30)))</f>
        <v>47184.304999999986</v>
      </c>
      <c r="M1350" s="26">
        <f t="shared" si="232"/>
        <v>32755.555555555555</v>
      </c>
      <c r="N1350" s="25">
        <f>MAX(0,L1350*(1+inputs!$B$33)-MAX(0,inputs!$B$31*(M1350-inputs!$B$30)))</f>
        <v>46760.629574999977</v>
      </c>
      <c r="O1350" s="26">
        <f t="shared" si="233"/>
        <v>45511.111111111109</v>
      </c>
      <c r="P1350" s="25">
        <f>MAX(0,N1350*(1+inputs!$B$33)-MAX(0,inputs!$B$31*(O1350-inputs!$B$30)))</f>
        <v>45182.599018624969</v>
      </c>
      <c r="Q1350" s="26">
        <f t="shared" si="234"/>
        <v>58266.666666666664</v>
      </c>
      <c r="R1350" s="25">
        <f>MAX(0,P1350*(1+inputs!$B$33)-MAX(0,inputs!$B$31*(Q1350-inputs!$B$30)))</f>
        <v>42432.898003904338</v>
      </c>
      <c r="S1350" s="26">
        <f t="shared" si="235"/>
        <v>71022.222222222219</v>
      </c>
      <c r="T1350" s="25">
        <f>MAX(0,R1350*(1+inputs!$B$33)-MAX(0,inputs!$B$31*(S1350-inputs!$B$30)))</f>
        <v>38493.951473962894</v>
      </c>
      <c r="U1350" s="26">
        <f t="shared" si="236"/>
        <v>83777.777777777781</v>
      </c>
      <c r="V1350" s="25">
        <f>MAX(0,T1350*(1+inputs!$B$33)-MAX(0,inputs!$B$31*(U1350-inputs!$B$30)))</f>
        <v>33347.920746072334</v>
      </c>
      <c r="W1350" s="26">
        <f t="shared" si="237"/>
        <v>96533.333333333328</v>
      </c>
      <c r="X1350" s="25">
        <f>MAX(0,V1350*(1+inputs!$B$33)-MAX(0,inputs!$B$31*(W1350-inputs!$B$30)))</f>
        <v>26976.699557263415</v>
      </c>
      <c r="Y1350" s="26">
        <f t="shared" si="238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39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10315.44</v>
      </c>
      <c r="AE1350" s="3">
        <f>SUM(C1350:G1350)+AD1350-H1350</f>
        <v>66017.69</v>
      </c>
      <c r="AF1350" s="1">
        <f t="shared" si="241"/>
        <v>0.51</v>
      </c>
      <c r="AG1350" s="8">
        <f>A1350-AE1350</f>
        <v>68782.31</v>
      </c>
    </row>
    <row r="1351" spans="1:33" x14ac:dyDescent="0.2">
      <c r="A1351" s="11">
        <f t="shared" si="240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</v>
      </c>
      <c r="D1351" s="16">
        <f>MAX(0,(MIN(A1351,inputs!$C$5)-(inputs!$C$4+B1351))*inputs!$B$4)</f>
        <v>38880</v>
      </c>
      <c r="E1351" s="16">
        <f>MAX(0, (calculations!A1351-inputs!$C$5)*inputs!$B$5)</f>
        <v>0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31"/>
        <v>20000</v>
      </c>
      <c r="L1351" s="25">
        <f>MAX(0,J1351*(1+inputs!$B$33)-MAX(0,inputs!$B$31*(K1351-inputs!$B$30)))</f>
        <v>47184.304999999986</v>
      </c>
      <c r="M1351" s="26">
        <f t="shared" si="232"/>
        <v>32766.666666666664</v>
      </c>
      <c r="N1351" s="25">
        <f>MAX(0,L1351*(1+inputs!$B$33)-MAX(0,inputs!$B$31*(M1351-inputs!$B$30)))</f>
        <v>46759.629574999977</v>
      </c>
      <c r="O1351" s="26">
        <f t="shared" si="233"/>
        <v>45533.333333333328</v>
      </c>
      <c r="P1351" s="25">
        <f>MAX(0,N1351*(1+inputs!$B$33)-MAX(0,inputs!$B$31*(O1351-inputs!$B$30)))</f>
        <v>45179.58401862497</v>
      </c>
      <c r="Q1351" s="26">
        <f t="shared" si="234"/>
        <v>58300</v>
      </c>
      <c r="R1351" s="25">
        <f>MAX(0,P1351*(1+inputs!$B$33)-MAX(0,inputs!$B$31*(Q1351-inputs!$B$30)))</f>
        <v>42426.837778904337</v>
      </c>
      <c r="S1351" s="26">
        <f t="shared" si="235"/>
        <v>71066.666666666657</v>
      </c>
      <c r="T1351" s="25">
        <f>MAX(0,R1351*(1+inputs!$B$33)-MAX(0,inputs!$B$31*(S1351-inputs!$B$30)))</f>
        <v>38483.800345587893</v>
      </c>
      <c r="U1351" s="26">
        <f t="shared" si="236"/>
        <v>83833.333333333343</v>
      </c>
      <c r="V1351" s="25">
        <f>MAX(0,T1351*(1+inputs!$B$33)-MAX(0,inputs!$B$31*(U1351-inputs!$B$30)))</f>
        <v>33332.617350771703</v>
      </c>
      <c r="W1351" s="26">
        <f t="shared" si="237"/>
        <v>96600</v>
      </c>
      <c r="X1351" s="25">
        <f>MAX(0,V1351*(1+inputs!$B$33)-MAX(0,inputs!$B$31*(W1351-inputs!$B$30)))</f>
        <v>26955.166611033277</v>
      </c>
      <c r="Y1351" s="26">
        <f t="shared" si="238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39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10324.44</v>
      </c>
      <c r="AE1351" s="3">
        <f>SUM(C1351:G1351)+AD1351-H1351</f>
        <v>66068.69</v>
      </c>
      <c r="AF1351" s="1">
        <f t="shared" si="241"/>
        <v>0.51</v>
      </c>
      <c r="AG1351" s="8">
        <f>A1351-AE1351</f>
        <v>68831.31</v>
      </c>
    </row>
    <row r="1352" spans="1:33" x14ac:dyDescent="0.2">
      <c r="A1352" s="11">
        <f t="shared" si="240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</v>
      </c>
      <c r="D1352" s="16">
        <f>MAX(0,(MIN(A1352,inputs!$C$5)-(inputs!$C$4+B1352))*inputs!$B$4)</f>
        <v>38920</v>
      </c>
      <c r="E1352" s="16">
        <f>MAX(0, (calculations!A1352-inputs!$C$5)*inputs!$B$5)</f>
        <v>0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31"/>
        <v>20000</v>
      </c>
      <c r="L1352" s="25">
        <f>MAX(0,J1352*(1+inputs!$B$33)-MAX(0,inputs!$B$31*(K1352-inputs!$B$30)))</f>
        <v>47184.304999999986</v>
      </c>
      <c r="M1352" s="26">
        <f t="shared" si="232"/>
        <v>32777.777777777781</v>
      </c>
      <c r="N1352" s="25">
        <f>MAX(0,L1352*(1+inputs!$B$33)-MAX(0,inputs!$B$31*(M1352-inputs!$B$30)))</f>
        <v>46758.629574999977</v>
      </c>
      <c r="O1352" s="26">
        <f t="shared" si="233"/>
        <v>45555.555555555555</v>
      </c>
      <c r="P1352" s="25">
        <f>MAX(0,N1352*(1+inputs!$B$33)-MAX(0,inputs!$B$31*(O1352-inputs!$B$30)))</f>
        <v>45176.56901862497</v>
      </c>
      <c r="Q1352" s="26">
        <f t="shared" si="234"/>
        <v>58333.333333333336</v>
      </c>
      <c r="R1352" s="25">
        <f>MAX(0,P1352*(1+inputs!$B$33)-MAX(0,inputs!$B$31*(Q1352-inputs!$B$30)))</f>
        <v>42420.777553904336</v>
      </c>
      <c r="S1352" s="26">
        <f t="shared" si="235"/>
        <v>71111.111111111109</v>
      </c>
      <c r="T1352" s="25">
        <f>MAX(0,R1352*(1+inputs!$B$33)-MAX(0,inputs!$B$31*(S1352-inputs!$B$30)))</f>
        <v>38473.649217212893</v>
      </c>
      <c r="U1352" s="26">
        <f t="shared" si="236"/>
        <v>83888.888888888891</v>
      </c>
      <c r="V1352" s="25">
        <f>MAX(0,T1352*(1+inputs!$B$33)-MAX(0,inputs!$B$31*(U1352-inputs!$B$30)))</f>
        <v>33317.31395547108</v>
      </c>
      <c r="W1352" s="26">
        <f t="shared" si="237"/>
        <v>96666.666666666672</v>
      </c>
      <c r="X1352" s="25">
        <f>MAX(0,V1352*(1+inputs!$B$33)-MAX(0,inputs!$B$31*(W1352-inputs!$B$30)))</f>
        <v>26933.633664803143</v>
      </c>
      <c r="Y1352" s="26">
        <f t="shared" si="238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39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10333.44</v>
      </c>
      <c r="AE1352" s="3">
        <f>SUM(C1352:G1352)+AD1352-H1352</f>
        <v>66119.69</v>
      </c>
      <c r="AF1352" s="1">
        <f t="shared" si="241"/>
        <v>0.51</v>
      </c>
      <c r="AG1352" s="8">
        <f>A1352-AE1352</f>
        <v>68880.31</v>
      </c>
    </row>
    <row r="1353" spans="1:33" x14ac:dyDescent="0.2">
      <c r="A1353" s="11">
        <f t="shared" si="240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</v>
      </c>
      <c r="D1353" s="16">
        <f>MAX(0,(MIN(A1353,inputs!$C$5)-(inputs!$C$4+B1353))*inputs!$B$4)</f>
        <v>38960</v>
      </c>
      <c r="E1353" s="16">
        <f>MAX(0, (calculations!A1353-inputs!$C$5)*inputs!$B$5)</f>
        <v>0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31"/>
        <v>20000</v>
      </c>
      <c r="L1353" s="25">
        <f>MAX(0,J1353*(1+inputs!$B$33)-MAX(0,inputs!$B$31*(K1353-inputs!$B$30)))</f>
        <v>47184.304999999986</v>
      </c>
      <c r="M1353" s="26">
        <f t="shared" si="232"/>
        <v>32788.888888888891</v>
      </c>
      <c r="N1353" s="25">
        <f>MAX(0,L1353*(1+inputs!$B$33)-MAX(0,inputs!$B$31*(M1353-inputs!$B$30)))</f>
        <v>46757.629574999977</v>
      </c>
      <c r="O1353" s="26">
        <f t="shared" si="233"/>
        <v>45577.777777777781</v>
      </c>
      <c r="P1353" s="25">
        <f>MAX(0,N1353*(1+inputs!$B$33)-MAX(0,inputs!$B$31*(O1353-inputs!$B$30)))</f>
        <v>45173.554018624971</v>
      </c>
      <c r="Q1353" s="26">
        <f t="shared" si="234"/>
        <v>58366.666666666664</v>
      </c>
      <c r="R1353" s="25">
        <f>MAX(0,P1353*(1+inputs!$B$33)-MAX(0,inputs!$B$31*(Q1353-inputs!$B$30)))</f>
        <v>42414.717328904342</v>
      </c>
      <c r="S1353" s="26">
        <f t="shared" si="235"/>
        <v>71155.555555555562</v>
      </c>
      <c r="T1353" s="25">
        <f>MAX(0,R1353*(1+inputs!$B$33)-MAX(0,inputs!$B$31*(S1353-inputs!$B$30)))</f>
        <v>38463.4980888379</v>
      </c>
      <c r="U1353" s="26">
        <f t="shared" si="236"/>
        <v>83944.444444444438</v>
      </c>
      <c r="V1353" s="25">
        <f>MAX(0,T1353*(1+inputs!$B$33)-MAX(0,inputs!$B$31*(U1353-inputs!$B$30)))</f>
        <v>33302.010560170464</v>
      </c>
      <c r="W1353" s="26">
        <f t="shared" si="237"/>
        <v>96733.333333333328</v>
      </c>
      <c r="X1353" s="25">
        <f>MAX(0,V1353*(1+inputs!$B$33)-MAX(0,inputs!$B$31*(W1353-inputs!$B$30)))</f>
        <v>26912.100718573016</v>
      </c>
      <c r="Y1353" s="26">
        <f t="shared" si="238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39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10342.44</v>
      </c>
      <c r="AE1353" s="3">
        <f>SUM(C1353:G1353)+AD1353-H1353</f>
        <v>66170.69</v>
      </c>
      <c r="AF1353" s="1">
        <f t="shared" si="241"/>
        <v>0.51</v>
      </c>
      <c r="AG1353" s="8">
        <f>A1353-AE1353</f>
        <v>68929.31</v>
      </c>
    </row>
    <row r="1354" spans="1:33" x14ac:dyDescent="0.2">
      <c r="A1354" s="11">
        <f t="shared" si="240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</v>
      </c>
      <c r="D1354" s="16">
        <f>MAX(0,(MIN(A1354,inputs!$C$5)-(inputs!$C$4+B1354))*inputs!$B$4)</f>
        <v>39000</v>
      </c>
      <c r="E1354" s="16">
        <f>MAX(0, (calculations!A1354-inputs!$C$5)*inputs!$B$5)</f>
        <v>0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31"/>
        <v>20000</v>
      </c>
      <c r="L1354" s="25">
        <f>MAX(0,J1354*(1+inputs!$B$33)-MAX(0,inputs!$B$31*(K1354-inputs!$B$30)))</f>
        <v>47184.304999999986</v>
      </c>
      <c r="M1354" s="26">
        <f t="shared" si="232"/>
        <v>32800</v>
      </c>
      <c r="N1354" s="25">
        <f>MAX(0,L1354*(1+inputs!$B$33)-MAX(0,inputs!$B$31*(M1354-inputs!$B$30)))</f>
        <v>46756.629574999977</v>
      </c>
      <c r="O1354" s="26">
        <f t="shared" si="233"/>
        <v>45600</v>
      </c>
      <c r="P1354" s="25">
        <f>MAX(0,N1354*(1+inputs!$B$33)-MAX(0,inputs!$B$31*(O1354-inputs!$B$30)))</f>
        <v>45170.539018624972</v>
      </c>
      <c r="Q1354" s="26">
        <f t="shared" si="234"/>
        <v>58400</v>
      </c>
      <c r="R1354" s="25">
        <f>MAX(0,P1354*(1+inputs!$B$33)-MAX(0,inputs!$B$31*(Q1354-inputs!$B$30)))</f>
        <v>42408.657103904341</v>
      </c>
      <c r="S1354" s="26">
        <f t="shared" si="235"/>
        <v>71200</v>
      </c>
      <c r="T1354" s="25">
        <f>MAX(0,R1354*(1+inputs!$B$33)-MAX(0,inputs!$B$31*(S1354-inputs!$B$30)))</f>
        <v>38453.346960462899</v>
      </c>
      <c r="U1354" s="26">
        <f t="shared" si="236"/>
        <v>84000</v>
      </c>
      <c r="V1354" s="25">
        <f>MAX(0,T1354*(1+inputs!$B$33)-MAX(0,inputs!$B$31*(U1354-inputs!$B$30)))</f>
        <v>33286.707164869833</v>
      </c>
      <c r="W1354" s="26">
        <f t="shared" si="237"/>
        <v>96800</v>
      </c>
      <c r="X1354" s="25">
        <f>MAX(0,V1354*(1+inputs!$B$33)-MAX(0,inputs!$B$31*(W1354-inputs!$B$30)))</f>
        <v>26890.567772342878</v>
      </c>
      <c r="Y1354" s="26">
        <f t="shared" si="238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39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10351.44</v>
      </c>
      <c r="AE1354" s="3">
        <f>SUM(C1354:G1354)+AD1354-H1354</f>
        <v>66221.69</v>
      </c>
      <c r="AF1354" s="1">
        <f t="shared" si="241"/>
        <v>0.51</v>
      </c>
      <c r="AG1354" s="8">
        <f>A1354-AE1354</f>
        <v>68978.31</v>
      </c>
    </row>
    <row r="1355" spans="1:33" x14ac:dyDescent="0.2">
      <c r="A1355" s="11">
        <f t="shared" si="240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</v>
      </c>
      <c r="D1355" s="16">
        <f>MAX(0,(MIN(A1355,inputs!$C$5)-(inputs!$C$4+B1355))*inputs!$B$4)</f>
        <v>39040</v>
      </c>
      <c r="E1355" s="16">
        <f>MAX(0, (calculations!A1355-inputs!$C$5)*inputs!$B$5)</f>
        <v>0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31"/>
        <v>20000</v>
      </c>
      <c r="L1355" s="25">
        <f>MAX(0,J1355*(1+inputs!$B$33)-MAX(0,inputs!$B$31*(K1355-inputs!$B$30)))</f>
        <v>47184.304999999986</v>
      </c>
      <c r="M1355" s="26">
        <f t="shared" si="232"/>
        <v>32811.111111111109</v>
      </c>
      <c r="N1355" s="25">
        <f>MAX(0,L1355*(1+inputs!$B$33)-MAX(0,inputs!$B$31*(M1355-inputs!$B$30)))</f>
        <v>46755.629574999977</v>
      </c>
      <c r="O1355" s="26">
        <f t="shared" si="233"/>
        <v>45622.222222222219</v>
      </c>
      <c r="P1355" s="25">
        <f>MAX(0,N1355*(1+inputs!$B$33)-MAX(0,inputs!$B$31*(O1355-inputs!$B$30)))</f>
        <v>45167.524018624972</v>
      </c>
      <c r="Q1355" s="26">
        <f t="shared" si="234"/>
        <v>58433.333333333336</v>
      </c>
      <c r="R1355" s="25">
        <f>MAX(0,P1355*(1+inputs!$B$33)-MAX(0,inputs!$B$31*(Q1355-inputs!$B$30)))</f>
        <v>42402.59687890434</v>
      </c>
      <c r="S1355" s="26">
        <f t="shared" si="235"/>
        <v>71244.444444444438</v>
      </c>
      <c r="T1355" s="25">
        <f>MAX(0,R1355*(1+inputs!$B$33)-MAX(0,inputs!$B$31*(S1355-inputs!$B$30)))</f>
        <v>38443.195832087898</v>
      </c>
      <c r="U1355" s="26">
        <f t="shared" si="236"/>
        <v>84055.555555555562</v>
      </c>
      <c r="V1355" s="25">
        <f>MAX(0,T1355*(1+inputs!$B$33)-MAX(0,inputs!$B$31*(U1355-inputs!$B$30)))</f>
        <v>33271.40376956921</v>
      </c>
      <c r="W1355" s="26">
        <f t="shared" si="237"/>
        <v>96866.666666666672</v>
      </c>
      <c r="X1355" s="25">
        <f>MAX(0,V1355*(1+inputs!$B$33)-MAX(0,inputs!$B$31*(W1355-inputs!$B$30)))</f>
        <v>26869.034826112744</v>
      </c>
      <c r="Y1355" s="26">
        <f t="shared" si="238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39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10360.44</v>
      </c>
      <c r="AE1355" s="3">
        <f>SUM(C1355:G1355)+AD1355-H1355</f>
        <v>66272.69</v>
      </c>
      <c r="AF1355" s="1">
        <f t="shared" si="241"/>
        <v>0.51</v>
      </c>
      <c r="AG1355" s="8">
        <f>A1355-AE1355</f>
        <v>69027.31</v>
      </c>
    </row>
    <row r="1356" spans="1:33" x14ac:dyDescent="0.2">
      <c r="A1356" s="11">
        <f t="shared" si="240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</v>
      </c>
      <c r="D1356" s="16">
        <f>MAX(0,(MIN(A1356,inputs!$C$5)-(inputs!$C$4+B1356))*inputs!$B$4)</f>
        <v>39080</v>
      </c>
      <c r="E1356" s="16">
        <f>MAX(0, (calculations!A1356-inputs!$C$5)*inputs!$B$5)</f>
        <v>0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31"/>
        <v>20000</v>
      </c>
      <c r="L1356" s="25">
        <f>MAX(0,J1356*(1+inputs!$B$33)-MAX(0,inputs!$B$31*(K1356-inputs!$B$30)))</f>
        <v>47184.304999999986</v>
      </c>
      <c r="M1356" s="26">
        <f t="shared" si="232"/>
        <v>32822.222222222219</v>
      </c>
      <c r="N1356" s="25">
        <f>MAX(0,L1356*(1+inputs!$B$33)-MAX(0,inputs!$B$31*(M1356-inputs!$B$30)))</f>
        <v>46754.629574999977</v>
      </c>
      <c r="O1356" s="26">
        <f t="shared" si="233"/>
        <v>45644.444444444445</v>
      </c>
      <c r="P1356" s="25">
        <f>MAX(0,N1356*(1+inputs!$B$33)-MAX(0,inputs!$B$31*(O1356-inputs!$B$30)))</f>
        <v>45164.509018624973</v>
      </c>
      <c r="Q1356" s="26">
        <f t="shared" si="234"/>
        <v>58466.666666666664</v>
      </c>
      <c r="R1356" s="25">
        <f>MAX(0,P1356*(1+inputs!$B$33)-MAX(0,inputs!$B$31*(Q1356-inputs!$B$30)))</f>
        <v>42396.536653904339</v>
      </c>
      <c r="S1356" s="26">
        <f t="shared" si="235"/>
        <v>71288.888888888891</v>
      </c>
      <c r="T1356" s="25">
        <f>MAX(0,R1356*(1+inputs!$B$33)-MAX(0,inputs!$B$31*(S1356-inputs!$B$30)))</f>
        <v>38433.044703712898</v>
      </c>
      <c r="U1356" s="26">
        <f t="shared" si="236"/>
        <v>84111.111111111109</v>
      </c>
      <c r="V1356" s="25">
        <f>MAX(0,T1356*(1+inputs!$B$33)-MAX(0,inputs!$B$31*(U1356-inputs!$B$30)))</f>
        <v>33256.100374268586</v>
      </c>
      <c r="W1356" s="26">
        <f t="shared" si="237"/>
        <v>96933.333333333328</v>
      </c>
      <c r="X1356" s="25">
        <f>MAX(0,V1356*(1+inputs!$B$33)-MAX(0,inputs!$B$31*(W1356-inputs!$B$30)))</f>
        <v>26847.50187988261</v>
      </c>
      <c r="Y1356" s="26">
        <f t="shared" si="238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39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10369.44</v>
      </c>
      <c r="AE1356" s="3">
        <f>SUM(C1356:G1356)+AD1356-H1356</f>
        <v>66323.69</v>
      </c>
      <c r="AF1356" s="1">
        <f t="shared" si="241"/>
        <v>0.51</v>
      </c>
      <c r="AG1356" s="8">
        <f>A1356-AE1356</f>
        <v>69076.31</v>
      </c>
    </row>
    <row r="1357" spans="1:33" x14ac:dyDescent="0.2">
      <c r="A1357" s="11">
        <f t="shared" si="240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</v>
      </c>
      <c r="D1357" s="16">
        <f>MAX(0,(MIN(A1357,inputs!$C$5)-(inputs!$C$4+B1357))*inputs!$B$4)</f>
        <v>39120</v>
      </c>
      <c r="E1357" s="16">
        <f>MAX(0, (calculations!A1357-inputs!$C$5)*inputs!$B$5)</f>
        <v>0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31"/>
        <v>20000</v>
      </c>
      <c r="L1357" s="25">
        <f>MAX(0,J1357*(1+inputs!$B$33)-MAX(0,inputs!$B$31*(K1357-inputs!$B$30)))</f>
        <v>47184.304999999986</v>
      </c>
      <c r="M1357" s="26">
        <f t="shared" si="232"/>
        <v>32833.333333333336</v>
      </c>
      <c r="N1357" s="25">
        <f>MAX(0,L1357*(1+inputs!$B$33)-MAX(0,inputs!$B$31*(M1357-inputs!$B$30)))</f>
        <v>46753.629574999977</v>
      </c>
      <c r="O1357" s="26">
        <f t="shared" si="233"/>
        <v>45666.666666666672</v>
      </c>
      <c r="P1357" s="25">
        <f>MAX(0,N1357*(1+inputs!$B$33)-MAX(0,inputs!$B$31*(O1357-inputs!$B$30)))</f>
        <v>45161.494018624973</v>
      </c>
      <c r="Q1357" s="26">
        <f t="shared" si="234"/>
        <v>58500</v>
      </c>
      <c r="R1357" s="25">
        <f>MAX(0,P1357*(1+inputs!$B$33)-MAX(0,inputs!$B$31*(Q1357-inputs!$B$30)))</f>
        <v>42390.476428904338</v>
      </c>
      <c r="S1357" s="26">
        <f t="shared" si="235"/>
        <v>71333.333333333343</v>
      </c>
      <c r="T1357" s="25">
        <f>MAX(0,R1357*(1+inputs!$B$33)-MAX(0,inputs!$B$31*(S1357-inputs!$B$30)))</f>
        <v>38422.893575337897</v>
      </c>
      <c r="U1357" s="26">
        <f t="shared" si="236"/>
        <v>84166.666666666657</v>
      </c>
      <c r="V1357" s="25">
        <f>MAX(0,T1357*(1+inputs!$B$33)-MAX(0,inputs!$B$31*(U1357-inputs!$B$30)))</f>
        <v>33240.796978967963</v>
      </c>
      <c r="W1357" s="26">
        <f t="shared" si="237"/>
        <v>97000</v>
      </c>
      <c r="X1357" s="25">
        <f>MAX(0,V1357*(1+inputs!$B$33)-MAX(0,inputs!$B$31*(W1357-inputs!$B$30)))</f>
        <v>26825.968933652479</v>
      </c>
      <c r="Y1357" s="26">
        <f t="shared" si="238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39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10378.44</v>
      </c>
      <c r="AE1357" s="3">
        <f>SUM(C1357:G1357)+AD1357-H1357</f>
        <v>66374.69</v>
      </c>
      <c r="AF1357" s="1">
        <f t="shared" si="241"/>
        <v>0.51</v>
      </c>
      <c r="AG1357" s="8">
        <f>A1357-AE1357</f>
        <v>69125.31</v>
      </c>
    </row>
    <row r="1358" spans="1:33" x14ac:dyDescent="0.2">
      <c r="A1358" s="11">
        <f t="shared" si="240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</v>
      </c>
      <c r="D1358" s="16">
        <f>MAX(0,(MIN(A1358,inputs!$C$5)-(inputs!$C$4+B1358))*inputs!$B$4)</f>
        <v>39160</v>
      </c>
      <c r="E1358" s="16">
        <f>MAX(0, (calculations!A1358-inputs!$C$5)*inputs!$B$5)</f>
        <v>0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31"/>
        <v>20000</v>
      </c>
      <c r="L1358" s="25">
        <f>MAX(0,J1358*(1+inputs!$B$33)-MAX(0,inputs!$B$31*(K1358-inputs!$B$30)))</f>
        <v>47184.304999999986</v>
      </c>
      <c r="M1358" s="26">
        <f t="shared" si="232"/>
        <v>32844.444444444445</v>
      </c>
      <c r="N1358" s="25">
        <f>MAX(0,L1358*(1+inputs!$B$33)-MAX(0,inputs!$B$31*(M1358-inputs!$B$30)))</f>
        <v>46752.629574999977</v>
      </c>
      <c r="O1358" s="26">
        <f t="shared" si="233"/>
        <v>45688.888888888891</v>
      </c>
      <c r="P1358" s="25">
        <f>MAX(0,N1358*(1+inputs!$B$33)-MAX(0,inputs!$B$31*(O1358-inputs!$B$30)))</f>
        <v>45158.479018624967</v>
      </c>
      <c r="Q1358" s="26">
        <f t="shared" si="234"/>
        <v>58533.333333333336</v>
      </c>
      <c r="R1358" s="25">
        <f>MAX(0,P1358*(1+inputs!$B$33)-MAX(0,inputs!$B$31*(Q1358-inputs!$B$30)))</f>
        <v>42384.416203904337</v>
      </c>
      <c r="S1358" s="26">
        <f t="shared" si="235"/>
        <v>71377.777777777781</v>
      </c>
      <c r="T1358" s="25">
        <f>MAX(0,R1358*(1+inputs!$B$33)-MAX(0,inputs!$B$31*(S1358-inputs!$B$30)))</f>
        <v>38412.742446962897</v>
      </c>
      <c r="U1358" s="26">
        <f t="shared" si="236"/>
        <v>84222.222222222219</v>
      </c>
      <c r="V1358" s="25">
        <f>MAX(0,T1358*(1+inputs!$B$33)-MAX(0,inputs!$B$31*(U1358-inputs!$B$30)))</f>
        <v>33225.493583667332</v>
      </c>
      <c r="W1358" s="26">
        <f t="shared" si="237"/>
        <v>97066.666666666672</v>
      </c>
      <c r="X1358" s="25">
        <f>MAX(0,V1358*(1+inputs!$B$33)-MAX(0,inputs!$B$31*(W1358-inputs!$B$30)))</f>
        <v>26804.435987422337</v>
      </c>
      <c r="Y1358" s="26">
        <f t="shared" si="238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39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10387.44</v>
      </c>
      <c r="AE1358" s="3">
        <f>SUM(C1358:G1358)+AD1358-H1358</f>
        <v>66425.69</v>
      </c>
      <c r="AF1358" s="1">
        <f t="shared" si="241"/>
        <v>0.51</v>
      </c>
      <c r="AG1358" s="8">
        <f>A1358-AE1358</f>
        <v>69174.31</v>
      </c>
    </row>
    <row r="1359" spans="1:33" x14ac:dyDescent="0.2">
      <c r="A1359" s="11">
        <f t="shared" si="240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</v>
      </c>
      <c r="D1359" s="16">
        <f>MAX(0,(MIN(A1359,inputs!$C$5)-(inputs!$C$4+B1359))*inputs!$B$4)</f>
        <v>39200</v>
      </c>
      <c r="E1359" s="16">
        <f>MAX(0, (calculations!A1359-inputs!$C$5)*inputs!$B$5)</f>
        <v>0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31"/>
        <v>20000</v>
      </c>
      <c r="L1359" s="25">
        <f>MAX(0,J1359*(1+inputs!$B$33)-MAX(0,inputs!$B$31*(K1359-inputs!$B$30)))</f>
        <v>47184.304999999986</v>
      </c>
      <c r="M1359" s="26">
        <f t="shared" si="232"/>
        <v>32855.555555555555</v>
      </c>
      <c r="N1359" s="25">
        <f>MAX(0,L1359*(1+inputs!$B$33)-MAX(0,inputs!$B$31*(M1359-inputs!$B$30)))</f>
        <v>46751.629574999977</v>
      </c>
      <c r="O1359" s="26">
        <f t="shared" si="233"/>
        <v>45711.111111111109</v>
      </c>
      <c r="P1359" s="25">
        <f>MAX(0,N1359*(1+inputs!$B$33)-MAX(0,inputs!$B$31*(O1359-inputs!$B$30)))</f>
        <v>45155.464018624967</v>
      </c>
      <c r="Q1359" s="26">
        <f t="shared" si="234"/>
        <v>58566.666666666664</v>
      </c>
      <c r="R1359" s="25">
        <f>MAX(0,P1359*(1+inputs!$B$33)-MAX(0,inputs!$B$31*(Q1359-inputs!$B$30)))</f>
        <v>42378.355978904336</v>
      </c>
      <c r="S1359" s="26">
        <f t="shared" si="235"/>
        <v>71422.222222222219</v>
      </c>
      <c r="T1359" s="25">
        <f>MAX(0,R1359*(1+inputs!$B$33)-MAX(0,inputs!$B$31*(S1359-inputs!$B$30)))</f>
        <v>38402.591318587896</v>
      </c>
      <c r="U1359" s="26">
        <f t="shared" si="236"/>
        <v>84277.777777777781</v>
      </c>
      <c r="V1359" s="25">
        <f>MAX(0,T1359*(1+inputs!$B$33)-MAX(0,inputs!$B$31*(U1359-inputs!$B$30)))</f>
        <v>33210.190188366709</v>
      </c>
      <c r="W1359" s="26">
        <f t="shared" si="237"/>
        <v>97133.333333333328</v>
      </c>
      <c r="X1359" s="25">
        <f>MAX(0,V1359*(1+inputs!$B$33)-MAX(0,inputs!$B$31*(W1359-inputs!$B$30)))</f>
        <v>26782.90304119221</v>
      </c>
      <c r="Y1359" s="26">
        <f t="shared" si="238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39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10396.44</v>
      </c>
      <c r="AE1359" s="3">
        <f>SUM(C1359:G1359)+AD1359-H1359</f>
        <v>66476.69</v>
      </c>
      <c r="AF1359" s="1">
        <f t="shared" si="241"/>
        <v>0.51</v>
      </c>
      <c r="AG1359" s="8">
        <f>A1359-AE1359</f>
        <v>69223.31</v>
      </c>
    </row>
    <row r="1360" spans="1:33" x14ac:dyDescent="0.2">
      <c r="A1360" s="11">
        <f t="shared" si="240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</v>
      </c>
      <c r="D1360" s="16">
        <f>MAX(0,(MIN(A1360,inputs!$C$5)-(inputs!$C$4+B1360))*inputs!$B$4)</f>
        <v>39240</v>
      </c>
      <c r="E1360" s="16">
        <f>MAX(0, (calculations!A1360-inputs!$C$5)*inputs!$B$5)</f>
        <v>0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31"/>
        <v>20000</v>
      </c>
      <c r="L1360" s="25">
        <f>MAX(0,J1360*(1+inputs!$B$33)-MAX(0,inputs!$B$31*(K1360-inputs!$B$30)))</f>
        <v>47184.304999999986</v>
      </c>
      <c r="M1360" s="26">
        <f t="shared" si="232"/>
        <v>32866.666666666664</v>
      </c>
      <c r="N1360" s="25">
        <f>MAX(0,L1360*(1+inputs!$B$33)-MAX(0,inputs!$B$31*(M1360-inputs!$B$30)))</f>
        <v>46750.629574999977</v>
      </c>
      <c r="O1360" s="26">
        <f t="shared" si="233"/>
        <v>45733.333333333328</v>
      </c>
      <c r="P1360" s="25">
        <f>MAX(0,N1360*(1+inputs!$B$33)-MAX(0,inputs!$B$31*(O1360-inputs!$B$30)))</f>
        <v>45152.449018624968</v>
      </c>
      <c r="Q1360" s="26">
        <f t="shared" si="234"/>
        <v>58600</v>
      </c>
      <c r="R1360" s="25">
        <f>MAX(0,P1360*(1+inputs!$B$33)-MAX(0,inputs!$B$31*(Q1360-inputs!$B$30)))</f>
        <v>42372.295753904335</v>
      </c>
      <c r="S1360" s="26">
        <f t="shared" si="235"/>
        <v>71466.666666666657</v>
      </c>
      <c r="T1360" s="25">
        <f>MAX(0,R1360*(1+inputs!$B$33)-MAX(0,inputs!$B$31*(S1360-inputs!$B$30)))</f>
        <v>38392.440190212903</v>
      </c>
      <c r="U1360" s="26">
        <f t="shared" si="236"/>
        <v>84333.333333333343</v>
      </c>
      <c r="V1360" s="25">
        <f>MAX(0,T1360*(1+inputs!$B$33)-MAX(0,inputs!$B$31*(U1360-inputs!$B$30)))</f>
        <v>33194.886793066093</v>
      </c>
      <c r="W1360" s="26">
        <f t="shared" si="237"/>
        <v>97200</v>
      </c>
      <c r="X1360" s="25">
        <f>MAX(0,V1360*(1+inputs!$B$33)-MAX(0,inputs!$B$31*(W1360-inputs!$B$30)))</f>
        <v>26761.37009496208</v>
      </c>
      <c r="Y1360" s="26">
        <f t="shared" si="238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39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10405.44</v>
      </c>
      <c r="AE1360" s="3">
        <f>SUM(C1360:G1360)+AD1360-H1360</f>
        <v>66527.69</v>
      </c>
      <c r="AF1360" s="1">
        <f t="shared" si="241"/>
        <v>0.51</v>
      </c>
      <c r="AG1360" s="8">
        <f>A1360-AE1360</f>
        <v>69272.31</v>
      </c>
    </row>
    <row r="1361" spans="1:33" x14ac:dyDescent="0.2">
      <c r="A1361" s="11">
        <f t="shared" si="240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</v>
      </c>
      <c r="D1361" s="16">
        <f>MAX(0,(MIN(A1361,inputs!$C$5)-(inputs!$C$4+B1361))*inputs!$B$4)</f>
        <v>39280</v>
      </c>
      <c r="E1361" s="16">
        <f>MAX(0, (calculations!A1361-inputs!$C$5)*inputs!$B$5)</f>
        <v>0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31"/>
        <v>20000</v>
      </c>
      <c r="L1361" s="25">
        <f>MAX(0,J1361*(1+inputs!$B$33)-MAX(0,inputs!$B$31*(K1361-inputs!$B$30)))</f>
        <v>47184.304999999986</v>
      </c>
      <c r="M1361" s="26">
        <f t="shared" si="232"/>
        <v>32877.777777777781</v>
      </c>
      <c r="N1361" s="25">
        <f>MAX(0,L1361*(1+inputs!$B$33)-MAX(0,inputs!$B$31*(M1361-inputs!$B$30)))</f>
        <v>46749.629574999977</v>
      </c>
      <c r="O1361" s="26">
        <f t="shared" si="233"/>
        <v>45755.555555555555</v>
      </c>
      <c r="P1361" s="25">
        <f>MAX(0,N1361*(1+inputs!$B$33)-MAX(0,inputs!$B$31*(O1361-inputs!$B$30)))</f>
        <v>45149.434018624968</v>
      </c>
      <c r="Q1361" s="26">
        <f t="shared" si="234"/>
        <v>58633.333333333336</v>
      </c>
      <c r="R1361" s="25">
        <f>MAX(0,P1361*(1+inputs!$B$33)-MAX(0,inputs!$B$31*(Q1361-inputs!$B$30)))</f>
        <v>42366.235528904333</v>
      </c>
      <c r="S1361" s="26">
        <f t="shared" si="235"/>
        <v>71511.111111111109</v>
      </c>
      <c r="T1361" s="25">
        <f>MAX(0,R1361*(1+inputs!$B$33)-MAX(0,inputs!$B$31*(S1361-inputs!$B$30)))</f>
        <v>38382.289061837895</v>
      </c>
      <c r="U1361" s="26">
        <f t="shared" si="236"/>
        <v>84388.888888888891</v>
      </c>
      <c r="V1361" s="25">
        <f>MAX(0,T1361*(1+inputs!$B$33)-MAX(0,inputs!$B$31*(U1361-inputs!$B$30)))</f>
        <v>33179.583397765455</v>
      </c>
      <c r="W1361" s="26">
        <f t="shared" si="237"/>
        <v>97266.666666666672</v>
      </c>
      <c r="X1361" s="25">
        <f>MAX(0,V1361*(1+inputs!$B$33)-MAX(0,inputs!$B$31*(W1361-inputs!$B$30)))</f>
        <v>26739.837148731931</v>
      </c>
      <c r="Y1361" s="26">
        <f t="shared" si="238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39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10414.44</v>
      </c>
      <c r="AE1361" s="3">
        <f>SUM(C1361:G1361)+AD1361-H1361</f>
        <v>66578.69</v>
      </c>
      <c r="AF1361" s="1">
        <f t="shared" si="241"/>
        <v>0.51</v>
      </c>
      <c r="AG1361" s="8">
        <f>A1361-AE1361</f>
        <v>69321.31</v>
      </c>
    </row>
    <row r="1362" spans="1:33" x14ac:dyDescent="0.2">
      <c r="A1362" s="11">
        <f t="shared" si="240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</v>
      </c>
      <c r="D1362" s="16">
        <f>MAX(0,(MIN(A1362,inputs!$C$5)-(inputs!$C$4+B1362))*inputs!$B$4)</f>
        <v>39320</v>
      </c>
      <c r="E1362" s="16">
        <f>MAX(0, (calculations!A1362-inputs!$C$5)*inputs!$B$5)</f>
        <v>0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31"/>
        <v>20000</v>
      </c>
      <c r="L1362" s="25">
        <f>MAX(0,J1362*(1+inputs!$B$33)-MAX(0,inputs!$B$31*(K1362-inputs!$B$30)))</f>
        <v>47184.304999999986</v>
      </c>
      <c r="M1362" s="26">
        <f t="shared" si="232"/>
        <v>32888.888888888891</v>
      </c>
      <c r="N1362" s="25">
        <f>MAX(0,L1362*(1+inputs!$B$33)-MAX(0,inputs!$B$31*(M1362-inputs!$B$30)))</f>
        <v>46748.629574999977</v>
      </c>
      <c r="O1362" s="26">
        <f t="shared" si="233"/>
        <v>45777.777777777781</v>
      </c>
      <c r="P1362" s="25">
        <f>MAX(0,N1362*(1+inputs!$B$33)-MAX(0,inputs!$B$31*(O1362-inputs!$B$30)))</f>
        <v>45146.419018624969</v>
      </c>
      <c r="Q1362" s="26">
        <f t="shared" si="234"/>
        <v>58666.666666666664</v>
      </c>
      <c r="R1362" s="25">
        <f>MAX(0,P1362*(1+inputs!$B$33)-MAX(0,inputs!$B$31*(Q1362-inputs!$B$30)))</f>
        <v>42360.17530390434</v>
      </c>
      <c r="S1362" s="26">
        <f t="shared" si="235"/>
        <v>71555.555555555562</v>
      </c>
      <c r="T1362" s="25">
        <f>MAX(0,R1362*(1+inputs!$B$33)-MAX(0,inputs!$B$31*(S1362-inputs!$B$30)))</f>
        <v>38372.137933462902</v>
      </c>
      <c r="U1362" s="26">
        <f t="shared" si="236"/>
        <v>84444.444444444438</v>
      </c>
      <c r="V1362" s="25">
        <f>MAX(0,T1362*(1+inputs!$B$33)-MAX(0,inputs!$B$31*(U1362-inputs!$B$30)))</f>
        <v>33164.280002464839</v>
      </c>
      <c r="W1362" s="26">
        <f t="shared" si="237"/>
        <v>97333.333333333328</v>
      </c>
      <c r="X1362" s="25">
        <f>MAX(0,V1362*(1+inputs!$B$33)-MAX(0,inputs!$B$31*(W1362-inputs!$B$30)))</f>
        <v>26718.304202501811</v>
      </c>
      <c r="Y1362" s="26">
        <f t="shared" si="238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39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10423.44</v>
      </c>
      <c r="AE1362" s="3">
        <f>SUM(C1362:G1362)+AD1362-H1362</f>
        <v>66629.69</v>
      </c>
      <c r="AF1362" s="1">
        <f t="shared" si="241"/>
        <v>0.51</v>
      </c>
      <c r="AG1362" s="8">
        <f>A1362-AE1362</f>
        <v>69370.31</v>
      </c>
    </row>
    <row r="1363" spans="1:33" x14ac:dyDescent="0.2">
      <c r="A1363" s="11">
        <f t="shared" si="240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</v>
      </c>
      <c r="D1363" s="16">
        <f>MAX(0,(MIN(A1363,inputs!$C$5)-(inputs!$C$4+B1363))*inputs!$B$4)</f>
        <v>39360</v>
      </c>
      <c r="E1363" s="16">
        <f>MAX(0, (calculations!A1363-inputs!$C$5)*inputs!$B$5)</f>
        <v>0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31"/>
        <v>20000</v>
      </c>
      <c r="L1363" s="25">
        <f>MAX(0,J1363*(1+inputs!$B$33)-MAX(0,inputs!$B$31*(K1363-inputs!$B$30)))</f>
        <v>47184.304999999986</v>
      </c>
      <c r="M1363" s="26">
        <f t="shared" si="232"/>
        <v>32900</v>
      </c>
      <c r="N1363" s="25">
        <f>MAX(0,L1363*(1+inputs!$B$33)-MAX(0,inputs!$B$31*(M1363-inputs!$B$30)))</f>
        <v>46747.629574999977</v>
      </c>
      <c r="O1363" s="26">
        <f t="shared" si="233"/>
        <v>45800</v>
      </c>
      <c r="P1363" s="25">
        <f>MAX(0,N1363*(1+inputs!$B$33)-MAX(0,inputs!$B$31*(O1363-inputs!$B$30)))</f>
        <v>45143.404018624969</v>
      </c>
      <c r="Q1363" s="26">
        <f t="shared" si="234"/>
        <v>58700</v>
      </c>
      <c r="R1363" s="25">
        <f>MAX(0,P1363*(1+inputs!$B$33)-MAX(0,inputs!$B$31*(Q1363-inputs!$B$30)))</f>
        <v>42354.115078904339</v>
      </c>
      <c r="S1363" s="26">
        <f t="shared" si="235"/>
        <v>71600</v>
      </c>
      <c r="T1363" s="25">
        <f>MAX(0,R1363*(1+inputs!$B$33)-MAX(0,inputs!$B$31*(S1363-inputs!$B$30)))</f>
        <v>38361.986805087894</v>
      </c>
      <c r="U1363" s="26">
        <f t="shared" si="236"/>
        <v>84500</v>
      </c>
      <c r="V1363" s="25">
        <f>MAX(0,T1363*(1+inputs!$B$33)-MAX(0,inputs!$B$31*(U1363-inputs!$B$30)))</f>
        <v>33148.976607164208</v>
      </c>
      <c r="W1363" s="26">
        <f t="shared" si="237"/>
        <v>97400</v>
      </c>
      <c r="X1363" s="25">
        <f>MAX(0,V1363*(1+inputs!$B$33)-MAX(0,inputs!$B$31*(W1363-inputs!$B$30)))</f>
        <v>26696.771256271666</v>
      </c>
      <c r="Y1363" s="26">
        <f t="shared" si="238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39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10432.44</v>
      </c>
      <c r="AE1363" s="3">
        <f>SUM(C1363:G1363)+AD1363-H1363</f>
        <v>66680.69</v>
      </c>
      <c r="AF1363" s="1">
        <f t="shared" si="241"/>
        <v>0.51</v>
      </c>
      <c r="AG1363" s="8">
        <f>A1363-AE1363</f>
        <v>69419.31</v>
      </c>
    </row>
    <row r="1364" spans="1:33" x14ac:dyDescent="0.2">
      <c r="A1364" s="11">
        <f t="shared" si="240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</v>
      </c>
      <c r="D1364" s="16">
        <f>MAX(0,(MIN(A1364,inputs!$C$5)-(inputs!$C$4+B1364))*inputs!$B$4)</f>
        <v>39400</v>
      </c>
      <c r="E1364" s="16">
        <f>MAX(0, (calculations!A1364-inputs!$C$5)*inputs!$B$5)</f>
        <v>0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31"/>
        <v>20000</v>
      </c>
      <c r="L1364" s="25">
        <f>MAX(0,J1364*(1+inputs!$B$33)-MAX(0,inputs!$B$31*(K1364-inputs!$B$30)))</f>
        <v>47184.304999999986</v>
      </c>
      <c r="M1364" s="26">
        <f t="shared" si="232"/>
        <v>32911.111111111109</v>
      </c>
      <c r="N1364" s="25">
        <f>MAX(0,L1364*(1+inputs!$B$33)-MAX(0,inputs!$B$31*(M1364-inputs!$B$30)))</f>
        <v>46746.629574999977</v>
      </c>
      <c r="O1364" s="26">
        <f t="shared" si="233"/>
        <v>45822.222222222219</v>
      </c>
      <c r="P1364" s="25">
        <f>MAX(0,N1364*(1+inputs!$B$33)-MAX(0,inputs!$B$31*(O1364-inputs!$B$30)))</f>
        <v>45140.38901862497</v>
      </c>
      <c r="Q1364" s="26">
        <f t="shared" si="234"/>
        <v>58733.333333333336</v>
      </c>
      <c r="R1364" s="25">
        <f>MAX(0,P1364*(1+inputs!$B$33)-MAX(0,inputs!$B$31*(Q1364-inputs!$B$30)))</f>
        <v>42348.054853904338</v>
      </c>
      <c r="S1364" s="26">
        <f t="shared" si="235"/>
        <v>71644.444444444438</v>
      </c>
      <c r="T1364" s="25">
        <f>MAX(0,R1364*(1+inputs!$B$33)-MAX(0,inputs!$B$31*(S1364-inputs!$B$30)))</f>
        <v>38351.835676712893</v>
      </c>
      <c r="U1364" s="26">
        <f t="shared" si="236"/>
        <v>84555.555555555562</v>
      </c>
      <c r="V1364" s="25">
        <f>MAX(0,T1364*(1+inputs!$B$33)-MAX(0,inputs!$B$31*(U1364-inputs!$B$30)))</f>
        <v>33133.673211863577</v>
      </c>
      <c r="W1364" s="26">
        <f t="shared" si="237"/>
        <v>97466.666666666672</v>
      </c>
      <c r="X1364" s="25">
        <f>MAX(0,V1364*(1+inputs!$B$33)-MAX(0,inputs!$B$31*(W1364-inputs!$B$30)))</f>
        <v>26675.238310041525</v>
      </c>
      <c r="Y1364" s="26">
        <f t="shared" si="238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39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10441.44</v>
      </c>
      <c r="AE1364" s="3">
        <f>SUM(C1364:G1364)+AD1364-H1364</f>
        <v>66731.69</v>
      </c>
      <c r="AF1364" s="1">
        <f t="shared" si="241"/>
        <v>0.51</v>
      </c>
      <c r="AG1364" s="8">
        <f>A1364-AE1364</f>
        <v>69468.31</v>
      </c>
    </row>
    <row r="1365" spans="1:33" x14ac:dyDescent="0.2">
      <c r="A1365" s="11">
        <f t="shared" si="240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</v>
      </c>
      <c r="D1365" s="16">
        <f>MAX(0,(MIN(A1365,inputs!$C$5)-(inputs!$C$4+B1365))*inputs!$B$4)</f>
        <v>39440</v>
      </c>
      <c r="E1365" s="16">
        <f>MAX(0, (calculations!A1365-inputs!$C$5)*inputs!$B$5)</f>
        <v>0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31"/>
        <v>20000</v>
      </c>
      <c r="L1365" s="25">
        <f>MAX(0,J1365*(1+inputs!$B$33)-MAX(0,inputs!$B$31*(K1365-inputs!$B$30)))</f>
        <v>47184.304999999986</v>
      </c>
      <c r="M1365" s="26">
        <f t="shared" si="232"/>
        <v>32922.222222222219</v>
      </c>
      <c r="N1365" s="25">
        <f>MAX(0,L1365*(1+inputs!$B$33)-MAX(0,inputs!$B$31*(M1365-inputs!$B$30)))</f>
        <v>46745.629574999977</v>
      </c>
      <c r="O1365" s="26">
        <f t="shared" si="233"/>
        <v>45844.444444444445</v>
      </c>
      <c r="P1365" s="25">
        <f>MAX(0,N1365*(1+inputs!$B$33)-MAX(0,inputs!$B$31*(O1365-inputs!$B$30)))</f>
        <v>45137.374018624971</v>
      </c>
      <c r="Q1365" s="26">
        <f t="shared" si="234"/>
        <v>58766.666666666664</v>
      </c>
      <c r="R1365" s="25">
        <f>MAX(0,P1365*(1+inputs!$B$33)-MAX(0,inputs!$B$31*(Q1365-inputs!$B$30)))</f>
        <v>42341.994628904336</v>
      </c>
      <c r="S1365" s="26">
        <f t="shared" si="235"/>
        <v>71688.888888888891</v>
      </c>
      <c r="T1365" s="25">
        <f>MAX(0,R1365*(1+inputs!$B$33)-MAX(0,inputs!$B$31*(S1365-inputs!$B$30)))</f>
        <v>38341.684548337893</v>
      </c>
      <c r="U1365" s="26">
        <f t="shared" si="236"/>
        <v>84611.111111111109</v>
      </c>
      <c r="V1365" s="25">
        <f>MAX(0,T1365*(1+inputs!$B$33)-MAX(0,inputs!$B$31*(U1365-inputs!$B$30)))</f>
        <v>33118.369816562954</v>
      </c>
      <c r="W1365" s="26">
        <f t="shared" si="237"/>
        <v>97533.333333333328</v>
      </c>
      <c r="X1365" s="25">
        <f>MAX(0,V1365*(1+inputs!$B$33)-MAX(0,inputs!$B$31*(W1365-inputs!$B$30)))</f>
        <v>26653.705363811398</v>
      </c>
      <c r="Y1365" s="26">
        <f t="shared" si="238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39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10450.44</v>
      </c>
      <c r="AE1365" s="3">
        <f>SUM(C1365:G1365)+AD1365-H1365</f>
        <v>66782.69</v>
      </c>
      <c r="AF1365" s="1">
        <f t="shared" si="241"/>
        <v>0.51</v>
      </c>
      <c r="AG1365" s="8">
        <f>A1365-AE1365</f>
        <v>69517.31</v>
      </c>
    </row>
    <row r="1366" spans="1:33" x14ac:dyDescent="0.2">
      <c r="A1366" s="11">
        <f t="shared" si="240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</v>
      </c>
      <c r="D1366" s="16">
        <f>MAX(0,(MIN(A1366,inputs!$C$5)-(inputs!$C$4+B1366))*inputs!$B$4)</f>
        <v>39480</v>
      </c>
      <c r="E1366" s="16">
        <f>MAX(0, (calculations!A1366-inputs!$C$5)*inputs!$B$5)</f>
        <v>0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31"/>
        <v>20000</v>
      </c>
      <c r="L1366" s="25">
        <f>MAX(0,J1366*(1+inputs!$B$33)-MAX(0,inputs!$B$31*(K1366-inputs!$B$30)))</f>
        <v>47184.304999999986</v>
      </c>
      <c r="M1366" s="26">
        <f t="shared" si="232"/>
        <v>32933.333333333336</v>
      </c>
      <c r="N1366" s="25">
        <f>MAX(0,L1366*(1+inputs!$B$33)-MAX(0,inputs!$B$31*(M1366-inputs!$B$30)))</f>
        <v>46744.629574999977</v>
      </c>
      <c r="O1366" s="26">
        <f t="shared" si="233"/>
        <v>45866.666666666672</v>
      </c>
      <c r="P1366" s="25">
        <f>MAX(0,N1366*(1+inputs!$B$33)-MAX(0,inputs!$B$31*(O1366-inputs!$B$30)))</f>
        <v>45134.359018624971</v>
      </c>
      <c r="Q1366" s="26">
        <f t="shared" si="234"/>
        <v>58800</v>
      </c>
      <c r="R1366" s="25">
        <f>MAX(0,P1366*(1+inputs!$B$33)-MAX(0,inputs!$B$31*(Q1366-inputs!$B$30)))</f>
        <v>42335.934403904343</v>
      </c>
      <c r="S1366" s="26">
        <f t="shared" si="235"/>
        <v>71733.333333333343</v>
      </c>
      <c r="T1366" s="25">
        <f>MAX(0,R1366*(1+inputs!$B$33)-MAX(0,inputs!$B$31*(S1366-inputs!$B$30)))</f>
        <v>38331.5334199629</v>
      </c>
      <c r="U1366" s="26">
        <f t="shared" si="236"/>
        <v>84666.666666666657</v>
      </c>
      <c r="V1366" s="25">
        <f>MAX(0,T1366*(1+inputs!$B$33)-MAX(0,inputs!$B$31*(U1366-inputs!$B$30)))</f>
        <v>33103.066421262338</v>
      </c>
      <c r="W1366" s="26">
        <f t="shared" si="237"/>
        <v>97600</v>
      </c>
      <c r="X1366" s="25">
        <f>MAX(0,V1366*(1+inputs!$B$33)-MAX(0,inputs!$B$31*(W1366-inputs!$B$30)))</f>
        <v>26632.172417581274</v>
      </c>
      <c r="Y1366" s="26">
        <f t="shared" si="238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39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10459.44</v>
      </c>
      <c r="AE1366" s="3">
        <f>SUM(C1366:G1366)+AD1366-H1366</f>
        <v>66833.69</v>
      </c>
      <c r="AF1366" s="1">
        <f t="shared" si="241"/>
        <v>0.51</v>
      </c>
      <c r="AG1366" s="8">
        <f>A1366-AE1366</f>
        <v>69566.31</v>
      </c>
    </row>
    <row r="1367" spans="1:33" x14ac:dyDescent="0.2">
      <c r="A1367" s="11">
        <f t="shared" si="240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</v>
      </c>
      <c r="D1367" s="16">
        <f>MAX(0,(MIN(A1367,inputs!$C$5)-(inputs!$C$4+B1367))*inputs!$B$4)</f>
        <v>39520</v>
      </c>
      <c r="E1367" s="16">
        <f>MAX(0, (calculations!A1367-inputs!$C$5)*inputs!$B$5)</f>
        <v>0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31"/>
        <v>20000</v>
      </c>
      <c r="L1367" s="25">
        <f>MAX(0,J1367*(1+inputs!$B$33)-MAX(0,inputs!$B$31*(K1367-inputs!$B$30)))</f>
        <v>47184.304999999986</v>
      </c>
      <c r="M1367" s="26">
        <f t="shared" si="232"/>
        <v>32944.444444444445</v>
      </c>
      <c r="N1367" s="25">
        <f>MAX(0,L1367*(1+inputs!$B$33)-MAX(0,inputs!$B$31*(M1367-inputs!$B$30)))</f>
        <v>46743.629574999977</v>
      </c>
      <c r="O1367" s="26">
        <f t="shared" si="233"/>
        <v>45888.888888888891</v>
      </c>
      <c r="P1367" s="25">
        <f>MAX(0,N1367*(1+inputs!$B$33)-MAX(0,inputs!$B$31*(O1367-inputs!$B$30)))</f>
        <v>45131.344018624972</v>
      </c>
      <c r="Q1367" s="26">
        <f t="shared" si="234"/>
        <v>58833.333333333336</v>
      </c>
      <c r="R1367" s="25">
        <f>MAX(0,P1367*(1+inputs!$B$33)-MAX(0,inputs!$B$31*(Q1367-inputs!$B$30)))</f>
        <v>42329.874178904342</v>
      </c>
      <c r="S1367" s="26">
        <f t="shared" si="235"/>
        <v>71777.777777777781</v>
      </c>
      <c r="T1367" s="25">
        <f>MAX(0,R1367*(1+inputs!$B$33)-MAX(0,inputs!$B$31*(S1367-inputs!$B$30)))</f>
        <v>38321.382291587899</v>
      </c>
      <c r="U1367" s="26">
        <f t="shared" si="236"/>
        <v>84722.222222222219</v>
      </c>
      <c r="V1367" s="25">
        <f>MAX(0,T1367*(1+inputs!$B$33)-MAX(0,inputs!$B$31*(U1367-inputs!$B$30)))</f>
        <v>33087.763025961714</v>
      </c>
      <c r="W1367" s="26">
        <f t="shared" si="237"/>
        <v>97666.666666666672</v>
      </c>
      <c r="X1367" s="25">
        <f>MAX(0,V1367*(1+inputs!$B$33)-MAX(0,inputs!$B$31*(W1367-inputs!$B$30)))</f>
        <v>26610.639471351133</v>
      </c>
      <c r="Y1367" s="26">
        <f t="shared" si="238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39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10468.44</v>
      </c>
      <c r="AE1367" s="3">
        <f>SUM(C1367:G1367)+AD1367-H1367</f>
        <v>66884.69</v>
      </c>
      <c r="AF1367" s="1">
        <f t="shared" si="241"/>
        <v>0.51</v>
      </c>
      <c r="AG1367" s="8">
        <f>A1367-AE1367</f>
        <v>69615.31</v>
      </c>
    </row>
    <row r="1368" spans="1:33" x14ac:dyDescent="0.2">
      <c r="A1368" s="11">
        <f t="shared" si="240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</v>
      </c>
      <c r="D1368" s="16">
        <f>MAX(0,(MIN(A1368,inputs!$C$5)-(inputs!$C$4+B1368))*inputs!$B$4)</f>
        <v>39560</v>
      </c>
      <c r="E1368" s="16">
        <f>MAX(0, (calculations!A1368-inputs!$C$5)*inputs!$B$5)</f>
        <v>0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31"/>
        <v>20000</v>
      </c>
      <c r="L1368" s="25">
        <f>MAX(0,J1368*(1+inputs!$B$33)-MAX(0,inputs!$B$31*(K1368-inputs!$B$30)))</f>
        <v>47184.304999999986</v>
      </c>
      <c r="M1368" s="26">
        <f t="shared" si="232"/>
        <v>32955.555555555555</v>
      </c>
      <c r="N1368" s="25">
        <f>MAX(0,L1368*(1+inputs!$B$33)-MAX(0,inputs!$B$31*(M1368-inputs!$B$30)))</f>
        <v>46742.629574999977</v>
      </c>
      <c r="O1368" s="26">
        <f t="shared" si="233"/>
        <v>45911.111111111109</v>
      </c>
      <c r="P1368" s="25">
        <f>MAX(0,N1368*(1+inputs!$B$33)-MAX(0,inputs!$B$31*(O1368-inputs!$B$30)))</f>
        <v>45128.329018624972</v>
      </c>
      <c r="Q1368" s="26">
        <f t="shared" si="234"/>
        <v>58866.666666666664</v>
      </c>
      <c r="R1368" s="25">
        <f>MAX(0,P1368*(1+inputs!$B$33)-MAX(0,inputs!$B$31*(Q1368-inputs!$B$30)))</f>
        <v>42323.81395390434</v>
      </c>
      <c r="S1368" s="26">
        <f t="shared" si="235"/>
        <v>71822.222222222219</v>
      </c>
      <c r="T1368" s="25">
        <f>MAX(0,R1368*(1+inputs!$B$33)-MAX(0,inputs!$B$31*(S1368-inputs!$B$30)))</f>
        <v>38311.231163212899</v>
      </c>
      <c r="U1368" s="26">
        <f t="shared" si="236"/>
        <v>84777.777777777781</v>
      </c>
      <c r="V1368" s="25">
        <f>MAX(0,T1368*(1+inputs!$B$33)-MAX(0,inputs!$B$31*(U1368-inputs!$B$30)))</f>
        <v>33072.459630661084</v>
      </c>
      <c r="W1368" s="26">
        <f t="shared" si="237"/>
        <v>97733.333333333328</v>
      </c>
      <c r="X1368" s="25">
        <f>MAX(0,V1368*(1+inputs!$B$33)-MAX(0,inputs!$B$31*(W1368-inputs!$B$30)))</f>
        <v>26589.106525120998</v>
      </c>
      <c r="Y1368" s="26">
        <f t="shared" si="238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39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10477.44</v>
      </c>
      <c r="AE1368" s="3">
        <f>SUM(C1368:G1368)+AD1368-H1368</f>
        <v>66935.69</v>
      </c>
      <c r="AF1368" s="1">
        <f t="shared" si="241"/>
        <v>0.51</v>
      </c>
      <c r="AG1368" s="8">
        <f>A1368-AE1368</f>
        <v>69664.31</v>
      </c>
    </row>
    <row r="1369" spans="1:33" x14ac:dyDescent="0.2">
      <c r="A1369" s="11">
        <f t="shared" si="240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</v>
      </c>
      <c r="D1369" s="16">
        <f>MAX(0,(MIN(A1369,inputs!$C$5)-(inputs!$C$4+B1369))*inputs!$B$4)</f>
        <v>39600</v>
      </c>
      <c r="E1369" s="16">
        <f>MAX(0, (calculations!A1369-inputs!$C$5)*inputs!$B$5)</f>
        <v>0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31"/>
        <v>20000</v>
      </c>
      <c r="L1369" s="25">
        <f>MAX(0,J1369*(1+inputs!$B$33)-MAX(0,inputs!$B$31*(K1369-inputs!$B$30)))</f>
        <v>47184.304999999986</v>
      </c>
      <c r="M1369" s="26">
        <f t="shared" si="232"/>
        <v>32966.666666666664</v>
      </c>
      <c r="N1369" s="25">
        <f>MAX(0,L1369*(1+inputs!$B$33)-MAX(0,inputs!$B$31*(M1369-inputs!$B$30)))</f>
        <v>46741.629574999977</v>
      </c>
      <c r="O1369" s="26">
        <f t="shared" si="233"/>
        <v>45933.333333333328</v>
      </c>
      <c r="P1369" s="25">
        <f>MAX(0,N1369*(1+inputs!$B$33)-MAX(0,inputs!$B$31*(O1369-inputs!$B$30)))</f>
        <v>45125.314018624973</v>
      </c>
      <c r="Q1369" s="26">
        <f t="shared" si="234"/>
        <v>58900</v>
      </c>
      <c r="R1369" s="25">
        <f>MAX(0,P1369*(1+inputs!$B$33)-MAX(0,inputs!$B$31*(Q1369-inputs!$B$30)))</f>
        <v>42317.753728904339</v>
      </c>
      <c r="S1369" s="26">
        <f t="shared" si="235"/>
        <v>71866.666666666657</v>
      </c>
      <c r="T1369" s="25">
        <f>MAX(0,R1369*(1+inputs!$B$33)-MAX(0,inputs!$B$31*(S1369-inputs!$B$30)))</f>
        <v>38301.080034837898</v>
      </c>
      <c r="U1369" s="26">
        <f t="shared" si="236"/>
        <v>84833.333333333343</v>
      </c>
      <c r="V1369" s="25">
        <f>MAX(0,T1369*(1+inputs!$B$33)-MAX(0,inputs!$B$31*(U1369-inputs!$B$30)))</f>
        <v>33057.15623536046</v>
      </c>
      <c r="W1369" s="26">
        <f t="shared" si="237"/>
        <v>97800</v>
      </c>
      <c r="X1369" s="25">
        <f>MAX(0,V1369*(1+inputs!$B$33)-MAX(0,inputs!$B$31*(W1369-inputs!$B$30)))</f>
        <v>26567.573578890868</v>
      </c>
      <c r="Y1369" s="26">
        <f t="shared" si="238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39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10486.44</v>
      </c>
      <c r="AE1369" s="3">
        <f>SUM(C1369:G1369)+AD1369-H1369</f>
        <v>66986.69</v>
      </c>
      <c r="AF1369" s="1">
        <f t="shared" si="241"/>
        <v>0.51</v>
      </c>
      <c r="AG1369" s="8">
        <f>A1369-AE1369</f>
        <v>69713.31</v>
      </c>
    </row>
    <row r="1370" spans="1:33" x14ac:dyDescent="0.2">
      <c r="A1370" s="11">
        <f t="shared" si="240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</v>
      </c>
      <c r="D1370" s="16">
        <f>MAX(0,(MIN(A1370,inputs!$C$5)-(inputs!$C$4+B1370))*inputs!$B$4)</f>
        <v>39640</v>
      </c>
      <c r="E1370" s="16">
        <f>MAX(0, (calculations!A1370-inputs!$C$5)*inputs!$B$5)</f>
        <v>0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31"/>
        <v>20000</v>
      </c>
      <c r="L1370" s="25">
        <f>MAX(0,J1370*(1+inputs!$B$33)-MAX(0,inputs!$B$31*(K1370-inputs!$B$30)))</f>
        <v>47184.304999999986</v>
      </c>
      <c r="M1370" s="26">
        <f t="shared" si="232"/>
        <v>32977.777777777781</v>
      </c>
      <c r="N1370" s="25">
        <f>MAX(0,L1370*(1+inputs!$B$33)-MAX(0,inputs!$B$31*(M1370-inputs!$B$30)))</f>
        <v>46740.629574999977</v>
      </c>
      <c r="O1370" s="26">
        <f t="shared" si="233"/>
        <v>45955.555555555555</v>
      </c>
      <c r="P1370" s="25">
        <f>MAX(0,N1370*(1+inputs!$B$33)-MAX(0,inputs!$B$31*(O1370-inputs!$B$30)))</f>
        <v>45122.299018624974</v>
      </c>
      <c r="Q1370" s="26">
        <f t="shared" si="234"/>
        <v>58933.333333333336</v>
      </c>
      <c r="R1370" s="25">
        <f>MAX(0,P1370*(1+inputs!$B$33)-MAX(0,inputs!$B$31*(Q1370-inputs!$B$30)))</f>
        <v>42311.693503904338</v>
      </c>
      <c r="S1370" s="26">
        <f t="shared" si="235"/>
        <v>71911.111111111109</v>
      </c>
      <c r="T1370" s="25">
        <f>MAX(0,R1370*(1+inputs!$B$33)-MAX(0,inputs!$B$31*(S1370-inputs!$B$30)))</f>
        <v>38290.928906462897</v>
      </c>
      <c r="U1370" s="26">
        <f t="shared" si="236"/>
        <v>84888.888888888891</v>
      </c>
      <c r="V1370" s="25">
        <f>MAX(0,T1370*(1+inputs!$B$33)-MAX(0,inputs!$B$31*(U1370-inputs!$B$30)))</f>
        <v>33041.852840059837</v>
      </c>
      <c r="W1370" s="26">
        <f t="shared" si="237"/>
        <v>97866.666666666672</v>
      </c>
      <c r="X1370" s="25">
        <f>MAX(0,V1370*(1+inputs!$B$33)-MAX(0,inputs!$B$31*(W1370-inputs!$B$30)))</f>
        <v>26546.040632660726</v>
      </c>
      <c r="Y1370" s="26">
        <f t="shared" si="238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39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10495.44</v>
      </c>
      <c r="AE1370" s="3">
        <f>SUM(C1370:G1370)+AD1370-H1370</f>
        <v>67037.69</v>
      </c>
      <c r="AF1370" s="1">
        <f t="shared" si="241"/>
        <v>0.51</v>
      </c>
      <c r="AG1370" s="8">
        <f>A1370-AE1370</f>
        <v>69762.31</v>
      </c>
    </row>
    <row r="1371" spans="1:33" x14ac:dyDescent="0.2">
      <c r="A1371" s="11">
        <f t="shared" si="240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</v>
      </c>
      <c r="D1371" s="16">
        <f>MAX(0,(MIN(A1371,inputs!$C$5)-(inputs!$C$4+B1371))*inputs!$B$4)</f>
        <v>39680</v>
      </c>
      <c r="E1371" s="16">
        <f>MAX(0, (calculations!A1371-inputs!$C$5)*inputs!$B$5)</f>
        <v>0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31"/>
        <v>20000</v>
      </c>
      <c r="L1371" s="25">
        <f>MAX(0,J1371*(1+inputs!$B$33)-MAX(0,inputs!$B$31*(K1371-inputs!$B$30)))</f>
        <v>47184.304999999986</v>
      </c>
      <c r="M1371" s="26">
        <f t="shared" si="232"/>
        <v>32988.888888888891</v>
      </c>
      <c r="N1371" s="25">
        <f>MAX(0,L1371*(1+inputs!$B$33)-MAX(0,inputs!$B$31*(M1371-inputs!$B$30)))</f>
        <v>46739.629574999977</v>
      </c>
      <c r="O1371" s="26">
        <f t="shared" si="233"/>
        <v>45977.777777777781</v>
      </c>
      <c r="P1371" s="25">
        <f>MAX(0,N1371*(1+inputs!$B$33)-MAX(0,inputs!$B$31*(O1371-inputs!$B$30)))</f>
        <v>45119.284018624967</v>
      </c>
      <c r="Q1371" s="26">
        <f t="shared" si="234"/>
        <v>58966.666666666664</v>
      </c>
      <c r="R1371" s="25">
        <f>MAX(0,P1371*(1+inputs!$B$33)-MAX(0,inputs!$B$31*(Q1371-inputs!$B$30)))</f>
        <v>42305.633278904337</v>
      </c>
      <c r="S1371" s="26">
        <f t="shared" si="235"/>
        <v>71955.555555555562</v>
      </c>
      <c r="T1371" s="25">
        <f>MAX(0,R1371*(1+inputs!$B$33)-MAX(0,inputs!$B$31*(S1371-inputs!$B$30)))</f>
        <v>38280.777778087897</v>
      </c>
      <c r="U1371" s="26">
        <f t="shared" si="236"/>
        <v>84944.444444444438</v>
      </c>
      <c r="V1371" s="25">
        <f>MAX(0,T1371*(1+inputs!$B$33)-MAX(0,inputs!$B$31*(U1371-inputs!$B$30)))</f>
        <v>33026.549444759206</v>
      </c>
      <c r="W1371" s="26">
        <f t="shared" si="237"/>
        <v>97933.333333333328</v>
      </c>
      <c r="X1371" s="25">
        <f>MAX(0,V1371*(1+inputs!$B$33)-MAX(0,inputs!$B$31*(W1371-inputs!$B$30)))</f>
        <v>26524.507686430592</v>
      </c>
      <c r="Y1371" s="26">
        <f t="shared" si="238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39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10504.44</v>
      </c>
      <c r="AE1371" s="3">
        <f>SUM(C1371:G1371)+AD1371-H1371</f>
        <v>67088.69</v>
      </c>
      <c r="AF1371" s="1">
        <f t="shared" si="241"/>
        <v>0.51</v>
      </c>
      <c r="AG1371" s="8">
        <f>A1371-AE1371</f>
        <v>69811.31</v>
      </c>
    </row>
    <row r="1372" spans="1:33" x14ac:dyDescent="0.2">
      <c r="A1372" s="11">
        <f t="shared" si="240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</v>
      </c>
      <c r="D1372" s="16">
        <f>MAX(0,(MIN(A1372,inputs!$C$5)-(inputs!$C$4+B1372))*inputs!$B$4)</f>
        <v>39720</v>
      </c>
      <c r="E1372" s="16">
        <f>MAX(0, (calculations!A1372-inputs!$C$5)*inputs!$B$5)</f>
        <v>0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31"/>
        <v>20000</v>
      </c>
      <c r="L1372" s="25">
        <f>MAX(0,J1372*(1+inputs!$B$33)-MAX(0,inputs!$B$31*(K1372-inputs!$B$30)))</f>
        <v>47184.304999999986</v>
      </c>
      <c r="M1372" s="26">
        <f t="shared" si="232"/>
        <v>33000</v>
      </c>
      <c r="N1372" s="25">
        <f>MAX(0,L1372*(1+inputs!$B$33)-MAX(0,inputs!$B$31*(M1372-inputs!$B$30)))</f>
        <v>46738.629574999977</v>
      </c>
      <c r="O1372" s="26">
        <f t="shared" si="233"/>
        <v>46000</v>
      </c>
      <c r="P1372" s="25">
        <f>MAX(0,N1372*(1+inputs!$B$33)-MAX(0,inputs!$B$31*(O1372-inputs!$B$30)))</f>
        <v>45116.269018624967</v>
      </c>
      <c r="Q1372" s="26">
        <f t="shared" si="234"/>
        <v>59000</v>
      </c>
      <c r="R1372" s="25">
        <f>MAX(0,P1372*(1+inputs!$B$33)-MAX(0,inputs!$B$31*(Q1372-inputs!$B$30)))</f>
        <v>42299.573053904336</v>
      </c>
      <c r="S1372" s="26">
        <f t="shared" si="235"/>
        <v>72000</v>
      </c>
      <c r="T1372" s="25">
        <f>MAX(0,R1372*(1+inputs!$B$33)-MAX(0,inputs!$B$31*(S1372-inputs!$B$30)))</f>
        <v>38270.626649712896</v>
      </c>
      <c r="U1372" s="26">
        <f t="shared" si="236"/>
        <v>85000</v>
      </c>
      <c r="V1372" s="25">
        <f>MAX(0,T1372*(1+inputs!$B$33)-MAX(0,inputs!$B$31*(U1372-inputs!$B$30)))</f>
        <v>33011.246049458583</v>
      </c>
      <c r="W1372" s="26">
        <f t="shared" si="237"/>
        <v>98000</v>
      </c>
      <c r="X1372" s="25">
        <f>MAX(0,V1372*(1+inputs!$B$33)-MAX(0,inputs!$B$31*(W1372-inputs!$B$30)))</f>
        <v>26502.974740200461</v>
      </c>
      <c r="Y1372" s="26">
        <f t="shared" si="238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39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10513.44</v>
      </c>
      <c r="AE1372" s="3">
        <f>SUM(C1372:G1372)+AD1372-H1372</f>
        <v>67139.69</v>
      </c>
      <c r="AF1372" s="1">
        <f t="shared" si="241"/>
        <v>0.51</v>
      </c>
      <c r="AG1372" s="8">
        <f>A1372-AE1372</f>
        <v>69860.31</v>
      </c>
    </row>
    <row r="1373" spans="1:33" x14ac:dyDescent="0.2">
      <c r="A1373" s="11">
        <f t="shared" si="240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</v>
      </c>
      <c r="D1373" s="16">
        <f>MAX(0,(MIN(A1373,inputs!$C$5)-(inputs!$C$4+B1373))*inputs!$B$4)</f>
        <v>39760</v>
      </c>
      <c r="E1373" s="16">
        <f>MAX(0, (calculations!A1373-inputs!$C$5)*inputs!$B$5)</f>
        <v>0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31"/>
        <v>20000</v>
      </c>
      <c r="L1373" s="25">
        <f>MAX(0,J1373*(1+inputs!$B$33)-MAX(0,inputs!$B$31*(K1373-inputs!$B$30)))</f>
        <v>47184.304999999986</v>
      </c>
      <c r="M1373" s="26">
        <f t="shared" si="232"/>
        <v>33011.111111111109</v>
      </c>
      <c r="N1373" s="25">
        <f>MAX(0,L1373*(1+inputs!$B$33)-MAX(0,inputs!$B$31*(M1373-inputs!$B$30)))</f>
        <v>46737.629574999977</v>
      </c>
      <c r="O1373" s="26">
        <f t="shared" si="233"/>
        <v>46022.222222222219</v>
      </c>
      <c r="P1373" s="25">
        <f>MAX(0,N1373*(1+inputs!$B$33)-MAX(0,inputs!$B$31*(O1373-inputs!$B$30)))</f>
        <v>45113.254018624968</v>
      </c>
      <c r="Q1373" s="26">
        <f t="shared" si="234"/>
        <v>59033.333333333336</v>
      </c>
      <c r="R1373" s="25">
        <f>MAX(0,P1373*(1+inputs!$B$33)-MAX(0,inputs!$B$31*(Q1373-inputs!$B$30)))</f>
        <v>42293.512828904335</v>
      </c>
      <c r="S1373" s="26">
        <f t="shared" si="235"/>
        <v>72044.444444444438</v>
      </c>
      <c r="T1373" s="25">
        <f>MAX(0,R1373*(1+inputs!$B$33)-MAX(0,inputs!$B$31*(S1373-inputs!$B$30)))</f>
        <v>38260.475521337896</v>
      </c>
      <c r="U1373" s="26">
        <f t="shared" si="236"/>
        <v>85055.555555555562</v>
      </c>
      <c r="V1373" s="25">
        <f>MAX(0,T1373*(1+inputs!$B$33)-MAX(0,inputs!$B$31*(U1373-inputs!$B$30)))</f>
        <v>32995.94265415796</v>
      </c>
      <c r="W1373" s="26">
        <f t="shared" si="237"/>
        <v>98066.666666666672</v>
      </c>
      <c r="X1373" s="25">
        <f>MAX(0,V1373*(1+inputs!$B$33)-MAX(0,inputs!$B$31*(W1373-inputs!$B$30)))</f>
        <v>26481.44179397032</v>
      </c>
      <c r="Y1373" s="26">
        <f t="shared" si="238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39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10522.44</v>
      </c>
      <c r="AE1373" s="3">
        <f>SUM(C1373:G1373)+AD1373-H1373</f>
        <v>67190.69</v>
      </c>
      <c r="AF1373" s="1">
        <f t="shared" si="241"/>
        <v>0.51</v>
      </c>
      <c r="AG1373" s="8">
        <f>A1373-AE1373</f>
        <v>69909.31</v>
      </c>
    </row>
    <row r="1374" spans="1:33" x14ac:dyDescent="0.2">
      <c r="A1374" s="11">
        <f t="shared" si="240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</v>
      </c>
      <c r="D1374" s="16">
        <f>MAX(0,(MIN(A1374,inputs!$C$5)-(inputs!$C$4+B1374))*inputs!$B$4)</f>
        <v>39800</v>
      </c>
      <c r="E1374" s="16">
        <f>MAX(0, (calculations!A1374-inputs!$C$5)*inputs!$B$5)</f>
        <v>0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31"/>
        <v>20000</v>
      </c>
      <c r="L1374" s="25">
        <f>MAX(0,J1374*(1+inputs!$B$33)-MAX(0,inputs!$B$31*(K1374-inputs!$B$30)))</f>
        <v>47184.304999999986</v>
      </c>
      <c r="M1374" s="26">
        <f t="shared" si="232"/>
        <v>33022.222222222219</v>
      </c>
      <c r="N1374" s="25">
        <f>MAX(0,L1374*(1+inputs!$B$33)-MAX(0,inputs!$B$31*(M1374-inputs!$B$30)))</f>
        <v>46736.629574999977</v>
      </c>
      <c r="O1374" s="26">
        <f t="shared" si="233"/>
        <v>46044.444444444445</v>
      </c>
      <c r="P1374" s="25">
        <f>MAX(0,N1374*(1+inputs!$B$33)-MAX(0,inputs!$B$31*(O1374-inputs!$B$30)))</f>
        <v>45110.239018624969</v>
      </c>
      <c r="Q1374" s="26">
        <f t="shared" si="234"/>
        <v>59066.666666666664</v>
      </c>
      <c r="R1374" s="25">
        <f>MAX(0,P1374*(1+inputs!$B$33)-MAX(0,inputs!$B$31*(Q1374-inputs!$B$30)))</f>
        <v>42287.452603904334</v>
      </c>
      <c r="S1374" s="26">
        <f t="shared" si="235"/>
        <v>72088.888888888891</v>
      </c>
      <c r="T1374" s="25">
        <f>MAX(0,R1374*(1+inputs!$B$33)-MAX(0,inputs!$B$31*(S1374-inputs!$B$30)))</f>
        <v>38250.324392962895</v>
      </c>
      <c r="U1374" s="26">
        <f t="shared" si="236"/>
        <v>85111.111111111109</v>
      </c>
      <c r="V1374" s="25">
        <f>MAX(0,T1374*(1+inputs!$B$33)-MAX(0,inputs!$B$31*(U1374-inputs!$B$30)))</f>
        <v>32980.639258857329</v>
      </c>
      <c r="W1374" s="26">
        <f t="shared" si="237"/>
        <v>98133.333333333328</v>
      </c>
      <c r="X1374" s="25">
        <f>MAX(0,V1374*(1+inputs!$B$33)-MAX(0,inputs!$B$31*(W1374-inputs!$B$30)))</f>
        <v>26459.908847740186</v>
      </c>
      <c r="Y1374" s="26">
        <f t="shared" si="238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39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10531.44</v>
      </c>
      <c r="AE1374" s="3">
        <f>SUM(C1374:G1374)+AD1374-H1374</f>
        <v>67241.69</v>
      </c>
      <c r="AF1374" s="1">
        <f t="shared" si="241"/>
        <v>0.51</v>
      </c>
      <c r="AG1374" s="8">
        <f>A1374-AE1374</f>
        <v>69958.31</v>
      </c>
    </row>
    <row r="1375" spans="1:33" x14ac:dyDescent="0.2">
      <c r="A1375" s="11">
        <f t="shared" si="240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</v>
      </c>
      <c r="D1375" s="16">
        <f>MAX(0,(MIN(A1375,inputs!$C$5)-(inputs!$C$4+B1375))*inputs!$B$4)</f>
        <v>39840</v>
      </c>
      <c r="E1375" s="16">
        <f>MAX(0, (calculations!A1375-inputs!$C$5)*inputs!$B$5)</f>
        <v>0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31"/>
        <v>20000</v>
      </c>
      <c r="L1375" s="25">
        <f>MAX(0,J1375*(1+inputs!$B$33)-MAX(0,inputs!$B$31*(K1375-inputs!$B$30)))</f>
        <v>47184.304999999986</v>
      </c>
      <c r="M1375" s="26">
        <f t="shared" si="232"/>
        <v>33033.333333333336</v>
      </c>
      <c r="N1375" s="25">
        <f>MAX(0,L1375*(1+inputs!$B$33)-MAX(0,inputs!$B$31*(M1375-inputs!$B$30)))</f>
        <v>46735.629574999977</v>
      </c>
      <c r="O1375" s="26">
        <f t="shared" si="233"/>
        <v>46066.666666666672</v>
      </c>
      <c r="P1375" s="25">
        <f>MAX(0,N1375*(1+inputs!$B$33)-MAX(0,inputs!$B$31*(O1375-inputs!$B$30)))</f>
        <v>45107.224018624969</v>
      </c>
      <c r="Q1375" s="26">
        <f t="shared" si="234"/>
        <v>59100</v>
      </c>
      <c r="R1375" s="25">
        <f>MAX(0,P1375*(1+inputs!$B$33)-MAX(0,inputs!$B$31*(Q1375-inputs!$B$30)))</f>
        <v>42281.39237890434</v>
      </c>
      <c r="S1375" s="26">
        <f t="shared" si="235"/>
        <v>72133.333333333343</v>
      </c>
      <c r="T1375" s="25">
        <f>MAX(0,R1375*(1+inputs!$B$33)-MAX(0,inputs!$B$31*(S1375-inputs!$B$30)))</f>
        <v>38240.173264587902</v>
      </c>
      <c r="U1375" s="26">
        <f t="shared" si="236"/>
        <v>85166.666666666657</v>
      </c>
      <c r="V1375" s="25">
        <f>MAX(0,T1375*(1+inputs!$B$33)-MAX(0,inputs!$B$31*(U1375-inputs!$B$30)))</f>
        <v>32965.335863556713</v>
      </c>
      <c r="W1375" s="26">
        <f t="shared" si="237"/>
        <v>98200</v>
      </c>
      <c r="X1375" s="25">
        <f>MAX(0,V1375*(1+inputs!$B$33)-MAX(0,inputs!$B$31*(W1375-inputs!$B$30)))</f>
        <v>26438.375901510062</v>
      </c>
      <c r="Y1375" s="26">
        <f t="shared" si="238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39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10540.44</v>
      </c>
      <c r="AE1375" s="3">
        <f>SUM(C1375:G1375)+AD1375-H1375</f>
        <v>67292.69</v>
      </c>
      <c r="AF1375" s="1">
        <f t="shared" si="241"/>
        <v>0.51</v>
      </c>
      <c r="AG1375" s="8">
        <f>A1375-AE1375</f>
        <v>70007.31</v>
      </c>
    </row>
    <row r="1376" spans="1:33" x14ac:dyDescent="0.2">
      <c r="A1376" s="11">
        <f t="shared" si="240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</v>
      </c>
      <c r="D1376" s="16">
        <f>MAX(0,(MIN(A1376,inputs!$C$5)-(inputs!$C$4+B1376))*inputs!$B$4)</f>
        <v>39880</v>
      </c>
      <c r="E1376" s="16">
        <f>MAX(0, (calculations!A1376-inputs!$C$5)*inputs!$B$5)</f>
        <v>0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31"/>
        <v>20000</v>
      </c>
      <c r="L1376" s="25">
        <f>MAX(0,J1376*(1+inputs!$B$33)-MAX(0,inputs!$B$31*(K1376-inputs!$B$30)))</f>
        <v>47184.304999999986</v>
      </c>
      <c r="M1376" s="26">
        <f t="shared" si="232"/>
        <v>33044.444444444445</v>
      </c>
      <c r="N1376" s="25">
        <f>MAX(0,L1376*(1+inputs!$B$33)-MAX(0,inputs!$B$31*(M1376-inputs!$B$30)))</f>
        <v>46734.629574999977</v>
      </c>
      <c r="O1376" s="26">
        <f t="shared" si="233"/>
        <v>46088.888888888891</v>
      </c>
      <c r="P1376" s="25">
        <f>MAX(0,N1376*(1+inputs!$B$33)-MAX(0,inputs!$B$31*(O1376-inputs!$B$30)))</f>
        <v>45104.20901862497</v>
      </c>
      <c r="Q1376" s="26">
        <f t="shared" si="234"/>
        <v>59133.333333333336</v>
      </c>
      <c r="R1376" s="25">
        <f>MAX(0,P1376*(1+inputs!$B$33)-MAX(0,inputs!$B$31*(Q1376-inputs!$B$30)))</f>
        <v>42275.332153904339</v>
      </c>
      <c r="S1376" s="26">
        <f t="shared" si="235"/>
        <v>72177.777777777781</v>
      </c>
      <c r="T1376" s="25">
        <f>MAX(0,R1376*(1+inputs!$B$33)-MAX(0,inputs!$B$31*(S1376-inputs!$B$30)))</f>
        <v>38230.022136212894</v>
      </c>
      <c r="U1376" s="26">
        <f t="shared" si="236"/>
        <v>85222.222222222219</v>
      </c>
      <c r="V1376" s="25">
        <f>MAX(0,T1376*(1+inputs!$B$33)-MAX(0,inputs!$B$31*(U1376-inputs!$B$30)))</f>
        <v>32950.032468256082</v>
      </c>
      <c r="W1376" s="26">
        <f t="shared" si="237"/>
        <v>98266.666666666672</v>
      </c>
      <c r="X1376" s="25">
        <f>MAX(0,V1376*(1+inputs!$B$33)-MAX(0,inputs!$B$31*(W1376-inputs!$B$30)))</f>
        <v>26416.842955279921</v>
      </c>
      <c r="Y1376" s="26">
        <f t="shared" si="238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39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10549.44</v>
      </c>
      <c r="AE1376" s="3">
        <f>SUM(C1376:G1376)+AD1376-H1376</f>
        <v>67343.69</v>
      </c>
      <c r="AF1376" s="1">
        <f t="shared" si="241"/>
        <v>0.51</v>
      </c>
      <c r="AG1376" s="8">
        <f>A1376-AE1376</f>
        <v>70056.31</v>
      </c>
    </row>
    <row r="1377" spans="1:33" x14ac:dyDescent="0.2">
      <c r="A1377" s="11">
        <f t="shared" si="240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</v>
      </c>
      <c r="D1377" s="16">
        <f>MAX(0,(MIN(A1377,inputs!$C$5)-(inputs!$C$4+B1377))*inputs!$B$4)</f>
        <v>39920</v>
      </c>
      <c r="E1377" s="16">
        <f>MAX(0, (calculations!A1377-inputs!$C$5)*inputs!$B$5)</f>
        <v>0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31"/>
        <v>20000</v>
      </c>
      <c r="L1377" s="25">
        <f>MAX(0,J1377*(1+inputs!$B$33)-MAX(0,inputs!$B$31*(K1377-inputs!$B$30)))</f>
        <v>47184.304999999986</v>
      </c>
      <c r="M1377" s="26">
        <f t="shared" si="232"/>
        <v>33055.555555555555</v>
      </c>
      <c r="N1377" s="25">
        <f>MAX(0,L1377*(1+inputs!$B$33)-MAX(0,inputs!$B$31*(M1377-inputs!$B$30)))</f>
        <v>46733.629574999977</v>
      </c>
      <c r="O1377" s="26">
        <f t="shared" si="233"/>
        <v>46111.111111111109</v>
      </c>
      <c r="P1377" s="25">
        <f>MAX(0,N1377*(1+inputs!$B$33)-MAX(0,inputs!$B$31*(O1377-inputs!$B$30)))</f>
        <v>45101.19401862497</v>
      </c>
      <c r="Q1377" s="26">
        <f t="shared" si="234"/>
        <v>59166.666666666664</v>
      </c>
      <c r="R1377" s="25">
        <f>MAX(0,P1377*(1+inputs!$B$33)-MAX(0,inputs!$B$31*(Q1377-inputs!$B$30)))</f>
        <v>42269.271928904338</v>
      </c>
      <c r="S1377" s="26">
        <f t="shared" si="235"/>
        <v>72222.222222222219</v>
      </c>
      <c r="T1377" s="25">
        <f>MAX(0,R1377*(1+inputs!$B$33)-MAX(0,inputs!$B$31*(S1377-inputs!$B$30)))</f>
        <v>38219.871007837894</v>
      </c>
      <c r="U1377" s="26">
        <f t="shared" si="236"/>
        <v>85277.777777777781</v>
      </c>
      <c r="V1377" s="25">
        <f>MAX(0,T1377*(1+inputs!$B$33)-MAX(0,inputs!$B$31*(U1377-inputs!$B$30)))</f>
        <v>32934.729072955459</v>
      </c>
      <c r="W1377" s="26">
        <f t="shared" si="237"/>
        <v>98333.333333333328</v>
      </c>
      <c r="X1377" s="25">
        <f>MAX(0,V1377*(1+inputs!$B$33)-MAX(0,inputs!$B$31*(W1377-inputs!$B$30)))</f>
        <v>26395.310009049786</v>
      </c>
      <c r="Y1377" s="26">
        <f t="shared" si="238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39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10558.44</v>
      </c>
      <c r="AE1377" s="3">
        <f>SUM(C1377:G1377)+AD1377-H1377</f>
        <v>67394.69</v>
      </c>
      <c r="AF1377" s="1">
        <f t="shared" si="241"/>
        <v>0.51</v>
      </c>
      <c r="AG1377" s="8">
        <f>A1377-AE1377</f>
        <v>70105.31</v>
      </c>
    </row>
    <row r="1378" spans="1:33" x14ac:dyDescent="0.2">
      <c r="A1378" s="11">
        <f t="shared" si="240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</v>
      </c>
      <c r="D1378" s="16">
        <f>MAX(0,(MIN(A1378,inputs!$C$5)-(inputs!$C$4+B1378))*inputs!$B$4)</f>
        <v>39960</v>
      </c>
      <c r="E1378" s="16">
        <f>MAX(0, (calculations!A1378-inputs!$C$5)*inputs!$B$5)</f>
        <v>0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31"/>
        <v>20000</v>
      </c>
      <c r="L1378" s="25">
        <f>MAX(0,J1378*(1+inputs!$B$33)-MAX(0,inputs!$B$31*(K1378-inputs!$B$30)))</f>
        <v>47184.304999999986</v>
      </c>
      <c r="M1378" s="26">
        <f t="shared" si="232"/>
        <v>33066.666666666664</v>
      </c>
      <c r="N1378" s="25">
        <f>MAX(0,L1378*(1+inputs!$B$33)-MAX(0,inputs!$B$31*(M1378-inputs!$B$30)))</f>
        <v>46732.629574999977</v>
      </c>
      <c r="O1378" s="26">
        <f t="shared" si="233"/>
        <v>46133.333333333328</v>
      </c>
      <c r="P1378" s="25">
        <f>MAX(0,N1378*(1+inputs!$B$33)-MAX(0,inputs!$B$31*(O1378-inputs!$B$30)))</f>
        <v>45098.179018624971</v>
      </c>
      <c r="Q1378" s="26">
        <f t="shared" si="234"/>
        <v>59200</v>
      </c>
      <c r="R1378" s="25">
        <f>MAX(0,P1378*(1+inputs!$B$33)-MAX(0,inputs!$B$31*(Q1378-inputs!$B$30)))</f>
        <v>42263.211703904337</v>
      </c>
      <c r="S1378" s="26">
        <f t="shared" si="235"/>
        <v>72266.666666666657</v>
      </c>
      <c r="T1378" s="25">
        <f>MAX(0,R1378*(1+inputs!$B$33)-MAX(0,inputs!$B$31*(S1378-inputs!$B$30)))</f>
        <v>38209.719879462893</v>
      </c>
      <c r="U1378" s="26">
        <f t="shared" si="236"/>
        <v>85333.333333333343</v>
      </c>
      <c r="V1378" s="25">
        <f>MAX(0,T1378*(1+inputs!$B$33)-MAX(0,inputs!$B$31*(U1378-inputs!$B$30)))</f>
        <v>32919.425677654828</v>
      </c>
      <c r="W1378" s="26">
        <f t="shared" si="237"/>
        <v>98400</v>
      </c>
      <c r="X1378" s="25">
        <f>MAX(0,V1378*(1+inputs!$B$33)-MAX(0,inputs!$B$31*(W1378-inputs!$B$30)))</f>
        <v>26373.777062819649</v>
      </c>
      <c r="Y1378" s="26">
        <f t="shared" si="238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39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10567.44</v>
      </c>
      <c r="AE1378" s="3">
        <f>SUM(C1378:G1378)+AD1378-H1378</f>
        <v>67445.69</v>
      </c>
      <c r="AF1378" s="1">
        <f t="shared" si="241"/>
        <v>0.51</v>
      </c>
      <c r="AG1378" s="8">
        <f>A1378-AE1378</f>
        <v>70154.31</v>
      </c>
    </row>
    <row r="1379" spans="1:33" x14ac:dyDescent="0.2">
      <c r="A1379" s="11">
        <f t="shared" si="240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</v>
      </c>
      <c r="D1379" s="16">
        <f>MAX(0,(MIN(A1379,inputs!$C$5)-(inputs!$C$4+B1379))*inputs!$B$4)</f>
        <v>40000</v>
      </c>
      <c r="E1379" s="16">
        <f>MAX(0, (calculations!A1379-inputs!$C$5)*inputs!$B$5)</f>
        <v>0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31"/>
        <v>20000</v>
      </c>
      <c r="L1379" s="25">
        <f>MAX(0,J1379*(1+inputs!$B$33)-MAX(0,inputs!$B$31*(K1379-inputs!$B$30)))</f>
        <v>47184.304999999986</v>
      </c>
      <c r="M1379" s="26">
        <f t="shared" si="232"/>
        <v>33077.777777777781</v>
      </c>
      <c r="N1379" s="25">
        <f>MAX(0,L1379*(1+inputs!$B$33)-MAX(0,inputs!$B$31*(M1379-inputs!$B$30)))</f>
        <v>46731.629574999977</v>
      </c>
      <c r="O1379" s="26">
        <f t="shared" si="233"/>
        <v>46155.555555555555</v>
      </c>
      <c r="P1379" s="25">
        <f>MAX(0,N1379*(1+inputs!$B$33)-MAX(0,inputs!$B$31*(O1379-inputs!$B$30)))</f>
        <v>45095.164018624972</v>
      </c>
      <c r="Q1379" s="26">
        <f t="shared" si="234"/>
        <v>59233.333333333336</v>
      </c>
      <c r="R1379" s="25">
        <f>MAX(0,P1379*(1+inputs!$B$33)-MAX(0,inputs!$B$31*(Q1379-inputs!$B$30)))</f>
        <v>42257.151478904336</v>
      </c>
      <c r="S1379" s="26">
        <f t="shared" si="235"/>
        <v>72311.111111111109</v>
      </c>
      <c r="T1379" s="25">
        <f>MAX(0,R1379*(1+inputs!$B$33)-MAX(0,inputs!$B$31*(S1379-inputs!$B$30)))</f>
        <v>38199.568751087892</v>
      </c>
      <c r="U1379" s="26">
        <f t="shared" si="236"/>
        <v>85388.888888888891</v>
      </c>
      <c r="V1379" s="25">
        <f>MAX(0,T1379*(1+inputs!$B$33)-MAX(0,inputs!$B$31*(U1379-inputs!$B$30)))</f>
        <v>32904.122282354205</v>
      </c>
      <c r="W1379" s="26">
        <f t="shared" si="237"/>
        <v>98466.666666666672</v>
      </c>
      <c r="X1379" s="25">
        <f>MAX(0,V1379*(1+inputs!$B$33)-MAX(0,inputs!$B$31*(W1379-inputs!$B$30)))</f>
        <v>26352.244116589514</v>
      </c>
      <c r="Y1379" s="26">
        <f t="shared" si="238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39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10576.44</v>
      </c>
      <c r="AE1379" s="3">
        <f>SUM(C1379:G1379)+AD1379-H1379</f>
        <v>67496.69</v>
      </c>
      <c r="AF1379" s="1">
        <f t="shared" si="241"/>
        <v>0.51</v>
      </c>
      <c r="AG1379" s="8">
        <f>A1379-AE1379</f>
        <v>70203.31</v>
      </c>
    </row>
    <row r="1380" spans="1:33" x14ac:dyDescent="0.2">
      <c r="A1380" s="11">
        <f t="shared" si="240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</v>
      </c>
      <c r="D1380" s="16">
        <f>MAX(0,(MIN(A1380,inputs!$C$5)-(inputs!$C$4+B1380))*inputs!$B$4)</f>
        <v>40040</v>
      </c>
      <c r="E1380" s="16">
        <f>MAX(0, (calculations!A1380-inputs!$C$5)*inputs!$B$5)</f>
        <v>0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31"/>
        <v>20000</v>
      </c>
      <c r="L1380" s="25">
        <f>MAX(0,J1380*(1+inputs!$B$33)-MAX(0,inputs!$B$31*(K1380-inputs!$B$30)))</f>
        <v>47184.304999999986</v>
      </c>
      <c r="M1380" s="26">
        <f t="shared" si="232"/>
        <v>33088.888888888891</v>
      </c>
      <c r="N1380" s="25">
        <f>MAX(0,L1380*(1+inputs!$B$33)-MAX(0,inputs!$B$31*(M1380-inputs!$B$30)))</f>
        <v>46730.629574999977</v>
      </c>
      <c r="O1380" s="26">
        <f t="shared" si="233"/>
        <v>46177.777777777781</v>
      </c>
      <c r="P1380" s="25">
        <f>MAX(0,N1380*(1+inputs!$B$33)-MAX(0,inputs!$B$31*(O1380-inputs!$B$30)))</f>
        <v>45092.149018624972</v>
      </c>
      <c r="Q1380" s="26">
        <f t="shared" si="234"/>
        <v>59266.666666666664</v>
      </c>
      <c r="R1380" s="25">
        <f>MAX(0,P1380*(1+inputs!$B$33)-MAX(0,inputs!$B$31*(Q1380-inputs!$B$30)))</f>
        <v>42251.091253904342</v>
      </c>
      <c r="S1380" s="26">
        <f t="shared" si="235"/>
        <v>72355.555555555562</v>
      </c>
      <c r="T1380" s="25">
        <f>MAX(0,R1380*(1+inputs!$B$33)-MAX(0,inputs!$B$31*(S1380-inputs!$B$30)))</f>
        <v>38189.417622712899</v>
      </c>
      <c r="U1380" s="26">
        <f t="shared" si="236"/>
        <v>85444.444444444438</v>
      </c>
      <c r="V1380" s="25">
        <f>MAX(0,T1380*(1+inputs!$B$33)-MAX(0,inputs!$B$31*(U1380-inputs!$B$30)))</f>
        <v>32888.818887053589</v>
      </c>
      <c r="W1380" s="26">
        <f t="shared" si="237"/>
        <v>98533.333333333328</v>
      </c>
      <c r="X1380" s="25">
        <f>MAX(0,V1380*(1+inputs!$B$33)-MAX(0,inputs!$B$31*(W1380-inputs!$B$30)))</f>
        <v>26330.711170359387</v>
      </c>
      <c r="Y1380" s="26">
        <f t="shared" si="238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39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10585.44</v>
      </c>
      <c r="AE1380" s="3">
        <f>SUM(C1380:G1380)+AD1380-H1380</f>
        <v>67547.69</v>
      </c>
      <c r="AF1380" s="1">
        <f t="shared" si="241"/>
        <v>0.51</v>
      </c>
      <c r="AG1380" s="8">
        <f>A1380-AE1380</f>
        <v>70252.31</v>
      </c>
    </row>
    <row r="1381" spans="1:33" x14ac:dyDescent="0.2">
      <c r="A1381" s="11">
        <f t="shared" si="240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</v>
      </c>
      <c r="D1381" s="16">
        <f>MAX(0,(MIN(A1381,inputs!$C$5)-(inputs!$C$4+B1381))*inputs!$B$4)</f>
        <v>40080</v>
      </c>
      <c r="E1381" s="16">
        <f>MAX(0, (calculations!A1381-inputs!$C$5)*inputs!$B$5)</f>
        <v>0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31"/>
        <v>20000</v>
      </c>
      <c r="L1381" s="25">
        <f>MAX(0,J1381*(1+inputs!$B$33)-MAX(0,inputs!$B$31*(K1381-inputs!$B$30)))</f>
        <v>47184.304999999986</v>
      </c>
      <c r="M1381" s="26">
        <f t="shared" si="232"/>
        <v>33100</v>
      </c>
      <c r="N1381" s="25">
        <f>MAX(0,L1381*(1+inputs!$B$33)-MAX(0,inputs!$B$31*(M1381-inputs!$B$30)))</f>
        <v>46729.629574999977</v>
      </c>
      <c r="O1381" s="26">
        <f t="shared" si="233"/>
        <v>46200</v>
      </c>
      <c r="P1381" s="25">
        <f>MAX(0,N1381*(1+inputs!$B$33)-MAX(0,inputs!$B$31*(O1381-inputs!$B$30)))</f>
        <v>45089.134018624973</v>
      </c>
      <c r="Q1381" s="26">
        <f t="shared" si="234"/>
        <v>59300</v>
      </c>
      <c r="R1381" s="25">
        <f>MAX(0,P1381*(1+inputs!$B$33)-MAX(0,inputs!$B$31*(Q1381-inputs!$B$30)))</f>
        <v>42245.031028904341</v>
      </c>
      <c r="S1381" s="26">
        <f t="shared" si="235"/>
        <v>72400</v>
      </c>
      <c r="T1381" s="25">
        <f>MAX(0,R1381*(1+inputs!$B$33)-MAX(0,inputs!$B$31*(S1381-inputs!$B$30)))</f>
        <v>38179.266494337899</v>
      </c>
      <c r="U1381" s="26">
        <f t="shared" si="236"/>
        <v>85500</v>
      </c>
      <c r="V1381" s="25">
        <f>MAX(0,T1381*(1+inputs!$B$33)-MAX(0,inputs!$B$31*(U1381-inputs!$B$30)))</f>
        <v>32873.515491752958</v>
      </c>
      <c r="W1381" s="26">
        <f t="shared" si="237"/>
        <v>98600</v>
      </c>
      <c r="X1381" s="25">
        <f>MAX(0,V1381*(1+inputs!$B$33)-MAX(0,inputs!$B$31*(W1381-inputs!$B$30)))</f>
        <v>26309.178224129249</v>
      </c>
      <c r="Y1381" s="26">
        <f t="shared" si="238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39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10594.44</v>
      </c>
      <c r="AE1381" s="3">
        <f>SUM(C1381:G1381)+AD1381-H1381</f>
        <v>67598.69</v>
      </c>
      <c r="AF1381" s="1">
        <f t="shared" si="241"/>
        <v>0.51</v>
      </c>
      <c r="AG1381" s="8">
        <f>A1381-AE1381</f>
        <v>70301.31</v>
      </c>
    </row>
    <row r="1382" spans="1:33" x14ac:dyDescent="0.2">
      <c r="A1382" s="11">
        <f t="shared" si="240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</v>
      </c>
      <c r="D1382" s="16">
        <f>MAX(0,(MIN(A1382,inputs!$C$5)-(inputs!$C$4+B1382))*inputs!$B$4)</f>
        <v>40120</v>
      </c>
      <c r="E1382" s="16">
        <f>MAX(0, (calculations!A1382-inputs!$C$5)*inputs!$B$5)</f>
        <v>0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31"/>
        <v>20000</v>
      </c>
      <c r="L1382" s="25">
        <f>MAX(0,J1382*(1+inputs!$B$33)-MAX(0,inputs!$B$31*(K1382-inputs!$B$30)))</f>
        <v>47184.304999999986</v>
      </c>
      <c r="M1382" s="26">
        <f t="shared" si="232"/>
        <v>33111.111111111109</v>
      </c>
      <c r="N1382" s="25">
        <f>MAX(0,L1382*(1+inputs!$B$33)-MAX(0,inputs!$B$31*(M1382-inputs!$B$30)))</f>
        <v>46728.629574999977</v>
      </c>
      <c r="O1382" s="26">
        <f t="shared" si="233"/>
        <v>46222.222222222219</v>
      </c>
      <c r="P1382" s="25">
        <f>MAX(0,N1382*(1+inputs!$B$33)-MAX(0,inputs!$B$31*(O1382-inputs!$B$30)))</f>
        <v>45086.119018624973</v>
      </c>
      <c r="Q1382" s="26">
        <f t="shared" si="234"/>
        <v>59333.333333333336</v>
      </c>
      <c r="R1382" s="25">
        <f>MAX(0,P1382*(1+inputs!$B$33)-MAX(0,inputs!$B$31*(Q1382-inputs!$B$30)))</f>
        <v>42238.97080390434</v>
      </c>
      <c r="S1382" s="26">
        <f t="shared" si="235"/>
        <v>72444.444444444438</v>
      </c>
      <c r="T1382" s="25">
        <f>MAX(0,R1382*(1+inputs!$B$33)-MAX(0,inputs!$B$31*(S1382-inputs!$B$30)))</f>
        <v>38169.115365962898</v>
      </c>
      <c r="U1382" s="26">
        <f t="shared" si="236"/>
        <v>85555.555555555562</v>
      </c>
      <c r="V1382" s="25">
        <f>MAX(0,T1382*(1+inputs!$B$33)-MAX(0,inputs!$B$31*(U1382-inputs!$B$30)))</f>
        <v>32858.212096452335</v>
      </c>
      <c r="W1382" s="26">
        <f t="shared" si="237"/>
        <v>98666.666666666672</v>
      </c>
      <c r="X1382" s="25">
        <f>MAX(0,V1382*(1+inputs!$B$33)-MAX(0,inputs!$B$31*(W1382-inputs!$B$30)))</f>
        <v>26287.645277899115</v>
      </c>
      <c r="Y1382" s="26">
        <f t="shared" si="238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39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10603.44</v>
      </c>
      <c r="AE1382" s="3">
        <f>SUM(C1382:G1382)+AD1382-H1382</f>
        <v>67649.69</v>
      </c>
      <c r="AF1382" s="1">
        <f t="shared" si="241"/>
        <v>0.51</v>
      </c>
      <c r="AG1382" s="8">
        <f>A1382-AE1382</f>
        <v>70350.31</v>
      </c>
    </row>
    <row r="1383" spans="1:33" x14ac:dyDescent="0.2">
      <c r="A1383" s="11">
        <f t="shared" si="240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</v>
      </c>
      <c r="D1383" s="16">
        <f>MAX(0,(MIN(A1383,inputs!$C$5)-(inputs!$C$4+B1383))*inputs!$B$4)</f>
        <v>40160</v>
      </c>
      <c r="E1383" s="16">
        <f>MAX(0, (calculations!A1383-inputs!$C$5)*inputs!$B$5)</f>
        <v>0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31"/>
        <v>20000</v>
      </c>
      <c r="L1383" s="25">
        <f>MAX(0,J1383*(1+inputs!$B$33)-MAX(0,inputs!$B$31*(K1383-inputs!$B$30)))</f>
        <v>47184.304999999986</v>
      </c>
      <c r="M1383" s="26">
        <f t="shared" si="232"/>
        <v>33122.222222222219</v>
      </c>
      <c r="N1383" s="25">
        <f>MAX(0,L1383*(1+inputs!$B$33)-MAX(0,inputs!$B$31*(M1383-inputs!$B$30)))</f>
        <v>46727.629574999977</v>
      </c>
      <c r="O1383" s="26">
        <f t="shared" si="233"/>
        <v>46244.444444444445</v>
      </c>
      <c r="P1383" s="25">
        <f>MAX(0,N1383*(1+inputs!$B$33)-MAX(0,inputs!$B$31*(O1383-inputs!$B$30)))</f>
        <v>45083.104018624967</v>
      </c>
      <c r="Q1383" s="26">
        <f t="shared" si="234"/>
        <v>59366.666666666664</v>
      </c>
      <c r="R1383" s="25">
        <f>MAX(0,P1383*(1+inputs!$B$33)-MAX(0,inputs!$B$31*(Q1383-inputs!$B$30)))</f>
        <v>42232.910578904331</v>
      </c>
      <c r="S1383" s="26">
        <f t="shared" si="235"/>
        <v>72488.888888888891</v>
      </c>
      <c r="T1383" s="25">
        <f>MAX(0,R1383*(1+inputs!$B$33)-MAX(0,inputs!$B$31*(S1383-inputs!$B$30)))</f>
        <v>38158.96423758789</v>
      </c>
      <c r="U1383" s="26">
        <f t="shared" si="236"/>
        <v>85611.111111111109</v>
      </c>
      <c r="V1383" s="25">
        <f>MAX(0,T1383*(1+inputs!$B$33)-MAX(0,inputs!$B$31*(U1383-inputs!$B$30)))</f>
        <v>32842.908701151704</v>
      </c>
      <c r="W1383" s="26">
        <f t="shared" si="237"/>
        <v>98733.333333333328</v>
      </c>
      <c r="X1383" s="25">
        <f>MAX(0,V1383*(1+inputs!$B$33)-MAX(0,inputs!$B$31*(W1383-inputs!$B$30)))</f>
        <v>26266.112331668981</v>
      </c>
      <c r="Y1383" s="26">
        <f t="shared" si="238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39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10612.44</v>
      </c>
      <c r="AE1383" s="3">
        <f>SUM(C1383:G1383)+AD1383-H1383</f>
        <v>67700.69</v>
      </c>
      <c r="AF1383" s="1">
        <f t="shared" si="241"/>
        <v>0.51</v>
      </c>
      <c r="AG1383" s="8">
        <f>A1383-AE1383</f>
        <v>70399.31</v>
      </c>
    </row>
    <row r="1384" spans="1:33" x14ac:dyDescent="0.2">
      <c r="A1384" s="11">
        <f t="shared" si="240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</v>
      </c>
      <c r="D1384" s="16">
        <f>MAX(0,(MIN(A1384,inputs!$C$5)-(inputs!$C$4+B1384))*inputs!$B$4)</f>
        <v>40200</v>
      </c>
      <c r="E1384" s="16">
        <f>MAX(0, (calculations!A1384-inputs!$C$5)*inputs!$B$5)</f>
        <v>0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31"/>
        <v>20000</v>
      </c>
      <c r="L1384" s="25">
        <f>MAX(0,J1384*(1+inputs!$B$33)-MAX(0,inputs!$B$31*(K1384-inputs!$B$30)))</f>
        <v>47184.304999999986</v>
      </c>
      <c r="M1384" s="26">
        <f t="shared" si="232"/>
        <v>33133.333333333336</v>
      </c>
      <c r="N1384" s="25">
        <f>MAX(0,L1384*(1+inputs!$B$33)-MAX(0,inputs!$B$31*(M1384-inputs!$B$30)))</f>
        <v>46726.629574999977</v>
      </c>
      <c r="O1384" s="26">
        <f t="shared" si="233"/>
        <v>46266.666666666672</v>
      </c>
      <c r="P1384" s="25">
        <f>MAX(0,N1384*(1+inputs!$B$33)-MAX(0,inputs!$B$31*(O1384-inputs!$B$30)))</f>
        <v>45080.089018624967</v>
      </c>
      <c r="Q1384" s="26">
        <f t="shared" si="234"/>
        <v>59400</v>
      </c>
      <c r="R1384" s="25">
        <f>MAX(0,P1384*(1+inputs!$B$33)-MAX(0,inputs!$B$31*(Q1384-inputs!$B$30)))</f>
        <v>42226.850353904338</v>
      </c>
      <c r="S1384" s="26">
        <f t="shared" si="235"/>
        <v>72533.333333333343</v>
      </c>
      <c r="T1384" s="25">
        <f>MAX(0,R1384*(1+inputs!$B$33)-MAX(0,inputs!$B$31*(S1384-inputs!$B$30)))</f>
        <v>38148.813109212897</v>
      </c>
      <c r="U1384" s="26">
        <f t="shared" si="236"/>
        <v>85666.666666666672</v>
      </c>
      <c r="V1384" s="25">
        <f>MAX(0,T1384*(1+inputs!$B$33)-MAX(0,inputs!$B$31*(U1384-inputs!$B$30)))</f>
        <v>32827.605305851088</v>
      </c>
      <c r="W1384" s="26">
        <f t="shared" si="237"/>
        <v>98800</v>
      </c>
      <c r="X1384" s="25">
        <f>MAX(0,V1384*(1+inputs!$B$33)-MAX(0,inputs!$B$31*(W1384-inputs!$B$30)))</f>
        <v>26244.57938543885</v>
      </c>
      <c r="Y1384" s="26">
        <f t="shared" si="238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39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10621.44</v>
      </c>
      <c r="AE1384" s="3">
        <f>SUM(C1384:G1384)+AD1384-H1384</f>
        <v>67751.69</v>
      </c>
      <c r="AF1384" s="1">
        <f t="shared" si="241"/>
        <v>0.51</v>
      </c>
      <c r="AG1384" s="8">
        <f>A1384-AE1384</f>
        <v>70448.31</v>
      </c>
    </row>
    <row r="1385" spans="1:33" x14ac:dyDescent="0.2">
      <c r="A1385" s="11">
        <f t="shared" si="240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</v>
      </c>
      <c r="D1385" s="16">
        <f>MAX(0,(MIN(A1385,inputs!$C$5)-(inputs!$C$4+B1385))*inputs!$B$4)</f>
        <v>40240</v>
      </c>
      <c r="E1385" s="16">
        <f>MAX(0, (calculations!A1385-inputs!$C$5)*inputs!$B$5)</f>
        <v>0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31"/>
        <v>20000</v>
      </c>
      <c r="L1385" s="25">
        <f>MAX(0,J1385*(1+inputs!$B$33)-MAX(0,inputs!$B$31*(K1385-inputs!$B$30)))</f>
        <v>47184.304999999986</v>
      </c>
      <c r="M1385" s="26">
        <f t="shared" si="232"/>
        <v>33144.444444444445</v>
      </c>
      <c r="N1385" s="25">
        <f>MAX(0,L1385*(1+inputs!$B$33)-MAX(0,inputs!$B$31*(M1385-inputs!$B$30)))</f>
        <v>46725.629574999977</v>
      </c>
      <c r="O1385" s="26">
        <f t="shared" si="233"/>
        <v>46288.888888888891</v>
      </c>
      <c r="P1385" s="25">
        <f>MAX(0,N1385*(1+inputs!$B$33)-MAX(0,inputs!$B$31*(O1385-inputs!$B$30)))</f>
        <v>45077.074018624968</v>
      </c>
      <c r="Q1385" s="26">
        <f t="shared" si="234"/>
        <v>59433.333333333336</v>
      </c>
      <c r="R1385" s="25">
        <f>MAX(0,P1385*(1+inputs!$B$33)-MAX(0,inputs!$B$31*(Q1385-inputs!$B$30)))</f>
        <v>42220.790128904337</v>
      </c>
      <c r="S1385" s="26">
        <f t="shared" si="235"/>
        <v>72577.777777777781</v>
      </c>
      <c r="T1385" s="25">
        <f>MAX(0,R1385*(1+inputs!$B$33)-MAX(0,inputs!$B$31*(S1385-inputs!$B$30)))</f>
        <v>38138.661980837896</v>
      </c>
      <c r="U1385" s="26">
        <f t="shared" si="236"/>
        <v>85722.222222222219</v>
      </c>
      <c r="V1385" s="25">
        <f>MAX(0,T1385*(1+inputs!$B$33)-MAX(0,inputs!$B$31*(U1385-inputs!$B$30)))</f>
        <v>32812.301910550457</v>
      </c>
      <c r="W1385" s="26">
        <f t="shared" si="237"/>
        <v>98866.666666666672</v>
      </c>
      <c r="X1385" s="25">
        <f>MAX(0,V1385*(1+inputs!$B$33)-MAX(0,inputs!$B$31*(W1385-inputs!$B$30)))</f>
        <v>26223.046439208709</v>
      </c>
      <c r="Y1385" s="26">
        <f t="shared" si="238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39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10630.44</v>
      </c>
      <c r="AE1385" s="3">
        <f>SUM(C1385:G1385)+AD1385-H1385</f>
        <v>67802.69</v>
      </c>
      <c r="AF1385" s="1">
        <f t="shared" si="241"/>
        <v>0.51</v>
      </c>
      <c r="AG1385" s="8">
        <f>A1385-AE1385</f>
        <v>70497.31</v>
      </c>
    </row>
    <row r="1386" spans="1:33" x14ac:dyDescent="0.2">
      <c r="A1386" s="11">
        <f t="shared" si="240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</v>
      </c>
      <c r="D1386" s="16">
        <f>MAX(0,(MIN(A1386,inputs!$C$5)-(inputs!$C$4+B1386))*inputs!$B$4)</f>
        <v>40280</v>
      </c>
      <c r="E1386" s="16">
        <f>MAX(0, (calculations!A1386-inputs!$C$5)*inputs!$B$5)</f>
        <v>0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31"/>
        <v>20000</v>
      </c>
      <c r="L1386" s="25">
        <f>MAX(0,J1386*(1+inputs!$B$33)-MAX(0,inputs!$B$31*(K1386-inputs!$B$30)))</f>
        <v>47184.304999999986</v>
      </c>
      <c r="M1386" s="26">
        <f t="shared" si="232"/>
        <v>33155.555555555555</v>
      </c>
      <c r="N1386" s="25">
        <f>MAX(0,L1386*(1+inputs!$B$33)-MAX(0,inputs!$B$31*(M1386-inputs!$B$30)))</f>
        <v>46724.629574999977</v>
      </c>
      <c r="O1386" s="26">
        <f t="shared" si="233"/>
        <v>46311.111111111109</v>
      </c>
      <c r="P1386" s="25">
        <f>MAX(0,N1386*(1+inputs!$B$33)-MAX(0,inputs!$B$31*(O1386-inputs!$B$30)))</f>
        <v>45074.059018624968</v>
      </c>
      <c r="Q1386" s="26">
        <f t="shared" si="234"/>
        <v>59466.666666666664</v>
      </c>
      <c r="R1386" s="25">
        <f>MAX(0,P1386*(1+inputs!$B$33)-MAX(0,inputs!$B$31*(Q1386-inputs!$B$30)))</f>
        <v>42214.729903904336</v>
      </c>
      <c r="S1386" s="26">
        <f t="shared" si="235"/>
        <v>72622.222222222219</v>
      </c>
      <c r="T1386" s="25">
        <f>MAX(0,R1386*(1+inputs!$B$33)-MAX(0,inputs!$B$31*(S1386-inputs!$B$30)))</f>
        <v>38128.510852462896</v>
      </c>
      <c r="U1386" s="26">
        <f t="shared" si="236"/>
        <v>85777.777777777781</v>
      </c>
      <c r="V1386" s="25">
        <f>MAX(0,T1386*(1+inputs!$B$33)-MAX(0,inputs!$B$31*(U1386-inputs!$B$30)))</f>
        <v>32796.998515249834</v>
      </c>
      <c r="W1386" s="26">
        <f t="shared" si="237"/>
        <v>98933.333333333328</v>
      </c>
      <c r="X1386" s="25">
        <f>MAX(0,V1386*(1+inputs!$B$33)-MAX(0,inputs!$B$31*(W1386-inputs!$B$30)))</f>
        <v>26201.513492978582</v>
      </c>
      <c r="Y1386" s="26">
        <f t="shared" si="238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39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10639.44</v>
      </c>
      <c r="AE1386" s="3">
        <f>SUM(C1386:G1386)+AD1386-H1386</f>
        <v>67853.69</v>
      </c>
      <c r="AF1386" s="1">
        <f t="shared" si="241"/>
        <v>0.51</v>
      </c>
      <c r="AG1386" s="8">
        <f>A1386-AE1386</f>
        <v>70546.31</v>
      </c>
    </row>
    <row r="1387" spans="1:33" x14ac:dyDescent="0.2">
      <c r="A1387" s="11">
        <f t="shared" si="240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</v>
      </c>
      <c r="D1387" s="16">
        <f>MAX(0,(MIN(A1387,inputs!$C$5)-(inputs!$C$4+B1387))*inputs!$B$4)</f>
        <v>40320</v>
      </c>
      <c r="E1387" s="16">
        <f>MAX(0, (calculations!A1387-inputs!$C$5)*inputs!$B$5)</f>
        <v>0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31"/>
        <v>20000</v>
      </c>
      <c r="L1387" s="25">
        <f>MAX(0,J1387*(1+inputs!$B$33)-MAX(0,inputs!$B$31*(K1387-inputs!$B$30)))</f>
        <v>47184.304999999986</v>
      </c>
      <c r="M1387" s="26">
        <f t="shared" si="232"/>
        <v>33166.666666666664</v>
      </c>
      <c r="N1387" s="25">
        <f>MAX(0,L1387*(1+inputs!$B$33)-MAX(0,inputs!$B$31*(M1387-inputs!$B$30)))</f>
        <v>46723.629574999977</v>
      </c>
      <c r="O1387" s="26">
        <f t="shared" si="233"/>
        <v>46333.333333333328</v>
      </c>
      <c r="P1387" s="25">
        <f>MAX(0,N1387*(1+inputs!$B$33)-MAX(0,inputs!$B$31*(O1387-inputs!$B$30)))</f>
        <v>45071.044018624969</v>
      </c>
      <c r="Q1387" s="26">
        <f t="shared" si="234"/>
        <v>59500</v>
      </c>
      <c r="R1387" s="25">
        <f>MAX(0,P1387*(1+inputs!$B$33)-MAX(0,inputs!$B$31*(Q1387-inputs!$B$30)))</f>
        <v>42208.669678904334</v>
      </c>
      <c r="S1387" s="26">
        <f t="shared" si="235"/>
        <v>72666.666666666657</v>
      </c>
      <c r="T1387" s="25">
        <f>MAX(0,R1387*(1+inputs!$B$33)-MAX(0,inputs!$B$31*(S1387-inputs!$B$30)))</f>
        <v>38118.359724087903</v>
      </c>
      <c r="U1387" s="26">
        <f t="shared" si="236"/>
        <v>85833.333333333328</v>
      </c>
      <c r="V1387" s="25">
        <f>MAX(0,T1387*(1+inputs!$B$33)-MAX(0,inputs!$B$31*(U1387-inputs!$B$30)))</f>
        <v>32781.695119949218</v>
      </c>
      <c r="W1387" s="26">
        <f t="shared" si="237"/>
        <v>99000</v>
      </c>
      <c r="X1387" s="25">
        <f>MAX(0,V1387*(1+inputs!$B$33)-MAX(0,inputs!$B$31*(W1387-inputs!$B$30)))</f>
        <v>26179.980546748451</v>
      </c>
      <c r="Y1387" s="26">
        <f t="shared" si="238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39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10648.44</v>
      </c>
      <c r="AE1387" s="3">
        <f>SUM(C1387:G1387)+AD1387-H1387</f>
        <v>67904.69</v>
      </c>
      <c r="AF1387" s="1">
        <f t="shared" si="241"/>
        <v>0.51</v>
      </c>
      <c r="AG1387" s="8">
        <f>A1387-AE1387</f>
        <v>70595.31</v>
      </c>
    </row>
    <row r="1388" spans="1:33" x14ac:dyDescent="0.2">
      <c r="A1388" s="11">
        <f t="shared" si="240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</v>
      </c>
      <c r="D1388" s="16">
        <f>MAX(0,(MIN(A1388,inputs!$C$5)-(inputs!$C$4+B1388))*inputs!$B$4)</f>
        <v>40360</v>
      </c>
      <c r="E1388" s="16">
        <f>MAX(0, (calculations!A1388-inputs!$C$5)*inputs!$B$5)</f>
        <v>0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31"/>
        <v>20000</v>
      </c>
      <c r="L1388" s="25">
        <f>MAX(0,J1388*(1+inputs!$B$33)-MAX(0,inputs!$B$31*(K1388-inputs!$B$30)))</f>
        <v>47184.304999999986</v>
      </c>
      <c r="M1388" s="26">
        <f t="shared" si="232"/>
        <v>33177.777777777781</v>
      </c>
      <c r="N1388" s="25">
        <f>MAX(0,L1388*(1+inputs!$B$33)-MAX(0,inputs!$B$31*(M1388-inputs!$B$30)))</f>
        <v>46722.629574999977</v>
      </c>
      <c r="O1388" s="26">
        <f t="shared" si="233"/>
        <v>46355.555555555555</v>
      </c>
      <c r="P1388" s="25">
        <f>MAX(0,N1388*(1+inputs!$B$33)-MAX(0,inputs!$B$31*(O1388-inputs!$B$30)))</f>
        <v>45068.029018624969</v>
      </c>
      <c r="Q1388" s="26">
        <f t="shared" si="234"/>
        <v>59533.333333333336</v>
      </c>
      <c r="R1388" s="25">
        <f>MAX(0,P1388*(1+inputs!$B$33)-MAX(0,inputs!$B$31*(Q1388-inputs!$B$30)))</f>
        <v>42202.609453904341</v>
      </c>
      <c r="S1388" s="26">
        <f t="shared" si="235"/>
        <v>72711.111111111109</v>
      </c>
      <c r="T1388" s="25">
        <f>MAX(0,R1388*(1+inputs!$B$33)-MAX(0,inputs!$B$31*(S1388-inputs!$B$30)))</f>
        <v>38108.208595712902</v>
      </c>
      <c r="U1388" s="26">
        <f t="shared" si="236"/>
        <v>85888.888888888891</v>
      </c>
      <c r="V1388" s="25">
        <f>MAX(0,T1388*(1+inputs!$B$33)-MAX(0,inputs!$B$31*(U1388-inputs!$B$30)))</f>
        <v>32766.391724648591</v>
      </c>
      <c r="W1388" s="26">
        <f t="shared" si="237"/>
        <v>99066.666666666672</v>
      </c>
      <c r="X1388" s="25">
        <f>MAX(0,V1388*(1+inputs!$B$33)-MAX(0,inputs!$B$31*(W1388-inputs!$B$30)))</f>
        <v>26158.447600518317</v>
      </c>
      <c r="Y1388" s="26">
        <f t="shared" si="238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39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10657.44</v>
      </c>
      <c r="AE1388" s="3">
        <f>SUM(C1388:G1388)+AD1388-H1388</f>
        <v>67955.69</v>
      </c>
      <c r="AF1388" s="1">
        <f t="shared" si="241"/>
        <v>0.51</v>
      </c>
      <c r="AG1388" s="8">
        <f>A1388-AE1388</f>
        <v>70644.31</v>
      </c>
    </row>
    <row r="1389" spans="1:33" x14ac:dyDescent="0.2">
      <c r="A1389" s="11">
        <f t="shared" si="240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</v>
      </c>
      <c r="D1389" s="16">
        <f>MAX(0,(MIN(A1389,inputs!$C$5)-(inputs!$C$4+B1389))*inputs!$B$4)</f>
        <v>40400</v>
      </c>
      <c r="E1389" s="16">
        <f>MAX(0, (calculations!A1389-inputs!$C$5)*inputs!$B$5)</f>
        <v>0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31"/>
        <v>20000</v>
      </c>
      <c r="L1389" s="25">
        <f>MAX(0,J1389*(1+inputs!$B$33)-MAX(0,inputs!$B$31*(K1389-inputs!$B$30)))</f>
        <v>47184.304999999986</v>
      </c>
      <c r="M1389" s="26">
        <f t="shared" si="232"/>
        <v>33188.888888888891</v>
      </c>
      <c r="N1389" s="25">
        <f>MAX(0,L1389*(1+inputs!$B$33)-MAX(0,inputs!$B$31*(M1389-inputs!$B$30)))</f>
        <v>46721.629574999977</v>
      </c>
      <c r="O1389" s="26">
        <f t="shared" si="233"/>
        <v>46377.777777777781</v>
      </c>
      <c r="P1389" s="25">
        <f>MAX(0,N1389*(1+inputs!$B$33)-MAX(0,inputs!$B$31*(O1389-inputs!$B$30)))</f>
        <v>45065.01401862497</v>
      </c>
      <c r="Q1389" s="26">
        <f t="shared" si="234"/>
        <v>59566.666666666664</v>
      </c>
      <c r="R1389" s="25">
        <f>MAX(0,P1389*(1+inputs!$B$33)-MAX(0,inputs!$B$31*(Q1389-inputs!$B$30)))</f>
        <v>42196.54922890434</v>
      </c>
      <c r="S1389" s="26">
        <f t="shared" si="235"/>
        <v>72755.555555555562</v>
      </c>
      <c r="T1389" s="25">
        <f>MAX(0,R1389*(1+inputs!$B$33)-MAX(0,inputs!$B$31*(S1389-inputs!$B$30)))</f>
        <v>38098.057467337901</v>
      </c>
      <c r="U1389" s="26">
        <f t="shared" si="236"/>
        <v>85944.444444444438</v>
      </c>
      <c r="V1389" s="25">
        <f>MAX(0,T1389*(1+inputs!$B$33)-MAX(0,inputs!$B$31*(U1389-inputs!$B$30)))</f>
        <v>32751.088329347967</v>
      </c>
      <c r="W1389" s="26">
        <f t="shared" si="237"/>
        <v>99133.333333333328</v>
      </c>
      <c r="X1389" s="25">
        <f>MAX(0,V1389*(1+inputs!$B$33)-MAX(0,inputs!$B$31*(W1389-inputs!$B$30)))</f>
        <v>26136.914654288183</v>
      </c>
      <c r="Y1389" s="26">
        <f t="shared" si="238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39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10666.44</v>
      </c>
      <c r="AE1389" s="3">
        <f>SUM(C1389:G1389)+AD1389-H1389</f>
        <v>68006.69</v>
      </c>
      <c r="AF1389" s="1">
        <f t="shared" si="241"/>
        <v>0.51</v>
      </c>
      <c r="AG1389" s="8">
        <f>A1389-AE1389</f>
        <v>70693.31</v>
      </c>
    </row>
    <row r="1390" spans="1:33" x14ac:dyDescent="0.2">
      <c r="A1390" s="11">
        <f t="shared" si="240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</v>
      </c>
      <c r="D1390" s="16">
        <f>MAX(0,(MIN(A1390,inputs!$C$5)-(inputs!$C$4+B1390))*inputs!$B$4)</f>
        <v>40440</v>
      </c>
      <c r="E1390" s="16">
        <f>MAX(0, (calculations!A1390-inputs!$C$5)*inputs!$B$5)</f>
        <v>0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31"/>
        <v>20000</v>
      </c>
      <c r="L1390" s="25">
        <f>MAX(0,J1390*(1+inputs!$B$33)-MAX(0,inputs!$B$31*(K1390-inputs!$B$30)))</f>
        <v>47184.304999999986</v>
      </c>
      <c r="M1390" s="26">
        <f t="shared" si="232"/>
        <v>33200</v>
      </c>
      <c r="N1390" s="25">
        <f>MAX(0,L1390*(1+inputs!$B$33)-MAX(0,inputs!$B$31*(M1390-inputs!$B$30)))</f>
        <v>46720.629574999977</v>
      </c>
      <c r="O1390" s="26">
        <f t="shared" si="233"/>
        <v>46400</v>
      </c>
      <c r="P1390" s="25">
        <f>MAX(0,N1390*(1+inputs!$B$33)-MAX(0,inputs!$B$31*(O1390-inputs!$B$30)))</f>
        <v>45061.999018624971</v>
      </c>
      <c r="Q1390" s="26">
        <f t="shared" si="234"/>
        <v>59600</v>
      </c>
      <c r="R1390" s="25">
        <f>MAX(0,P1390*(1+inputs!$B$33)-MAX(0,inputs!$B$31*(Q1390-inputs!$B$30)))</f>
        <v>42190.489003904338</v>
      </c>
      <c r="S1390" s="26">
        <f t="shared" si="235"/>
        <v>72800</v>
      </c>
      <c r="T1390" s="25">
        <f>MAX(0,R1390*(1+inputs!$B$33)-MAX(0,inputs!$B$31*(S1390-inputs!$B$30)))</f>
        <v>38087.906338962894</v>
      </c>
      <c r="U1390" s="26">
        <f t="shared" si="236"/>
        <v>86000</v>
      </c>
      <c r="V1390" s="25">
        <f>MAX(0,T1390*(1+inputs!$B$33)-MAX(0,inputs!$B$31*(U1390-inputs!$B$30)))</f>
        <v>32735.784934047337</v>
      </c>
      <c r="W1390" s="26">
        <f t="shared" si="237"/>
        <v>99200</v>
      </c>
      <c r="X1390" s="25">
        <f>MAX(0,V1390*(1+inputs!$B$33)-MAX(0,inputs!$B$31*(W1390-inputs!$B$30)))</f>
        <v>26115.381708058045</v>
      </c>
      <c r="Y1390" s="26">
        <f t="shared" si="238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39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10675.44</v>
      </c>
      <c r="AE1390" s="3">
        <f>SUM(C1390:G1390)+AD1390-H1390</f>
        <v>68057.69</v>
      </c>
      <c r="AF1390" s="1">
        <f t="shared" si="241"/>
        <v>0.51</v>
      </c>
      <c r="AG1390" s="8">
        <f>A1390-AE1390</f>
        <v>70742.31</v>
      </c>
    </row>
    <row r="1391" spans="1:33" x14ac:dyDescent="0.2">
      <c r="A1391" s="11">
        <f t="shared" si="240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</v>
      </c>
      <c r="D1391" s="16">
        <f>MAX(0,(MIN(A1391,inputs!$C$5)-(inputs!$C$4+B1391))*inputs!$B$4)</f>
        <v>40480</v>
      </c>
      <c r="E1391" s="16">
        <f>MAX(0, (calculations!A1391-inputs!$C$5)*inputs!$B$5)</f>
        <v>0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31"/>
        <v>20000</v>
      </c>
      <c r="L1391" s="25">
        <f>MAX(0,J1391*(1+inputs!$B$33)-MAX(0,inputs!$B$31*(K1391-inputs!$B$30)))</f>
        <v>47184.304999999986</v>
      </c>
      <c r="M1391" s="26">
        <f t="shared" si="232"/>
        <v>33211.111111111109</v>
      </c>
      <c r="N1391" s="25">
        <f>MAX(0,L1391*(1+inputs!$B$33)-MAX(0,inputs!$B$31*(M1391-inputs!$B$30)))</f>
        <v>46719.629574999977</v>
      </c>
      <c r="O1391" s="26">
        <f t="shared" si="233"/>
        <v>46422.222222222219</v>
      </c>
      <c r="P1391" s="25">
        <f>MAX(0,N1391*(1+inputs!$B$33)-MAX(0,inputs!$B$31*(O1391-inputs!$B$30)))</f>
        <v>45058.984018624971</v>
      </c>
      <c r="Q1391" s="26">
        <f t="shared" si="234"/>
        <v>59633.333333333336</v>
      </c>
      <c r="R1391" s="25">
        <f>MAX(0,P1391*(1+inputs!$B$33)-MAX(0,inputs!$B$31*(Q1391-inputs!$B$30)))</f>
        <v>42184.428778904337</v>
      </c>
      <c r="S1391" s="26">
        <f t="shared" si="235"/>
        <v>72844.444444444438</v>
      </c>
      <c r="T1391" s="25">
        <f>MAX(0,R1391*(1+inputs!$B$33)-MAX(0,inputs!$B$31*(S1391-inputs!$B$30)))</f>
        <v>38077.755210587893</v>
      </c>
      <c r="U1391" s="26">
        <f t="shared" si="236"/>
        <v>86055.555555555562</v>
      </c>
      <c r="V1391" s="25">
        <f>MAX(0,T1391*(1+inputs!$B$33)-MAX(0,inputs!$B$31*(U1391-inputs!$B$30)))</f>
        <v>32720.481538746702</v>
      </c>
      <c r="W1391" s="26">
        <f t="shared" si="237"/>
        <v>99266.666666666672</v>
      </c>
      <c r="X1391" s="25">
        <f>MAX(0,V1391*(1+inputs!$B$33)-MAX(0,inputs!$B$31*(W1391-inputs!$B$30)))</f>
        <v>26093.848761827896</v>
      </c>
      <c r="Y1391" s="26">
        <f t="shared" si="238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39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10684.44</v>
      </c>
      <c r="AE1391" s="3">
        <f>SUM(C1391:G1391)+AD1391-H1391</f>
        <v>68108.69</v>
      </c>
      <c r="AF1391" s="1">
        <f t="shared" si="241"/>
        <v>0.51</v>
      </c>
      <c r="AG1391" s="8">
        <f>A1391-AE1391</f>
        <v>70791.31</v>
      </c>
    </row>
    <row r="1392" spans="1:33" x14ac:dyDescent="0.2">
      <c r="A1392" s="11">
        <f t="shared" si="240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</v>
      </c>
      <c r="D1392" s="16">
        <f>MAX(0,(MIN(A1392,inputs!$C$5)-(inputs!$C$4+B1392))*inputs!$B$4)</f>
        <v>40520</v>
      </c>
      <c r="E1392" s="16">
        <f>MAX(0, (calculations!A1392-inputs!$C$5)*inputs!$B$5)</f>
        <v>0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31"/>
        <v>20000</v>
      </c>
      <c r="L1392" s="25">
        <f>MAX(0,J1392*(1+inputs!$B$33)-MAX(0,inputs!$B$31*(K1392-inputs!$B$30)))</f>
        <v>47184.304999999986</v>
      </c>
      <c r="M1392" s="26">
        <f t="shared" si="232"/>
        <v>33222.222222222219</v>
      </c>
      <c r="N1392" s="25">
        <f>MAX(0,L1392*(1+inputs!$B$33)-MAX(0,inputs!$B$31*(M1392-inputs!$B$30)))</f>
        <v>46718.629574999977</v>
      </c>
      <c r="O1392" s="26">
        <f t="shared" si="233"/>
        <v>46444.444444444445</v>
      </c>
      <c r="P1392" s="25">
        <f>MAX(0,N1392*(1+inputs!$B$33)-MAX(0,inputs!$B$31*(O1392-inputs!$B$30)))</f>
        <v>45055.969018624972</v>
      </c>
      <c r="Q1392" s="26">
        <f t="shared" si="234"/>
        <v>59666.666666666664</v>
      </c>
      <c r="R1392" s="25">
        <f>MAX(0,P1392*(1+inputs!$B$33)-MAX(0,inputs!$B$31*(Q1392-inputs!$B$30)))</f>
        <v>42178.368553904336</v>
      </c>
      <c r="S1392" s="26">
        <f t="shared" si="235"/>
        <v>72888.888888888891</v>
      </c>
      <c r="T1392" s="25">
        <f>MAX(0,R1392*(1+inputs!$B$33)-MAX(0,inputs!$B$31*(S1392-inputs!$B$30)))</f>
        <v>38067.604082212893</v>
      </c>
      <c r="U1392" s="26">
        <f t="shared" si="236"/>
        <v>86111.111111111109</v>
      </c>
      <c r="V1392" s="25">
        <f>MAX(0,T1392*(1+inputs!$B$33)-MAX(0,inputs!$B$31*(U1392-inputs!$B$30)))</f>
        <v>32705.178143446083</v>
      </c>
      <c r="W1392" s="26">
        <f t="shared" si="237"/>
        <v>99333.333333333328</v>
      </c>
      <c r="X1392" s="25">
        <f>MAX(0,V1392*(1+inputs!$B$33)-MAX(0,inputs!$B$31*(W1392-inputs!$B$30)))</f>
        <v>26072.315815597769</v>
      </c>
      <c r="Y1392" s="26">
        <f t="shared" si="238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39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10693.44</v>
      </c>
      <c r="AE1392" s="3">
        <f>SUM(C1392:G1392)+AD1392-H1392</f>
        <v>68159.69</v>
      </c>
      <c r="AF1392" s="1">
        <f t="shared" si="241"/>
        <v>0.51</v>
      </c>
      <c r="AG1392" s="8">
        <f>A1392-AE1392</f>
        <v>70840.31</v>
      </c>
    </row>
    <row r="1393" spans="1:33" x14ac:dyDescent="0.2">
      <c r="A1393" s="11">
        <f t="shared" si="240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</v>
      </c>
      <c r="D1393" s="16">
        <f>MAX(0,(MIN(A1393,inputs!$C$5)-(inputs!$C$4+B1393))*inputs!$B$4)</f>
        <v>40560</v>
      </c>
      <c r="E1393" s="16">
        <f>MAX(0, (calculations!A1393-inputs!$C$5)*inputs!$B$5)</f>
        <v>0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31"/>
        <v>20000</v>
      </c>
      <c r="L1393" s="25">
        <f>MAX(0,J1393*(1+inputs!$B$33)-MAX(0,inputs!$B$31*(K1393-inputs!$B$30)))</f>
        <v>47184.304999999986</v>
      </c>
      <c r="M1393" s="26">
        <f t="shared" si="232"/>
        <v>33233.333333333336</v>
      </c>
      <c r="N1393" s="25">
        <f>MAX(0,L1393*(1+inputs!$B$33)-MAX(0,inputs!$B$31*(M1393-inputs!$B$30)))</f>
        <v>46717.629574999977</v>
      </c>
      <c r="O1393" s="26">
        <f t="shared" si="233"/>
        <v>46466.666666666672</v>
      </c>
      <c r="P1393" s="25">
        <f>MAX(0,N1393*(1+inputs!$B$33)-MAX(0,inputs!$B$31*(O1393-inputs!$B$30)))</f>
        <v>45052.954018624972</v>
      </c>
      <c r="Q1393" s="26">
        <f t="shared" si="234"/>
        <v>59700</v>
      </c>
      <c r="R1393" s="25">
        <f>MAX(0,P1393*(1+inputs!$B$33)-MAX(0,inputs!$B$31*(Q1393-inputs!$B$30)))</f>
        <v>42172.308328904342</v>
      </c>
      <c r="S1393" s="26">
        <f t="shared" si="235"/>
        <v>72933.333333333343</v>
      </c>
      <c r="T1393" s="25">
        <f>MAX(0,R1393*(1+inputs!$B$33)-MAX(0,inputs!$B$31*(S1393-inputs!$B$30)))</f>
        <v>38057.452953837899</v>
      </c>
      <c r="U1393" s="26">
        <f t="shared" si="236"/>
        <v>86166.666666666672</v>
      </c>
      <c r="V1393" s="25">
        <f>MAX(0,T1393*(1+inputs!$B$33)-MAX(0,inputs!$B$31*(U1393-inputs!$B$30)))</f>
        <v>32689.874748145463</v>
      </c>
      <c r="W1393" s="26">
        <f t="shared" si="237"/>
        <v>99400</v>
      </c>
      <c r="X1393" s="25">
        <f>MAX(0,V1393*(1+inputs!$B$33)-MAX(0,inputs!$B$31*(W1393-inputs!$B$30)))</f>
        <v>26050.782869367646</v>
      </c>
      <c r="Y1393" s="26">
        <f t="shared" si="238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39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10702.44</v>
      </c>
      <c r="AE1393" s="3">
        <f>SUM(C1393:G1393)+AD1393-H1393</f>
        <v>68210.69</v>
      </c>
      <c r="AF1393" s="1">
        <f t="shared" si="241"/>
        <v>0.51</v>
      </c>
      <c r="AG1393" s="8">
        <f>A1393-AE1393</f>
        <v>70889.31</v>
      </c>
    </row>
    <row r="1394" spans="1:33" x14ac:dyDescent="0.2">
      <c r="A1394" s="11">
        <f t="shared" si="240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</v>
      </c>
      <c r="D1394" s="16">
        <f>MAX(0,(MIN(A1394,inputs!$C$5)-(inputs!$C$4+B1394))*inputs!$B$4)</f>
        <v>40600</v>
      </c>
      <c r="E1394" s="16">
        <f>MAX(0, (calculations!A1394-inputs!$C$5)*inputs!$B$5)</f>
        <v>0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31"/>
        <v>20000</v>
      </c>
      <c r="L1394" s="25">
        <f>MAX(0,J1394*(1+inputs!$B$33)-MAX(0,inputs!$B$31*(K1394-inputs!$B$30)))</f>
        <v>47184.304999999986</v>
      </c>
      <c r="M1394" s="26">
        <f t="shared" si="232"/>
        <v>33244.444444444445</v>
      </c>
      <c r="N1394" s="25">
        <f>MAX(0,L1394*(1+inputs!$B$33)-MAX(0,inputs!$B$31*(M1394-inputs!$B$30)))</f>
        <v>46716.629574999977</v>
      </c>
      <c r="O1394" s="26">
        <f t="shared" si="233"/>
        <v>46488.888888888891</v>
      </c>
      <c r="P1394" s="25">
        <f>MAX(0,N1394*(1+inputs!$B$33)-MAX(0,inputs!$B$31*(O1394-inputs!$B$30)))</f>
        <v>45049.939018624973</v>
      </c>
      <c r="Q1394" s="26">
        <f t="shared" si="234"/>
        <v>59733.333333333336</v>
      </c>
      <c r="R1394" s="25">
        <f>MAX(0,P1394*(1+inputs!$B$33)-MAX(0,inputs!$B$31*(Q1394-inputs!$B$30)))</f>
        <v>42166.248103904341</v>
      </c>
      <c r="S1394" s="26">
        <f t="shared" si="235"/>
        <v>72977.777777777781</v>
      </c>
      <c r="T1394" s="25">
        <f>MAX(0,R1394*(1+inputs!$B$33)-MAX(0,inputs!$B$31*(S1394-inputs!$B$30)))</f>
        <v>38047.301825462899</v>
      </c>
      <c r="U1394" s="26">
        <f t="shared" si="236"/>
        <v>86222.222222222219</v>
      </c>
      <c r="V1394" s="25">
        <f>MAX(0,T1394*(1+inputs!$B$33)-MAX(0,inputs!$B$31*(U1394-inputs!$B$30)))</f>
        <v>32674.571352844843</v>
      </c>
      <c r="W1394" s="26">
        <f t="shared" si="237"/>
        <v>99466.666666666672</v>
      </c>
      <c r="X1394" s="25">
        <f>MAX(0,V1394*(1+inputs!$B$33)-MAX(0,inputs!$B$31*(W1394-inputs!$B$30)))</f>
        <v>26029.249923137511</v>
      </c>
      <c r="Y1394" s="26">
        <f t="shared" si="238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39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10711.44</v>
      </c>
      <c r="AE1394" s="3">
        <f>SUM(C1394:G1394)+AD1394-H1394</f>
        <v>68261.69</v>
      </c>
      <c r="AF1394" s="1">
        <f t="shared" si="241"/>
        <v>0.51</v>
      </c>
      <c r="AG1394" s="8">
        <f>A1394-AE1394</f>
        <v>70938.31</v>
      </c>
    </row>
    <row r="1395" spans="1:33" x14ac:dyDescent="0.2">
      <c r="A1395" s="11">
        <f t="shared" si="240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</v>
      </c>
      <c r="D1395" s="16">
        <f>MAX(0,(MIN(A1395,inputs!$C$5)-(inputs!$C$4+B1395))*inputs!$B$4)</f>
        <v>40640</v>
      </c>
      <c r="E1395" s="16">
        <f>MAX(0, (calculations!A1395-inputs!$C$5)*inputs!$B$5)</f>
        <v>0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31"/>
        <v>20000</v>
      </c>
      <c r="L1395" s="25">
        <f>MAX(0,J1395*(1+inputs!$B$33)-MAX(0,inputs!$B$31*(K1395-inputs!$B$30)))</f>
        <v>47184.304999999986</v>
      </c>
      <c r="M1395" s="26">
        <f t="shared" si="232"/>
        <v>33255.555555555555</v>
      </c>
      <c r="N1395" s="25">
        <f>MAX(0,L1395*(1+inputs!$B$33)-MAX(0,inputs!$B$31*(M1395-inputs!$B$30)))</f>
        <v>46715.629574999977</v>
      </c>
      <c r="O1395" s="26">
        <f t="shared" si="233"/>
        <v>46511.111111111109</v>
      </c>
      <c r="P1395" s="25">
        <f>MAX(0,N1395*(1+inputs!$B$33)-MAX(0,inputs!$B$31*(O1395-inputs!$B$30)))</f>
        <v>45046.924018624974</v>
      </c>
      <c r="Q1395" s="26">
        <f t="shared" si="234"/>
        <v>59766.666666666664</v>
      </c>
      <c r="R1395" s="25">
        <f>MAX(0,P1395*(1+inputs!$B$33)-MAX(0,inputs!$B$31*(Q1395-inputs!$B$30)))</f>
        <v>42160.18787890434</v>
      </c>
      <c r="S1395" s="26">
        <f t="shared" si="235"/>
        <v>73022.222222222219</v>
      </c>
      <c r="T1395" s="25">
        <f>MAX(0,R1395*(1+inputs!$B$33)-MAX(0,inputs!$B$31*(S1395-inputs!$B$30)))</f>
        <v>38037.150697087898</v>
      </c>
      <c r="U1395" s="26">
        <f t="shared" si="236"/>
        <v>86277.777777777781</v>
      </c>
      <c r="V1395" s="25">
        <f>MAX(0,T1395*(1+inputs!$B$33)-MAX(0,inputs!$B$31*(U1395-inputs!$B$30)))</f>
        <v>32659.267957544209</v>
      </c>
      <c r="W1395" s="26">
        <f t="shared" si="237"/>
        <v>99533.333333333328</v>
      </c>
      <c r="X1395" s="25">
        <f>MAX(0,V1395*(1+inputs!$B$33)-MAX(0,inputs!$B$31*(W1395-inputs!$B$30)))</f>
        <v>26007.71697690737</v>
      </c>
      <c r="Y1395" s="26">
        <f t="shared" si="238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39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10720.44</v>
      </c>
      <c r="AE1395" s="3">
        <f>SUM(C1395:G1395)+AD1395-H1395</f>
        <v>68312.69</v>
      </c>
      <c r="AF1395" s="1">
        <f t="shared" si="241"/>
        <v>0.51</v>
      </c>
      <c r="AG1395" s="8">
        <f>A1395-AE1395</f>
        <v>70987.31</v>
      </c>
    </row>
    <row r="1396" spans="1:33" x14ac:dyDescent="0.2">
      <c r="A1396" s="11">
        <f t="shared" si="240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</v>
      </c>
      <c r="D1396" s="16">
        <f>MAX(0,(MIN(A1396,inputs!$C$5)-(inputs!$C$4+B1396))*inputs!$B$4)</f>
        <v>40680</v>
      </c>
      <c r="E1396" s="16">
        <f>MAX(0, (calculations!A1396-inputs!$C$5)*inputs!$B$5)</f>
        <v>0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31"/>
        <v>20000</v>
      </c>
      <c r="L1396" s="25">
        <f>MAX(0,J1396*(1+inputs!$B$33)-MAX(0,inputs!$B$31*(K1396-inputs!$B$30)))</f>
        <v>47184.304999999986</v>
      </c>
      <c r="M1396" s="26">
        <f t="shared" si="232"/>
        <v>33266.666666666664</v>
      </c>
      <c r="N1396" s="25">
        <f>MAX(0,L1396*(1+inputs!$B$33)-MAX(0,inputs!$B$31*(M1396-inputs!$B$30)))</f>
        <v>46714.629574999977</v>
      </c>
      <c r="O1396" s="26">
        <f t="shared" si="233"/>
        <v>46533.333333333328</v>
      </c>
      <c r="P1396" s="25">
        <f>MAX(0,N1396*(1+inputs!$B$33)-MAX(0,inputs!$B$31*(O1396-inputs!$B$30)))</f>
        <v>45043.909018624967</v>
      </c>
      <c r="Q1396" s="26">
        <f t="shared" si="234"/>
        <v>59800</v>
      </c>
      <c r="R1396" s="25">
        <f>MAX(0,P1396*(1+inputs!$B$33)-MAX(0,inputs!$B$31*(Q1396-inputs!$B$30)))</f>
        <v>42154.127653904332</v>
      </c>
      <c r="S1396" s="26">
        <f t="shared" si="235"/>
        <v>73066.666666666657</v>
      </c>
      <c r="T1396" s="25">
        <f>MAX(0,R1396*(1+inputs!$B$33)-MAX(0,inputs!$B$31*(S1396-inputs!$B$30)))</f>
        <v>38026.999568712898</v>
      </c>
      <c r="U1396" s="26">
        <f t="shared" si="236"/>
        <v>86333.333333333328</v>
      </c>
      <c r="V1396" s="25">
        <f>MAX(0,T1396*(1+inputs!$B$33)-MAX(0,inputs!$B$31*(U1396-inputs!$B$30)))</f>
        <v>32643.964562243589</v>
      </c>
      <c r="W1396" s="26">
        <f t="shared" si="237"/>
        <v>99600</v>
      </c>
      <c r="X1396" s="25">
        <f>MAX(0,V1396*(1+inputs!$B$33)-MAX(0,inputs!$B$31*(W1396-inputs!$B$30)))</f>
        <v>25986.184030677239</v>
      </c>
      <c r="Y1396" s="26">
        <f t="shared" si="238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39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10729.44</v>
      </c>
      <c r="AE1396" s="3">
        <f>SUM(C1396:G1396)+AD1396-H1396</f>
        <v>68363.69</v>
      </c>
      <c r="AF1396" s="1">
        <f t="shared" si="241"/>
        <v>0.51</v>
      </c>
      <c r="AG1396" s="8">
        <f>A1396-AE1396</f>
        <v>71036.31</v>
      </c>
    </row>
    <row r="1397" spans="1:33" x14ac:dyDescent="0.2">
      <c r="A1397" s="11">
        <f t="shared" si="240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</v>
      </c>
      <c r="D1397" s="16">
        <f>MAX(0,(MIN(A1397,inputs!$C$5)-(inputs!$C$4+B1397))*inputs!$B$4)</f>
        <v>40720</v>
      </c>
      <c r="E1397" s="16">
        <f>MAX(0, (calculations!A1397-inputs!$C$5)*inputs!$B$5)</f>
        <v>0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31"/>
        <v>20000</v>
      </c>
      <c r="L1397" s="25">
        <f>MAX(0,J1397*(1+inputs!$B$33)-MAX(0,inputs!$B$31*(K1397-inputs!$B$30)))</f>
        <v>47184.304999999986</v>
      </c>
      <c r="M1397" s="26">
        <f t="shared" si="232"/>
        <v>33277.777777777781</v>
      </c>
      <c r="N1397" s="25">
        <f>MAX(0,L1397*(1+inputs!$B$33)-MAX(0,inputs!$B$31*(M1397-inputs!$B$30)))</f>
        <v>46713.629574999977</v>
      </c>
      <c r="O1397" s="26">
        <f t="shared" si="233"/>
        <v>46555.555555555555</v>
      </c>
      <c r="P1397" s="25">
        <f>MAX(0,N1397*(1+inputs!$B$33)-MAX(0,inputs!$B$31*(O1397-inputs!$B$30)))</f>
        <v>45040.894018624967</v>
      </c>
      <c r="Q1397" s="26">
        <f t="shared" si="234"/>
        <v>59833.333333333336</v>
      </c>
      <c r="R1397" s="25">
        <f>MAX(0,P1397*(1+inputs!$B$33)-MAX(0,inputs!$B$31*(Q1397-inputs!$B$30)))</f>
        <v>42148.067428904338</v>
      </c>
      <c r="S1397" s="26">
        <f t="shared" si="235"/>
        <v>73111.111111111109</v>
      </c>
      <c r="T1397" s="25">
        <f>MAX(0,R1397*(1+inputs!$B$33)-MAX(0,inputs!$B$31*(S1397-inputs!$B$30)))</f>
        <v>38016.848440337897</v>
      </c>
      <c r="U1397" s="26">
        <f t="shared" si="236"/>
        <v>86388.888888888891</v>
      </c>
      <c r="V1397" s="25">
        <f>MAX(0,T1397*(1+inputs!$B$33)-MAX(0,inputs!$B$31*(U1397-inputs!$B$30)))</f>
        <v>32628.661166942966</v>
      </c>
      <c r="W1397" s="26">
        <f t="shared" si="237"/>
        <v>99666.666666666672</v>
      </c>
      <c r="X1397" s="25">
        <f>MAX(0,V1397*(1+inputs!$B$33)-MAX(0,inputs!$B$31*(W1397-inputs!$B$30)))</f>
        <v>25964.651084447105</v>
      </c>
      <c r="Y1397" s="26">
        <f t="shared" si="238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39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10738.44</v>
      </c>
      <c r="AE1397" s="3">
        <f>SUM(C1397:G1397)+AD1397-H1397</f>
        <v>68414.69</v>
      </c>
      <c r="AF1397" s="1">
        <f t="shared" si="241"/>
        <v>0.51</v>
      </c>
      <c r="AG1397" s="8">
        <f>A1397-AE1397</f>
        <v>71085.31</v>
      </c>
    </row>
    <row r="1398" spans="1:33" x14ac:dyDescent="0.2">
      <c r="A1398" s="11">
        <f t="shared" si="240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</v>
      </c>
      <c r="D1398" s="16">
        <f>MAX(0,(MIN(A1398,inputs!$C$5)-(inputs!$C$4+B1398))*inputs!$B$4)</f>
        <v>40760</v>
      </c>
      <c r="E1398" s="16">
        <f>MAX(0, (calculations!A1398-inputs!$C$5)*inputs!$B$5)</f>
        <v>0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31"/>
        <v>20000</v>
      </c>
      <c r="L1398" s="25">
        <f>MAX(0,J1398*(1+inputs!$B$33)-MAX(0,inputs!$B$31*(K1398-inputs!$B$30)))</f>
        <v>47184.304999999986</v>
      </c>
      <c r="M1398" s="26">
        <f t="shared" si="232"/>
        <v>33288.888888888891</v>
      </c>
      <c r="N1398" s="25">
        <f>MAX(0,L1398*(1+inputs!$B$33)-MAX(0,inputs!$B$31*(M1398-inputs!$B$30)))</f>
        <v>46712.629574999977</v>
      </c>
      <c r="O1398" s="26">
        <f t="shared" si="233"/>
        <v>46577.777777777781</v>
      </c>
      <c r="P1398" s="25">
        <f>MAX(0,N1398*(1+inputs!$B$33)-MAX(0,inputs!$B$31*(O1398-inputs!$B$30)))</f>
        <v>45037.879018624968</v>
      </c>
      <c r="Q1398" s="26">
        <f t="shared" si="234"/>
        <v>59866.666666666664</v>
      </c>
      <c r="R1398" s="25">
        <f>MAX(0,P1398*(1+inputs!$B$33)-MAX(0,inputs!$B$31*(Q1398-inputs!$B$30)))</f>
        <v>42142.007203904337</v>
      </c>
      <c r="S1398" s="26">
        <f t="shared" si="235"/>
        <v>73155.555555555562</v>
      </c>
      <c r="T1398" s="25">
        <f>MAX(0,R1398*(1+inputs!$B$33)-MAX(0,inputs!$B$31*(S1398-inputs!$B$30)))</f>
        <v>38006.697311962896</v>
      </c>
      <c r="U1398" s="26">
        <f t="shared" si="236"/>
        <v>86444.444444444438</v>
      </c>
      <c r="V1398" s="25">
        <f>MAX(0,T1398*(1+inputs!$B$33)-MAX(0,inputs!$B$31*(U1398-inputs!$B$30)))</f>
        <v>32613.357771642335</v>
      </c>
      <c r="W1398" s="26">
        <f t="shared" si="237"/>
        <v>99733.333333333328</v>
      </c>
      <c r="X1398" s="25">
        <f>MAX(0,V1398*(1+inputs!$B$33)-MAX(0,inputs!$B$31*(W1398-inputs!$B$30)))</f>
        <v>25943.118138216971</v>
      </c>
      <c r="Y1398" s="26">
        <f t="shared" si="238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39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10747.44</v>
      </c>
      <c r="AE1398" s="3">
        <f>SUM(C1398:G1398)+AD1398-H1398</f>
        <v>68465.69</v>
      </c>
      <c r="AF1398" s="1">
        <f t="shared" si="241"/>
        <v>0.51</v>
      </c>
      <c r="AG1398" s="8">
        <f>A1398-AE1398</f>
        <v>71134.31</v>
      </c>
    </row>
    <row r="1399" spans="1:33" x14ac:dyDescent="0.2">
      <c r="A1399" s="11">
        <f t="shared" si="240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</v>
      </c>
      <c r="D1399" s="16">
        <f>MAX(0,(MIN(A1399,inputs!$C$5)-(inputs!$C$4+B1399))*inputs!$B$4)</f>
        <v>40800</v>
      </c>
      <c r="E1399" s="16">
        <f>MAX(0, (calculations!A1399-inputs!$C$5)*inputs!$B$5)</f>
        <v>0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31"/>
        <v>20000</v>
      </c>
      <c r="L1399" s="25">
        <f>MAX(0,J1399*(1+inputs!$B$33)-MAX(0,inputs!$B$31*(K1399-inputs!$B$30)))</f>
        <v>47184.304999999986</v>
      </c>
      <c r="M1399" s="26">
        <f t="shared" si="232"/>
        <v>33300</v>
      </c>
      <c r="N1399" s="25">
        <f>MAX(0,L1399*(1+inputs!$B$33)-MAX(0,inputs!$B$31*(M1399-inputs!$B$30)))</f>
        <v>46711.629574999977</v>
      </c>
      <c r="O1399" s="26">
        <f t="shared" si="233"/>
        <v>46600</v>
      </c>
      <c r="P1399" s="25">
        <f>MAX(0,N1399*(1+inputs!$B$33)-MAX(0,inputs!$B$31*(O1399-inputs!$B$30)))</f>
        <v>45034.864018624969</v>
      </c>
      <c r="Q1399" s="26">
        <f t="shared" si="234"/>
        <v>59900</v>
      </c>
      <c r="R1399" s="25">
        <f>MAX(0,P1399*(1+inputs!$B$33)-MAX(0,inputs!$B$31*(Q1399-inputs!$B$30)))</f>
        <v>42135.946978904336</v>
      </c>
      <c r="S1399" s="26">
        <f t="shared" si="235"/>
        <v>73200</v>
      </c>
      <c r="T1399" s="25">
        <f>MAX(0,R1399*(1+inputs!$B$33)-MAX(0,inputs!$B$31*(S1399-inputs!$B$30)))</f>
        <v>37996.546183587896</v>
      </c>
      <c r="U1399" s="26">
        <f t="shared" si="236"/>
        <v>86500</v>
      </c>
      <c r="V1399" s="25">
        <f>MAX(0,T1399*(1+inputs!$B$33)-MAX(0,inputs!$B$31*(U1399-inputs!$B$30)))</f>
        <v>32598.054376341712</v>
      </c>
      <c r="W1399" s="26">
        <f t="shared" si="237"/>
        <v>99800</v>
      </c>
      <c r="X1399" s="25">
        <f>MAX(0,V1399*(1+inputs!$B$33)-MAX(0,inputs!$B$31*(W1399-inputs!$B$30)))</f>
        <v>25921.585191986833</v>
      </c>
      <c r="Y1399" s="26">
        <f t="shared" si="238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39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10756.44</v>
      </c>
      <c r="AE1399" s="3">
        <f>SUM(C1399:G1399)+AD1399-H1399</f>
        <v>68516.69</v>
      </c>
      <c r="AF1399" s="1">
        <f t="shared" si="241"/>
        <v>0.51</v>
      </c>
      <c r="AG1399" s="8">
        <f>A1399-AE1399</f>
        <v>71183.31</v>
      </c>
    </row>
    <row r="1400" spans="1:33" x14ac:dyDescent="0.2">
      <c r="A1400" s="11">
        <f t="shared" si="240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</v>
      </c>
      <c r="D1400" s="16">
        <f>MAX(0,(MIN(A1400,inputs!$C$5)-(inputs!$C$4+B1400))*inputs!$B$4)</f>
        <v>40840</v>
      </c>
      <c r="E1400" s="16">
        <f>MAX(0, (calculations!A1400-inputs!$C$5)*inputs!$B$5)</f>
        <v>0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31"/>
        <v>20000</v>
      </c>
      <c r="L1400" s="25">
        <f>MAX(0,J1400*(1+inputs!$B$33)-MAX(0,inputs!$B$31*(K1400-inputs!$B$30)))</f>
        <v>47184.304999999986</v>
      </c>
      <c r="M1400" s="26">
        <f t="shared" si="232"/>
        <v>33311.111111111109</v>
      </c>
      <c r="N1400" s="25">
        <f>MAX(0,L1400*(1+inputs!$B$33)-MAX(0,inputs!$B$31*(M1400-inputs!$B$30)))</f>
        <v>46710.629574999977</v>
      </c>
      <c r="O1400" s="26">
        <f t="shared" si="233"/>
        <v>46622.222222222219</v>
      </c>
      <c r="P1400" s="25">
        <f>MAX(0,N1400*(1+inputs!$B$33)-MAX(0,inputs!$B$31*(O1400-inputs!$B$30)))</f>
        <v>45031.849018624969</v>
      </c>
      <c r="Q1400" s="26">
        <f t="shared" si="234"/>
        <v>59933.333333333336</v>
      </c>
      <c r="R1400" s="25">
        <f>MAX(0,P1400*(1+inputs!$B$33)-MAX(0,inputs!$B$31*(Q1400-inputs!$B$30)))</f>
        <v>42129.886753904335</v>
      </c>
      <c r="S1400" s="26">
        <f t="shared" si="235"/>
        <v>73244.444444444438</v>
      </c>
      <c r="T1400" s="25">
        <f>MAX(0,R1400*(1+inputs!$B$33)-MAX(0,inputs!$B$31*(S1400-inputs!$B$30)))</f>
        <v>37986.395055212895</v>
      </c>
      <c r="U1400" s="26">
        <f t="shared" si="236"/>
        <v>86555.555555555562</v>
      </c>
      <c r="V1400" s="25">
        <f>MAX(0,T1400*(1+inputs!$B$33)-MAX(0,inputs!$B$31*(U1400-inputs!$B$30)))</f>
        <v>32582.750981041085</v>
      </c>
      <c r="W1400" s="26">
        <f t="shared" si="237"/>
        <v>99866.666666666672</v>
      </c>
      <c r="X1400" s="25">
        <f>MAX(0,V1400*(1+inputs!$B$33)-MAX(0,inputs!$B$31*(W1400-inputs!$B$30)))</f>
        <v>25900.052245756699</v>
      </c>
      <c r="Y1400" s="26">
        <f t="shared" si="238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39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10765.44</v>
      </c>
      <c r="AE1400" s="3">
        <f>SUM(C1400:G1400)+AD1400-H1400</f>
        <v>68567.69</v>
      </c>
      <c r="AF1400" s="1">
        <f t="shared" si="241"/>
        <v>0.51</v>
      </c>
      <c r="AG1400" s="8">
        <f>A1400-AE1400</f>
        <v>71232.31</v>
      </c>
    </row>
    <row r="1401" spans="1:33" x14ac:dyDescent="0.2">
      <c r="A1401" s="11">
        <f t="shared" si="240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</v>
      </c>
      <c r="D1401" s="16">
        <f>MAX(0,(MIN(A1401,inputs!$C$5)-(inputs!$C$4+B1401))*inputs!$B$4)</f>
        <v>40880</v>
      </c>
      <c r="E1401" s="16">
        <f>MAX(0, (calculations!A1401-inputs!$C$5)*inputs!$B$5)</f>
        <v>0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31"/>
        <v>20000</v>
      </c>
      <c r="L1401" s="25">
        <f>MAX(0,J1401*(1+inputs!$B$33)-MAX(0,inputs!$B$31*(K1401-inputs!$B$30)))</f>
        <v>47184.304999999986</v>
      </c>
      <c r="M1401" s="26">
        <f t="shared" si="232"/>
        <v>33322.222222222219</v>
      </c>
      <c r="N1401" s="25">
        <f>MAX(0,L1401*(1+inputs!$B$33)-MAX(0,inputs!$B$31*(M1401-inputs!$B$30)))</f>
        <v>46709.629574999977</v>
      </c>
      <c r="O1401" s="26">
        <f t="shared" si="233"/>
        <v>46644.444444444445</v>
      </c>
      <c r="P1401" s="25">
        <f>MAX(0,N1401*(1+inputs!$B$33)-MAX(0,inputs!$B$31*(O1401-inputs!$B$30)))</f>
        <v>45028.83401862497</v>
      </c>
      <c r="Q1401" s="26">
        <f t="shared" si="234"/>
        <v>59966.666666666664</v>
      </c>
      <c r="R1401" s="25">
        <f>MAX(0,P1401*(1+inputs!$B$33)-MAX(0,inputs!$B$31*(Q1401-inputs!$B$30)))</f>
        <v>42123.826528904341</v>
      </c>
      <c r="S1401" s="26">
        <f t="shared" si="235"/>
        <v>73288.888888888891</v>
      </c>
      <c r="T1401" s="25">
        <f>MAX(0,R1401*(1+inputs!$B$33)-MAX(0,inputs!$B$31*(S1401-inputs!$B$30)))</f>
        <v>37976.243926837902</v>
      </c>
      <c r="U1401" s="26">
        <f t="shared" si="236"/>
        <v>86611.111111111109</v>
      </c>
      <c r="V1401" s="25">
        <f>MAX(0,T1401*(1+inputs!$B$33)-MAX(0,inputs!$B$31*(U1401-inputs!$B$30)))</f>
        <v>32567.447585740465</v>
      </c>
      <c r="W1401" s="26">
        <f t="shared" si="237"/>
        <v>99933.333333333328</v>
      </c>
      <c r="X1401" s="25">
        <f>MAX(0,V1401*(1+inputs!$B$33)-MAX(0,inputs!$B$31*(W1401-inputs!$B$30)))</f>
        <v>25878.519299526572</v>
      </c>
      <c r="Y1401" s="26">
        <f t="shared" si="238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39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10774.44</v>
      </c>
      <c r="AE1401" s="3">
        <f>SUM(C1401:G1401)+AD1401-H1401</f>
        <v>68618.69</v>
      </c>
      <c r="AF1401" s="1">
        <f t="shared" si="241"/>
        <v>0.51</v>
      </c>
      <c r="AG1401" s="8">
        <f>A1401-AE1401</f>
        <v>71281.31</v>
      </c>
    </row>
    <row r="1402" spans="1:33" x14ac:dyDescent="0.2">
      <c r="A1402" s="11">
        <f t="shared" si="240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</v>
      </c>
      <c r="D1402" s="16">
        <f>MAX(0,(MIN(A1402,inputs!$C$5)-(inputs!$C$4+B1402))*inputs!$B$4)</f>
        <v>40920</v>
      </c>
      <c r="E1402" s="16">
        <f>MAX(0, (calculations!A1402-inputs!$C$5)*inputs!$B$5)</f>
        <v>0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31"/>
        <v>20000</v>
      </c>
      <c r="L1402" s="25">
        <f>MAX(0,J1402*(1+inputs!$B$33)-MAX(0,inputs!$B$31*(K1402-inputs!$B$30)))</f>
        <v>47184.304999999986</v>
      </c>
      <c r="M1402" s="26">
        <f t="shared" si="232"/>
        <v>33333.333333333336</v>
      </c>
      <c r="N1402" s="25">
        <f>MAX(0,L1402*(1+inputs!$B$33)-MAX(0,inputs!$B$31*(M1402-inputs!$B$30)))</f>
        <v>46708.629574999977</v>
      </c>
      <c r="O1402" s="26">
        <f t="shared" si="233"/>
        <v>46666.666666666672</v>
      </c>
      <c r="P1402" s="25">
        <f>MAX(0,N1402*(1+inputs!$B$33)-MAX(0,inputs!$B$31*(O1402-inputs!$B$30)))</f>
        <v>45025.81901862497</v>
      </c>
      <c r="Q1402" s="26">
        <f t="shared" si="234"/>
        <v>60000</v>
      </c>
      <c r="R1402" s="25">
        <f>MAX(0,P1402*(1+inputs!$B$33)-MAX(0,inputs!$B$31*(Q1402-inputs!$B$30)))</f>
        <v>42117.76630390434</v>
      </c>
      <c r="S1402" s="26">
        <f t="shared" si="235"/>
        <v>73333.333333333343</v>
      </c>
      <c r="T1402" s="25">
        <f>MAX(0,R1402*(1+inputs!$B$33)-MAX(0,inputs!$B$31*(S1402-inputs!$B$30)))</f>
        <v>37966.092798462902</v>
      </c>
      <c r="U1402" s="26">
        <f t="shared" si="236"/>
        <v>86666.666666666672</v>
      </c>
      <c r="V1402" s="25">
        <f>MAX(0,T1402*(1+inputs!$B$33)-MAX(0,inputs!$B$31*(U1402-inputs!$B$30)))</f>
        <v>32552.144190439838</v>
      </c>
      <c r="W1402" s="26">
        <f t="shared" si="237"/>
        <v>100000</v>
      </c>
      <c r="X1402" s="25">
        <f>MAX(0,V1402*(1+inputs!$B$33)-MAX(0,inputs!$B$31*(W1402-inputs!$B$30)))</f>
        <v>25856.986353296434</v>
      </c>
      <c r="Y1402" s="26">
        <f t="shared" si="238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39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10783.44</v>
      </c>
      <c r="AE1402" s="3">
        <f>SUM(C1402:G1402)+AD1402-H1402</f>
        <v>68669.69</v>
      </c>
      <c r="AF1402" s="1">
        <f t="shared" si="241"/>
        <v>0.51</v>
      </c>
      <c r="AG1402" s="8">
        <f>A1402-AE1402</f>
        <v>71330.31</v>
      </c>
    </row>
    <row r="1403" spans="1:33" x14ac:dyDescent="0.2">
      <c r="A1403" s="11">
        <f t="shared" si="240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</v>
      </c>
      <c r="D1403" s="16">
        <f>MAX(0,(MIN(A1403,inputs!$C$5)-(inputs!$C$4+B1403))*inputs!$B$4)</f>
        <v>40960</v>
      </c>
      <c r="E1403" s="16">
        <f>MAX(0, (calculations!A1403-inputs!$C$5)*inputs!$B$5)</f>
        <v>0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31"/>
        <v>20000</v>
      </c>
      <c r="L1403" s="25">
        <f>MAX(0,J1403*(1+inputs!$B$33)-MAX(0,inputs!$B$31*(K1403-inputs!$B$30)))</f>
        <v>47184.304999999986</v>
      </c>
      <c r="M1403" s="26">
        <f t="shared" si="232"/>
        <v>33344.444444444445</v>
      </c>
      <c r="N1403" s="25">
        <f>MAX(0,L1403*(1+inputs!$B$33)-MAX(0,inputs!$B$31*(M1403-inputs!$B$30)))</f>
        <v>46707.629574999977</v>
      </c>
      <c r="O1403" s="26">
        <f t="shared" si="233"/>
        <v>46688.888888888891</v>
      </c>
      <c r="P1403" s="25">
        <f>MAX(0,N1403*(1+inputs!$B$33)-MAX(0,inputs!$B$31*(O1403-inputs!$B$30)))</f>
        <v>45022.804018624971</v>
      </c>
      <c r="Q1403" s="26">
        <f t="shared" si="234"/>
        <v>60033.333333333336</v>
      </c>
      <c r="R1403" s="25">
        <f>MAX(0,P1403*(1+inputs!$B$33)-MAX(0,inputs!$B$31*(Q1403-inputs!$B$30)))</f>
        <v>42111.706078904339</v>
      </c>
      <c r="S1403" s="26">
        <f t="shared" si="235"/>
        <v>73377.777777777781</v>
      </c>
      <c r="T1403" s="25">
        <f>MAX(0,R1403*(1+inputs!$B$33)-MAX(0,inputs!$B$31*(S1403-inputs!$B$30)))</f>
        <v>37955.941670087901</v>
      </c>
      <c r="U1403" s="26">
        <f t="shared" si="236"/>
        <v>86722.222222222219</v>
      </c>
      <c r="V1403" s="25">
        <f>MAX(0,T1403*(1+inputs!$B$33)-MAX(0,inputs!$B$31*(U1403-inputs!$B$30)))</f>
        <v>32536.840795139218</v>
      </c>
      <c r="W1403" s="26">
        <f t="shared" si="237"/>
        <v>100066.66666666667</v>
      </c>
      <c r="X1403" s="25">
        <f>MAX(0,V1403*(1+inputs!$B$33)-MAX(0,inputs!$B$31*(W1403-inputs!$B$30)))</f>
        <v>25835.453407066299</v>
      </c>
      <c r="Y1403" s="26">
        <f t="shared" si="238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39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10792.44</v>
      </c>
      <c r="AE1403" s="3">
        <f>SUM(C1403:G1403)+AD1403-H1403</f>
        <v>68720.69</v>
      </c>
      <c r="AF1403" s="1">
        <f t="shared" si="241"/>
        <v>0.51</v>
      </c>
      <c r="AG1403" s="8">
        <f>A1403-AE1403</f>
        <v>71379.31</v>
      </c>
    </row>
    <row r="1404" spans="1:33" x14ac:dyDescent="0.2">
      <c r="A1404" s="11">
        <f t="shared" si="240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</v>
      </c>
      <c r="D1404" s="16">
        <f>MAX(0,(MIN(A1404,inputs!$C$5)-(inputs!$C$4+B1404))*inputs!$B$4)</f>
        <v>41000</v>
      </c>
      <c r="E1404" s="16">
        <f>MAX(0, (calculations!A1404-inputs!$C$5)*inputs!$B$5)</f>
        <v>0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31"/>
        <v>20000</v>
      </c>
      <c r="L1404" s="25">
        <f>MAX(0,J1404*(1+inputs!$B$33)-MAX(0,inputs!$B$31*(K1404-inputs!$B$30)))</f>
        <v>47184.304999999986</v>
      </c>
      <c r="M1404" s="26">
        <f t="shared" si="232"/>
        <v>33355.555555555555</v>
      </c>
      <c r="N1404" s="25">
        <f>MAX(0,L1404*(1+inputs!$B$33)-MAX(0,inputs!$B$31*(M1404-inputs!$B$30)))</f>
        <v>46706.629574999977</v>
      </c>
      <c r="O1404" s="26">
        <f t="shared" si="233"/>
        <v>46711.111111111109</v>
      </c>
      <c r="P1404" s="25">
        <f>MAX(0,N1404*(1+inputs!$B$33)-MAX(0,inputs!$B$31*(O1404-inputs!$B$30)))</f>
        <v>45019.789018624972</v>
      </c>
      <c r="Q1404" s="26">
        <f t="shared" si="234"/>
        <v>60066.666666666664</v>
      </c>
      <c r="R1404" s="25">
        <f>MAX(0,P1404*(1+inputs!$B$33)-MAX(0,inputs!$B$31*(Q1404-inputs!$B$30)))</f>
        <v>42105.645853904338</v>
      </c>
      <c r="S1404" s="26">
        <f t="shared" si="235"/>
        <v>73422.222222222219</v>
      </c>
      <c r="T1404" s="25">
        <f>MAX(0,R1404*(1+inputs!$B$33)-MAX(0,inputs!$B$31*(S1404-inputs!$B$30)))</f>
        <v>37945.790541712893</v>
      </c>
      <c r="U1404" s="26">
        <f t="shared" si="236"/>
        <v>86777.777777777781</v>
      </c>
      <c r="V1404" s="25">
        <f>MAX(0,T1404*(1+inputs!$B$33)-MAX(0,inputs!$B$31*(U1404-inputs!$B$30)))</f>
        <v>32521.537399838584</v>
      </c>
      <c r="W1404" s="26">
        <f t="shared" si="237"/>
        <v>100133.33333333333</v>
      </c>
      <c r="X1404" s="25">
        <f>MAX(0,V1404*(1+inputs!$B$33)-MAX(0,inputs!$B$31*(W1404-inputs!$B$30)))</f>
        <v>25813.920460836158</v>
      </c>
      <c r="Y1404" s="26">
        <f t="shared" si="238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39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10801.44</v>
      </c>
      <c r="AE1404" s="3">
        <f>SUM(C1404:G1404)+AD1404-H1404</f>
        <v>68771.69</v>
      </c>
      <c r="AF1404" s="1">
        <f t="shared" si="241"/>
        <v>0.51</v>
      </c>
      <c r="AG1404" s="8">
        <f>A1404-AE1404</f>
        <v>71428.31</v>
      </c>
    </row>
    <row r="1405" spans="1:33" x14ac:dyDescent="0.2">
      <c r="A1405" s="11">
        <f t="shared" si="240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</v>
      </c>
      <c r="D1405" s="16">
        <f>MAX(0,(MIN(A1405,inputs!$C$5)-(inputs!$C$4+B1405))*inputs!$B$4)</f>
        <v>41040</v>
      </c>
      <c r="E1405" s="16">
        <f>MAX(0, (calculations!A1405-inputs!$C$5)*inputs!$B$5)</f>
        <v>0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31"/>
        <v>20000</v>
      </c>
      <c r="L1405" s="25">
        <f>MAX(0,J1405*(1+inputs!$B$33)-MAX(0,inputs!$B$31*(K1405-inputs!$B$30)))</f>
        <v>47184.304999999986</v>
      </c>
      <c r="M1405" s="26">
        <f t="shared" si="232"/>
        <v>33366.666666666664</v>
      </c>
      <c r="N1405" s="25">
        <f>MAX(0,L1405*(1+inputs!$B$33)-MAX(0,inputs!$B$31*(M1405-inputs!$B$30)))</f>
        <v>46705.629574999977</v>
      </c>
      <c r="O1405" s="26">
        <f t="shared" si="233"/>
        <v>46733.333333333328</v>
      </c>
      <c r="P1405" s="25">
        <f>MAX(0,N1405*(1+inputs!$B$33)-MAX(0,inputs!$B$31*(O1405-inputs!$B$30)))</f>
        <v>45016.774018624972</v>
      </c>
      <c r="Q1405" s="26">
        <f t="shared" si="234"/>
        <v>60100</v>
      </c>
      <c r="R1405" s="25">
        <f>MAX(0,P1405*(1+inputs!$B$33)-MAX(0,inputs!$B$31*(Q1405-inputs!$B$30)))</f>
        <v>42099.585628904337</v>
      </c>
      <c r="S1405" s="26">
        <f t="shared" si="235"/>
        <v>73466.666666666657</v>
      </c>
      <c r="T1405" s="25">
        <f>MAX(0,R1405*(1+inputs!$B$33)-MAX(0,inputs!$B$31*(S1405-inputs!$B$30)))</f>
        <v>37935.639413337893</v>
      </c>
      <c r="U1405" s="26">
        <f t="shared" si="236"/>
        <v>86833.333333333328</v>
      </c>
      <c r="V1405" s="25">
        <f>MAX(0,T1405*(1+inputs!$B$33)-MAX(0,inputs!$B$31*(U1405-inputs!$B$30)))</f>
        <v>32506.234004537957</v>
      </c>
      <c r="W1405" s="26">
        <f t="shared" si="237"/>
        <v>100200</v>
      </c>
      <c r="X1405" s="25">
        <f>MAX(0,V1405*(1+inputs!$B$33)-MAX(0,inputs!$B$31*(W1405-inputs!$B$30)))</f>
        <v>25792.387514606027</v>
      </c>
      <c r="Y1405" s="26">
        <f t="shared" si="238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39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10810.44</v>
      </c>
      <c r="AE1405" s="3">
        <f>SUM(C1405:G1405)+AD1405-H1405</f>
        <v>68822.69</v>
      </c>
      <c r="AF1405" s="1">
        <f t="shared" si="241"/>
        <v>0.51</v>
      </c>
      <c r="AG1405" s="8">
        <f>A1405-AE1405</f>
        <v>71477.31</v>
      </c>
    </row>
    <row r="1406" spans="1:33" x14ac:dyDescent="0.2">
      <c r="A1406" s="11">
        <f t="shared" si="240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</v>
      </c>
      <c r="D1406" s="16">
        <f>MAX(0,(MIN(A1406,inputs!$C$5)-(inputs!$C$4+B1406))*inputs!$B$4)</f>
        <v>41080</v>
      </c>
      <c r="E1406" s="16">
        <f>MAX(0, (calculations!A1406-inputs!$C$5)*inputs!$B$5)</f>
        <v>0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31"/>
        <v>20000</v>
      </c>
      <c r="L1406" s="25">
        <f>MAX(0,J1406*(1+inputs!$B$33)-MAX(0,inputs!$B$31*(K1406-inputs!$B$30)))</f>
        <v>47184.304999999986</v>
      </c>
      <c r="M1406" s="26">
        <f t="shared" si="232"/>
        <v>33377.777777777781</v>
      </c>
      <c r="N1406" s="25">
        <f>MAX(0,L1406*(1+inputs!$B$33)-MAX(0,inputs!$B$31*(M1406-inputs!$B$30)))</f>
        <v>46704.629574999977</v>
      </c>
      <c r="O1406" s="26">
        <f t="shared" si="233"/>
        <v>46755.555555555555</v>
      </c>
      <c r="P1406" s="25">
        <f>MAX(0,N1406*(1+inputs!$B$33)-MAX(0,inputs!$B$31*(O1406-inputs!$B$30)))</f>
        <v>45013.759018624973</v>
      </c>
      <c r="Q1406" s="26">
        <f t="shared" si="234"/>
        <v>60133.333333333336</v>
      </c>
      <c r="R1406" s="25">
        <f>MAX(0,P1406*(1+inputs!$B$33)-MAX(0,inputs!$B$31*(Q1406-inputs!$B$30)))</f>
        <v>42093.525403904343</v>
      </c>
      <c r="S1406" s="26">
        <f t="shared" si="235"/>
        <v>73511.111111111109</v>
      </c>
      <c r="T1406" s="25">
        <f>MAX(0,R1406*(1+inputs!$B$33)-MAX(0,inputs!$B$31*(S1406-inputs!$B$30)))</f>
        <v>37925.488284962899</v>
      </c>
      <c r="U1406" s="26">
        <f t="shared" si="236"/>
        <v>86888.888888888891</v>
      </c>
      <c r="V1406" s="25">
        <f>MAX(0,T1406*(1+inputs!$B$33)-MAX(0,inputs!$B$31*(U1406-inputs!$B$30)))</f>
        <v>32490.930609237341</v>
      </c>
      <c r="W1406" s="26">
        <f t="shared" si="237"/>
        <v>100266.66666666667</v>
      </c>
      <c r="X1406" s="25">
        <f>MAX(0,V1406*(1+inputs!$B$33)-MAX(0,inputs!$B$31*(W1406-inputs!$B$30)))</f>
        <v>25770.854568375893</v>
      </c>
      <c r="Y1406" s="26">
        <f t="shared" si="238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39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10819.439999999999</v>
      </c>
      <c r="AE1406" s="3">
        <f>SUM(C1406:G1406)+AD1406-H1406</f>
        <v>68873.69</v>
      </c>
      <c r="AF1406" s="1">
        <f t="shared" si="241"/>
        <v>0.51</v>
      </c>
      <c r="AG1406" s="8">
        <f>A1406-AE1406</f>
        <v>71526.31</v>
      </c>
    </row>
    <row r="1407" spans="1:33" x14ac:dyDescent="0.2">
      <c r="A1407" s="11">
        <f t="shared" si="240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</v>
      </c>
      <c r="D1407" s="16">
        <f>MAX(0,(MIN(A1407,inputs!$C$5)-(inputs!$C$4+B1407))*inputs!$B$4)</f>
        <v>41120</v>
      </c>
      <c r="E1407" s="16">
        <f>MAX(0, (calculations!A1407-inputs!$C$5)*inputs!$B$5)</f>
        <v>0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31"/>
        <v>20000</v>
      </c>
      <c r="L1407" s="25">
        <f>MAX(0,J1407*(1+inputs!$B$33)-MAX(0,inputs!$B$31*(K1407-inputs!$B$30)))</f>
        <v>47184.304999999986</v>
      </c>
      <c r="M1407" s="26">
        <f t="shared" si="232"/>
        <v>33388.888888888891</v>
      </c>
      <c r="N1407" s="25">
        <f>MAX(0,L1407*(1+inputs!$B$33)-MAX(0,inputs!$B$31*(M1407-inputs!$B$30)))</f>
        <v>46703.629574999977</v>
      </c>
      <c r="O1407" s="26">
        <f t="shared" si="233"/>
        <v>46777.777777777781</v>
      </c>
      <c r="P1407" s="25">
        <f>MAX(0,N1407*(1+inputs!$B$33)-MAX(0,inputs!$B$31*(O1407-inputs!$B$30)))</f>
        <v>45010.744018624973</v>
      </c>
      <c r="Q1407" s="26">
        <f t="shared" si="234"/>
        <v>60166.666666666664</v>
      </c>
      <c r="R1407" s="25">
        <f>MAX(0,P1407*(1+inputs!$B$33)-MAX(0,inputs!$B$31*(Q1407-inputs!$B$30)))</f>
        <v>42087.465178904342</v>
      </c>
      <c r="S1407" s="26">
        <f t="shared" si="235"/>
        <v>73555.555555555562</v>
      </c>
      <c r="T1407" s="25">
        <f>MAX(0,R1407*(1+inputs!$B$33)-MAX(0,inputs!$B$31*(S1407-inputs!$B$30)))</f>
        <v>37915.337156587899</v>
      </c>
      <c r="U1407" s="26">
        <f t="shared" si="236"/>
        <v>86944.444444444438</v>
      </c>
      <c r="V1407" s="25">
        <f>MAX(0,T1407*(1+inputs!$B$33)-MAX(0,inputs!$B$31*(U1407-inputs!$B$30)))</f>
        <v>32475.627213936717</v>
      </c>
      <c r="W1407" s="26">
        <f t="shared" si="237"/>
        <v>100333.33333333333</v>
      </c>
      <c r="X1407" s="25">
        <f>MAX(0,V1407*(1+inputs!$B$33)-MAX(0,inputs!$B$31*(W1407-inputs!$B$30)))</f>
        <v>25749.321622145766</v>
      </c>
      <c r="Y1407" s="26">
        <f t="shared" si="238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39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10828.439999999999</v>
      </c>
      <c r="AE1407" s="3">
        <f>SUM(C1407:G1407)+AD1407-H1407</f>
        <v>68924.69</v>
      </c>
      <c r="AF1407" s="1">
        <f t="shared" si="241"/>
        <v>0.51</v>
      </c>
      <c r="AG1407" s="8">
        <f>A1407-AE1407</f>
        <v>71575.31</v>
      </c>
    </row>
    <row r="1408" spans="1:33" x14ac:dyDescent="0.2">
      <c r="A1408" s="11">
        <f t="shared" si="240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</v>
      </c>
      <c r="D1408" s="16">
        <f>MAX(0,(MIN(A1408,inputs!$C$5)-(inputs!$C$4+B1408))*inputs!$B$4)</f>
        <v>41160</v>
      </c>
      <c r="E1408" s="16">
        <f>MAX(0, (calculations!A1408-inputs!$C$5)*inputs!$B$5)</f>
        <v>0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31"/>
        <v>20000</v>
      </c>
      <c r="L1408" s="25">
        <f>MAX(0,J1408*(1+inputs!$B$33)-MAX(0,inputs!$B$31*(K1408-inputs!$B$30)))</f>
        <v>47184.304999999986</v>
      </c>
      <c r="M1408" s="26">
        <f t="shared" si="232"/>
        <v>33400</v>
      </c>
      <c r="N1408" s="25">
        <f>MAX(0,L1408*(1+inputs!$B$33)-MAX(0,inputs!$B$31*(M1408-inputs!$B$30)))</f>
        <v>46702.629574999977</v>
      </c>
      <c r="O1408" s="26">
        <f t="shared" si="233"/>
        <v>46800</v>
      </c>
      <c r="P1408" s="25">
        <f>MAX(0,N1408*(1+inputs!$B$33)-MAX(0,inputs!$B$31*(O1408-inputs!$B$30)))</f>
        <v>45007.729018624967</v>
      </c>
      <c r="Q1408" s="26">
        <f t="shared" si="234"/>
        <v>60200</v>
      </c>
      <c r="R1408" s="25">
        <f>MAX(0,P1408*(1+inputs!$B$33)-MAX(0,inputs!$B$31*(Q1408-inputs!$B$30)))</f>
        <v>42081.404953904334</v>
      </c>
      <c r="S1408" s="26">
        <f t="shared" si="235"/>
        <v>73600</v>
      </c>
      <c r="T1408" s="25">
        <f>MAX(0,R1408*(1+inputs!$B$33)-MAX(0,inputs!$B$31*(S1408-inputs!$B$30)))</f>
        <v>37905.186028212891</v>
      </c>
      <c r="U1408" s="26">
        <f t="shared" si="236"/>
        <v>87000</v>
      </c>
      <c r="V1408" s="25">
        <f>MAX(0,T1408*(1+inputs!$B$33)-MAX(0,inputs!$B$31*(U1408-inputs!$B$30)))</f>
        <v>32460.32381863608</v>
      </c>
      <c r="W1408" s="26">
        <f t="shared" si="237"/>
        <v>100400</v>
      </c>
      <c r="X1408" s="25">
        <f>MAX(0,V1408*(1+inputs!$B$33)-MAX(0,inputs!$B$31*(W1408-inputs!$B$30)))</f>
        <v>25727.788675915621</v>
      </c>
      <c r="Y1408" s="26">
        <f t="shared" si="238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39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10837.439999999999</v>
      </c>
      <c r="AE1408" s="3">
        <f>SUM(C1408:G1408)+AD1408-H1408</f>
        <v>68975.69</v>
      </c>
      <c r="AF1408" s="1">
        <f t="shared" si="241"/>
        <v>0.51</v>
      </c>
      <c r="AG1408" s="8">
        <f>A1408-AE1408</f>
        <v>71624.31</v>
      </c>
    </row>
    <row r="1409" spans="1:33" x14ac:dyDescent="0.2">
      <c r="A1409" s="11">
        <f t="shared" si="240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</v>
      </c>
      <c r="D1409" s="16">
        <f>MAX(0,(MIN(A1409,inputs!$C$5)-(inputs!$C$4+B1409))*inputs!$B$4)</f>
        <v>41200</v>
      </c>
      <c r="E1409" s="16">
        <f>MAX(0, (calculations!A1409-inputs!$C$5)*inputs!$B$5)</f>
        <v>0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31"/>
        <v>20000</v>
      </c>
      <c r="L1409" s="25">
        <f>MAX(0,J1409*(1+inputs!$B$33)-MAX(0,inputs!$B$31*(K1409-inputs!$B$30)))</f>
        <v>47184.304999999986</v>
      </c>
      <c r="M1409" s="26">
        <f t="shared" si="232"/>
        <v>33411.111111111109</v>
      </c>
      <c r="N1409" s="25">
        <f>MAX(0,L1409*(1+inputs!$B$33)-MAX(0,inputs!$B$31*(M1409-inputs!$B$30)))</f>
        <v>46701.629574999977</v>
      </c>
      <c r="O1409" s="26">
        <f t="shared" si="233"/>
        <v>46822.222222222219</v>
      </c>
      <c r="P1409" s="25">
        <f>MAX(0,N1409*(1+inputs!$B$33)-MAX(0,inputs!$B$31*(O1409-inputs!$B$30)))</f>
        <v>45004.714018624967</v>
      </c>
      <c r="Q1409" s="26">
        <f t="shared" si="234"/>
        <v>60233.333333333336</v>
      </c>
      <c r="R1409" s="25">
        <f>MAX(0,P1409*(1+inputs!$B$33)-MAX(0,inputs!$B$31*(Q1409-inputs!$B$30)))</f>
        <v>42075.344728904332</v>
      </c>
      <c r="S1409" s="26">
        <f t="shared" si="235"/>
        <v>73644.444444444438</v>
      </c>
      <c r="T1409" s="25">
        <f>MAX(0,R1409*(1+inputs!$B$33)-MAX(0,inputs!$B$31*(S1409-inputs!$B$30)))</f>
        <v>37895.03489983789</v>
      </c>
      <c r="U1409" s="26">
        <f t="shared" si="236"/>
        <v>87055.555555555562</v>
      </c>
      <c r="V1409" s="25">
        <f>MAX(0,T1409*(1+inputs!$B$33)-MAX(0,inputs!$B$31*(U1409-inputs!$B$30)))</f>
        <v>32445.020423335453</v>
      </c>
      <c r="W1409" s="26">
        <f t="shared" si="237"/>
        <v>100466.66666666667</v>
      </c>
      <c r="X1409" s="25">
        <f>MAX(0,V1409*(1+inputs!$B$33)-MAX(0,inputs!$B$31*(W1409-inputs!$B$30)))</f>
        <v>25706.255729685479</v>
      </c>
      <c r="Y1409" s="26">
        <f t="shared" si="238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39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10846.439999999999</v>
      </c>
      <c r="AE1409" s="3">
        <f>SUM(C1409:G1409)+AD1409-H1409</f>
        <v>69026.69</v>
      </c>
      <c r="AF1409" s="1">
        <f t="shared" si="241"/>
        <v>0.51</v>
      </c>
      <c r="AG1409" s="8">
        <f>A1409-AE1409</f>
        <v>71673.31</v>
      </c>
    </row>
    <row r="1410" spans="1:33" x14ac:dyDescent="0.2">
      <c r="A1410" s="11">
        <f t="shared" si="240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</v>
      </c>
      <c r="D1410" s="16">
        <f>MAX(0,(MIN(A1410,inputs!$C$5)-(inputs!$C$4+B1410))*inputs!$B$4)</f>
        <v>41240</v>
      </c>
      <c r="E1410" s="16">
        <f>MAX(0, (calculations!A1410-inputs!$C$5)*inputs!$B$5)</f>
        <v>0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42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43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44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45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46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47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48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49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50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10855.439999999999</v>
      </c>
      <c r="AE1410" s="3">
        <f>SUM(C1410:G1410)+AD1410-H1410</f>
        <v>69077.69</v>
      </c>
      <c r="AF1410" s="1">
        <f t="shared" si="241"/>
        <v>0.51</v>
      </c>
      <c r="AG1410" s="8">
        <f>A1410-AE1410</f>
        <v>71722.31</v>
      </c>
    </row>
    <row r="1411" spans="1:33" x14ac:dyDescent="0.2">
      <c r="A1411" s="11">
        <f t="shared" ref="A1411:A1474" si="251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</v>
      </c>
      <c r="D1411" s="16">
        <f>MAX(0,(MIN(A1411,inputs!$C$5)-(inputs!$C$4+B1411))*inputs!$B$4)</f>
        <v>41280</v>
      </c>
      <c r="E1411" s="16">
        <f>MAX(0, (calculations!A1411-inputs!$C$5)*inputs!$B$5)</f>
        <v>0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42"/>
        <v>20000</v>
      </c>
      <c r="L1411" s="25">
        <f>MAX(0,J1411*(1+inputs!$B$33)-MAX(0,inputs!$B$31*(K1411-inputs!$B$30)))</f>
        <v>47184.304999999986</v>
      </c>
      <c r="M1411" s="26">
        <f t="shared" si="243"/>
        <v>33433.333333333336</v>
      </c>
      <c r="N1411" s="25">
        <f>MAX(0,L1411*(1+inputs!$B$33)-MAX(0,inputs!$B$31*(M1411-inputs!$B$30)))</f>
        <v>46699.629574999977</v>
      </c>
      <c r="O1411" s="26">
        <f t="shared" si="244"/>
        <v>46866.666666666672</v>
      </c>
      <c r="P1411" s="25">
        <f>MAX(0,N1411*(1+inputs!$B$33)-MAX(0,inputs!$B$31*(O1411-inputs!$B$30)))</f>
        <v>44998.684018624968</v>
      </c>
      <c r="Q1411" s="26">
        <f t="shared" si="245"/>
        <v>60300</v>
      </c>
      <c r="R1411" s="25">
        <f>MAX(0,P1411*(1+inputs!$B$33)-MAX(0,inputs!$B$31*(Q1411-inputs!$B$30)))</f>
        <v>42063.224278904338</v>
      </c>
      <c r="S1411" s="26">
        <f t="shared" si="246"/>
        <v>73733.333333333343</v>
      </c>
      <c r="T1411" s="25">
        <f>MAX(0,R1411*(1+inputs!$B$33)-MAX(0,inputs!$B$31*(S1411-inputs!$B$30)))</f>
        <v>37874.732643087897</v>
      </c>
      <c r="U1411" s="26">
        <f t="shared" si="247"/>
        <v>87166.666666666672</v>
      </c>
      <c r="V1411" s="25">
        <f>MAX(0,T1411*(1+inputs!$B$33)-MAX(0,inputs!$B$31*(U1411-inputs!$B$30)))</f>
        <v>32414.413632734206</v>
      </c>
      <c r="W1411" s="26">
        <f t="shared" si="248"/>
        <v>100600</v>
      </c>
      <c r="X1411" s="25">
        <f>MAX(0,V1411*(1+inputs!$B$33)-MAX(0,inputs!$B$31*(W1411-inputs!$B$30)))</f>
        <v>25663.189837225214</v>
      </c>
      <c r="Y1411" s="26">
        <f t="shared" si="249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50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10864.439999999999</v>
      </c>
      <c r="AE1411" s="3">
        <f>SUM(C1411:G1411)+AD1411-H1411</f>
        <v>69128.69</v>
      </c>
      <c r="AF1411" s="1">
        <f t="shared" ref="AF1411:AF1474" si="252">(AE1412-AE1411)/100</f>
        <v>0.51</v>
      </c>
      <c r="AG1411" s="8">
        <f>A1411-AE1411</f>
        <v>71771.31</v>
      </c>
    </row>
    <row r="1412" spans="1:33" x14ac:dyDescent="0.2">
      <c r="A1412" s="11">
        <f t="shared" si="251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</v>
      </c>
      <c r="D1412" s="16">
        <f>MAX(0,(MIN(A1412,inputs!$C$5)-(inputs!$C$4+B1412))*inputs!$B$4)</f>
        <v>41320</v>
      </c>
      <c r="E1412" s="16">
        <f>MAX(0, (calculations!A1412-inputs!$C$5)*inputs!$B$5)</f>
        <v>0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42"/>
        <v>20000</v>
      </c>
      <c r="L1412" s="25">
        <f>MAX(0,J1412*(1+inputs!$B$33)-MAX(0,inputs!$B$31*(K1412-inputs!$B$30)))</f>
        <v>47184.304999999986</v>
      </c>
      <c r="M1412" s="26">
        <f t="shared" si="243"/>
        <v>33444.444444444445</v>
      </c>
      <c r="N1412" s="25">
        <f>MAX(0,L1412*(1+inputs!$B$33)-MAX(0,inputs!$B$31*(M1412-inputs!$B$30)))</f>
        <v>46698.629574999977</v>
      </c>
      <c r="O1412" s="26">
        <f t="shared" si="244"/>
        <v>46888.888888888891</v>
      </c>
      <c r="P1412" s="25">
        <f>MAX(0,N1412*(1+inputs!$B$33)-MAX(0,inputs!$B$31*(O1412-inputs!$B$30)))</f>
        <v>44995.669018624969</v>
      </c>
      <c r="Q1412" s="26">
        <f t="shared" si="245"/>
        <v>60333.333333333336</v>
      </c>
      <c r="R1412" s="25">
        <f>MAX(0,P1412*(1+inputs!$B$33)-MAX(0,inputs!$B$31*(Q1412-inputs!$B$30)))</f>
        <v>42057.164053904336</v>
      </c>
      <c r="S1412" s="26">
        <f t="shared" si="246"/>
        <v>73777.777777777781</v>
      </c>
      <c r="T1412" s="25">
        <f>MAX(0,R1412*(1+inputs!$B$33)-MAX(0,inputs!$B$31*(S1412-inputs!$B$30)))</f>
        <v>37864.581514712896</v>
      </c>
      <c r="U1412" s="26">
        <f t="shared" si="247"/>
        <v>87222.222222222219</v>
      </c>
      <c r="V1412" s="25">
        <f>MAX(0,T1412*(1+inputs!$B$33)-MAX(0,inputs!$B$31*(U1412-inputs!$B$30)))</f>
        <v>32399.110237433586</v>
      </c>
      <c r="W1412" s="26">
        <f t="shared" si="248"/>
        <v>100666.66666666667</v>
      </c>
      <c r="X1412" s="25">
        <f>MAX(0,V1412*(1+inputs!$B$33)-MAX(0,inputs!$B$31*(W1412-inputs!$B$30)))</f>
        <v>25641.656890995087</v>
      </c>
      <c r="Y1412" s="26">
        <f t="shared" si="249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50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10873.439999999999</v>
      </c>
      <c r="AE1412" s="3">
        <f>SUM(C1412:G1412)+AD1412-H1412</f>
        <v>69179.69</v>
      </c>
      <c r="AF1412" s="1">
        <f t="shared" si="252"/>
        <v>0.51</v>
      </c>
      <c r="AG1412" s="8">
        <f>A1412-AE1412</f>
        <v>71820.31</v>
      </c>
    </row>
    <row r="1413" spans="1:33" x14ac:dyDescent="0.2">
      <c r="A1413" s="11">
        <f t="shared" si="251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</v>
      </c>
      <c r="D1413" s="16">
        <f>MAX(0,(MIN(A1413,inputs!$C$5)-(inputs!$C$4+B1413))*inputs!$B$4)</f>
        <v>41360</v>
      </c>
      <c r="E1413" s="16">
        <f>MAX(0, (calculations!A1413-inputs!$C$5)*inputs!$B$5)</f>
        <v>0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42"/>
        <v>20000</v>
      </c>
      <c r="L1413" s="25">
        <f>MAX(0,J1413*(1+inputs!$B$33)-MAX(0,inputs!$B$31*(K1413-inputs!$B$30)))</f>
        <v>47184.304999999986</v>
      </c>
      <c r="M1413" s="26">
        <f t="shared" si="243"/>
        <v>33455.555555555555</v>
      </c>
      <c r="N1413" s="25">
        <f>MAX(0,L1413*(1+inputs!$B$33)-MAX(0,inputs!$B$31*(M1413-inputs!$B$30)))</f>
        <v>46697.629574999977</v>
      </c>
      <c r="O1413" s="26">
        <f t="shared" si="244"/>
        <v>46911.111111111109</v>
      </c>
      <c r="P1413" s="25">
        <f>MAX(0,N1413*(1+inputs!$B$33)-MAX(0,inputs!$B$31*(O1413-inputs!$B$30)))</f>
        <v>44992.654018624969</v>
      </c>
      <c r="Q1413" s="26">
        <f t="shared" si="245"/>
        <v>60366.666666666664</v>
      </c>
      <c r="R1413" s="25">
        <f>MAX(0,P1413*(1+inputs!$B$33)-MAX(0,inputs!$B$31*(Q1413-inputs!$B$30)))</f>
        <v>42051.103828904335</v>
      </c>
      <c r="S1413" s="26">
        <f t="shared" si="246"/>
        <v>73822.222222222219</v>
      </c>
      <c r="T1413" s="25">
        <f>MAX(0,R1413*(1+inputs!$B$33)-MAX(0,inputs!$B$31*(S1413-inputs!$B$30)))</f>
        <v>37854.430386337895</v>
      </c>
      <c r="U1413" s="26">
        <f t="shared" si="247"/>
        <v>87277.777777777781</v>
      </c>
      <c r="V1413" s="25">
        <f>MAX(0,T1413*(1+inputs!$B$33)-MAX(0,inputs!$B$31*(U1413-inputs!$B$30)))</f>
        <v>32383.806842132959</v>
      </c>
      <c r="W1413" s="26">
        <f t="shared" si="248"/>
        <v>100733.33333333333</v>
      </c>
      <c r="X1413" s="25">
        <f>MAX(0,V1413*(1+inputs!$B$33)-MAX(0,inputs!$B$31*(W1413-inputs!$B$30)))</f>
        <v>25620.123944764953</v>
      </c>
      <c r="Y1413" s="26">
        <f t="shared" si="249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50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10882.439999999999</v>
      </c>
      <c r="AE1413" s="3">
        <f>SUM(C1413:G1413)+AD1413-H1413</f>
        <v>69230.69</v>
      </c>
      <c r="AF1413" s="1">
        <f t="shared" si="252"/>
        <v>0.51</v>
      </c>
      <c r="AG1413" s="8">
        <f>A1413-AE1413</f>
        <v>71869.31</v>
      </c>
    </row>
    <row r="1414" spans="1:33" x14ac:dyDescent="0.2">
      <c r="A1414" s="11">
        <f t="shared" si="251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</v>
      </c>
      <c r="D1414" s="16">
        <f>MAX(0,(MIN(A1414,inputs!$C$5)-(inputs!$C$4+B1414))*inputs!$B$4)</f>
        <v>41400</v>
      </c>
      <c r="E1414" s="16">
        <f>MAX(0, (calculations!A1414-inputs!$C$5)*inputs!$B$5)</f>
        <v>0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42"/>
        <v>20000</v>
      </c>
      <c r="L1414" s="25">
        <f>MAX(0,J1414*(1+inputs!$B$33)-MAX(0,inputs!$B$31*(K1414-inputs!$B$30)))</f>
        <v>47184.304999999986</v>
      </c>
      <c r="M1414" s="26">
        <f t="shared" si="243"/>
        <v>33466.666666666664</v>
      </c>
      <c r="N1414" s="25">
        <f>MAX(0,L1414*(1+inputs!$B$33)-MAX(0,inputs!$B$31*(M1414-inputs!$B$30)))</f>
        <v>46696.629574999977</v>
      </c>
      <c r="O1414" s="26">
        <f t="shared" si="244"/>
        <v>46933.333333333328</v>
      </c>
      <c r="P1414" s="25">
        <f>MAX(0,N1414*(1+inputs!$B$33)-MAX(0,inputs!$B$31*(O1414-inputs!$B$30)))</f>
        <v>44989.63901862497</v>
      </c>
      <c r="Q1414" s="26">
        <f t="shared" si="245"/>
        <v>60400</v>
      </c>
      <c r="R1414" s="25">
        <f>MAX(0,P1414*(1+inputs!$B$33)-MAX(0,inputs!$B$31*(Q1414-inputs!$B$30)))</f>
        <v>42045.043603904334</v>
      </c>
      <c r="S1414" s="26">
        <f t="shared" si="246"/>
        <v>73866.666666666657</v>
      </c>
      <c r="T1414" s="25">
        <f>MAX(0,R1414*(1+inputs!$B$33)-MAX(0,inputs!$B$31*(S1414-inputs!$B$30)))</f>
        <v>37844.279257962902</v>
      </c>
      <c r="U1414" s="26">
        <f t="shared" si="247"/>
        <v>87333.333333333328</v>
      </c>
      <c r="V1414" s="25">
        <f>MAX(0,T1414*(1+inputs!$B$33)-MAX(0,inputs!$B$31*(U1414-inputs!$B$30)))</f>
        <v>32368.503446832347</v>
      </c>
      <c r="W1414" s="26">
        <f t="shared" si="248"/>
        <v>100800</v>
      </c>
      <c r="X1414" s="25">
        <f>MAX(0,V1414*(1+inputs!$B$33)-MAX(0,inputs!$B$31*(W1414-inputs!$B$30)))</f>
        <v>25598.59099853483</v>
      </c>
      <c r="Y1414" s="26">
        <f t="shared" si="249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50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10891.439999999999</v>
      </c>
      <c r="AE1414" s="3">
        <f>SUM(C1414:G1414)+AD1414-H1414</f>
        <v>69281.69</v>
      </c>
      <c r="AF1414" s="1">
        <f t="shared" si="252"/>
        <v>0.51</v>
      </c>
      <c r="AG1414" s="8">
        <f>A1414-AE1414</f>
        <v>71918.31</v>
      </c>
    </row>
    <row r="1415" spans="1:33" x14ac:dyDescent="0.2">
      <c r="A1415" s="11">
        <f t="shared" si="251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</v>
      </c>
      <c r="D1415" s="16">
        <f>MAX(0,(MIN(A1415,inputs!$C$5)-(inputs!$C$4+B1415))*inputs!$B$4)</f>
        <v>41440</v>
      </c>
      <c r="E1415" s="16">
        <f>MAX(0, (calculations!A1415-inputs!$C$5)*inputs!$B$5)</f>
        <v>0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42"/>
        <v>20000</v>
      </c>
      <c r="L1415" s="25">
        <f>MAX(0,J1415*(1+inputs!$B$33)-MAX(0,inputs!$B$31*(K1415-inputs!$B$30)))</f>
        <v>47184.304999999986</v>
      </c>
      <c r="M1415" s="26">
        <f t="shared" si="243"/>
        <v>33477.777777777781</v>
      </c>
      <c r="N1415" s="25">
        <f>MAX(0,L1415*(1+inputs!$B$33)-MAX(0,inputs!$B$31*(M1415-inputs!$B$30)))</f>
        <v>46695.629574999977</v>
      </c>
      <c r="O1415" s="26">
        <f t="shared" si="244"/>
        <v>46955.555555555555</v>
      </c>
      <c r="P1415" s="25">
        <f>MAX(0,N1415*(1+inputs!$B$33)-MAX(0,inputs!$B$31*(O1415-inputs!$B$30)))</f>
        <v>44986.624018624971</v>
      </c>
      <c r="Q1415" s="26">
        <f t="shared" si="245"/>
        <v>60433.333333333336</v>
      </c>
      <c r="R1415" s="25">
        <f>MAX(0,P1415*(1+inputs!$B$33)-MAX(0,inputs!$B$31*(Q1415-inputs!$B$30)))</f>
        <v>42038.98337890434</v>
      </c>
      <c r="S1415" s="26">
        <f t="shared" si="246"/>
        <v>73911.111111111109</v>
      </c>
      <c r="T1415" s="25">
        <f>MAX(0,R1415*(1+inputs!$B$33)-MAX(0,inputs!$B$31*(S1415-inputs!$B$30)))</f>
        <v>37834.128129587902</v>
      </c>
      <c r="U1415" s="26">
        <f t="shared" si="247"/>
        <v>87388.888888888891</v>
      </c>
      <c r="V1415" s="25">
        <f>MAX(0,T1415*(1+inputs!$B$33)-MAX(0,inputs!$B$31*(U1415-inputs!$B$30)))</f>
        <v>32353.200051531716</v>
      </c>
      <c r="W1415" s="26">
        <f t="shared" si="248"/>
        <v>100866.66666666667</v>
      </c>
      <c r="X1415" s="25">
        <f>MAX(0,V1415*(1+inputs!$B$33)-MAX(0,inputs!$B$31*(W1415-inputs!$B$30)))</f>
        <v>25577.058052304688</v>
      </c>
      <c r="Y1415" s="26">
        <f t="shared" si="249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50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10900.439999999999</v>
      </c>
      <c r="AE1415" s="3">
        <f>SUM(C1415:G1415)+AD1415-H1415</f>
        <v>69332.69</v>
      </c>
      <c r="AF1415" s="1">
        <f t="shared" si="252"/>
        <v>0.51</v>
      </c>
      <c r="AG1415" s="8">
        <f>A1415-AE1415</f>
        <v>71967.31</v>
      </c>
    </row>
    <row r="1416" spans="1:33" x14ac:dyDescent="0.2">
      <c r="A1416" s="11">
        <f t="shared" si="251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</v>
      </c>
      <c r="D1416" s="16">
        <f>MAX(0,(MIN(A1416,inputs!$C$5)-(inputs!$C$4+B1416))*inputs!$B$4)</f>
        <v>41480</v>
      </c>
      <c r="E1416" s="16">
        <f>MAX(0, (calculations!A1416-inputs!$C$5)*inputs!$B$5)</f>
        <v>0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42"/>
        <v>20000</v>
      </c>
      <c r="L1416" s="25">
        <f>MAX(0,J1416*(1+inputs!$B$33)-MAX(0,inputs!$B$31*(K1416-inputs!$B$30)))</f>
        <v>47184.304999999986</v>
      </c>
      <c r="M1416" s="26">
        <f t="shared" si="243"/>
        <v>33488.888888888891</v>
      </c>
      <c r="N1416" s="25">
        <f>MAX(0,L1416*(1+inputs!$B$33)-MAX(0,inputs!$B$31*(M1416-inputs!$B$30)))</f>
        <v>46694.629574999977</v>
      </c>
      <c r="O1416" s="26">
        <f t="shared" si="244"/>
        <v>46977.777777777781</v>
      </c>
      <c r="P1416" s="25">
        <f>MAX(0,N1416*(1+inputs!$B$33)-MAX(0,inputs!$B$31*(O1416-inputs!$B$30)))</f>
        <v>44983.609018624971</v>
      </c>
      <c r="Q1416" s="26">
        <f t="shared" si="245"/>
        <v>60466.666666666664</v>
      </c>
      <c r="R1416" s="25">
        <f>MAX(0,P1416*(1+inputs!$B$33)-MAX(0,inputs!$B$31*(Q1416-inputs!$B$30)))</f>
        <v>42032.923153904339</v>
      </c>
      <c r="S1416" s="26">
        <f t="shared" si="246"/>
        <v>73955.555555555562</v>
      </c>
      <c r="T1416" s="25">
        <f>MAX(0,R1416*(1+inputs!$B$33)-MAX(0,inputs!$B$31*(S1416-inputs!$B$30)))</f>
        <v>37823.977001212901</v>
      </c>
      <c r="U1416" s="26">
        <f t="shared" si="247"/>
        <v>87444.444444444438</v>
      </c>
      <c r="V1416" s="25">
        <f>MAX(0,T1416*(1+inputs!$B$33)-MAX(0,inputs!$B$31*(U1416-inputs!$B$30)))</f>
        <v>32337.896656231092</v>
      </c>
      <c r="W1416" s="26">
        <f t="shared" si="248"/>
        <v>100933.33333333333</v>
      </c>
      <c r="X1416" s="25">
        <f>MAX(0,V1416*(1+inputs!$B$33)-MAX(0,inputs!$B$31*(W1416-inputs!$B$30)))</f>
        <v>25555.525106074554</v>
      </c>
      <c r="Y1416" s="26">
        <f t="shared" si="249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50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10909.439999999999</v>
      </c>
      <c r="AE1416" s="3">
        <f>SUM(C1416:G1416)+AD1416-H1416</f>
        <v>69383.69</v>
      </c>
      <c r="AF1416" s="1">
        <f t="shared" si="252"/>
        <v>0.51</v>
      </c>
      <c r="AG1416" s="8">
        <f>A1416-AE1416</f>
        <v>72016.31</v>
      </c>
    </row>
    <row r="1417" spans="1:33" x14ac:dyDescent="0.2">
      <c r="A1417" s="11">
        <f t="shared" si="251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</v>
      </c>
      <c r="D1417" s="16">
        <f>MAX(0,(MIN(A1417,inputs!$C$5)-(inputs!$C$4+B1417))*inputs!$B$4)</f>
        <v>41520</v>
      </c>
      <c r="E1417" s="16">
        <f>MAX(0, (calculations!A1417-inputs!$C$5)*inputs!$B$5)</f>
        <v>0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42"/>
        <v>20000</v>
      </c>
      <c r="L1417" s="25">
        <f>MAX(0,J1417*(1+inputs!$B$33)-MAX(0,inputs!$B$31*(K1417-inputs!$B$30)))</f>
        <v>47184.304999999986</v>
      </c>
      <c r="M1417" s="26">
        <f t="shared" si="243"/>
        <v>33500</v>
      </c>
      <c r="N1417" s="25">
        <f>MAX(0,L1417*(1+inputs!$B$33)-MAX(0,inputs!$B$31*(M1417-inputs!$B$30)))</f>
        <v>46693.629574999977</v>
      </c>
      <c r="O1417" s="26">
        <f t="shared" si="244"/>
        <v>47000</v>
      </c>
      <c r="P1417" s="25">
        <f>MAX(0,N1417*(1+inputs!$B$33)-MAX(0,inputs!$B$31*(O1417-inputs!$B$30)))</f>
        <v>44980.594018624972</v>
      </c>
      <c r="Q1417" s="26">
        <f t="shared" si="245"/>
        <v>60500</v>
      </c>
      <c r="R1417" s="25">
        <f>MAX(0,P1417*(1+inputs!$B$33)-MAX(0,inputs!$B$31*(Q1417-inputs!$B$30)))</f>
        <v>42026.862928904338</v>
      </c>
      <c r="S1417" s="26">
        <f t="shared" si="246"/>
        <v>74000</v>
      </c>
      <c r="T1417" s="25">
        <f>MAX(0,R1417*(1+inputs!$B$33)-MAX(0,inputs!$B$31*(S1417-inputs!$B$30)))</f>
        <v>37813.825872837901</v>
      </c>
      <c r="U1417" s="26">
        <f t="shared" si="247"/>
        <v>87500</v>
      </c>
      <c r="V1417" s="25">
        <f>MAX(0,T1417*(1+inputs!$B$33)-MAX(0,inputs!$B$31*(U1417-inputs!$B$30)))</f>
        <v>32322.593260930469</v>
      </c>
      <c r="W1417" s="26">
        <f t="shared" si="248"/>
        <v>101000</v>
      </c>
      <c r="X1417" s="25">
        <f>MAX(0,V1417*(1+inputs!$B$33)-MAX(0,inputs!$B$31*(W1417-inputs!$B$30)))</f>
        <v>25533.992159844423</v>
      </c>
      <c r="Y1417" s="26">
        <f t="shared" si="249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50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10918.439999999999</v>
      </c>
      <c r="AE1417" s="3">
        <f>SUM(C1417:G1417)+AD1417-H1417</f>
        <v>69434.69</v>
      </c>
      <c r="AF1417" s="1">
        <f t="shared" si="252"/>
        <v>0.51</v>
      </c>
      <c r="AG1417" s="8">
        <f>A1417-AE1417</f>
        <v>72065.31</v>
      </c>
    </row>
    <row r="1418" spans="1:33" x14ac:dyDescent="0.2">
      <c r="A1418" s="11">
        <f t="shared" si="251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</v>
      </c>
      <c r="D1418" s="16">
        <f>MAX(0,(MIN(A1418,inputs!$C$5)-(inputs!$C$4+B1418))*inputs!$B$4)</f>
        <v>41560</v>
      </c>
      <c r="E1418" s="16">
        <f>MAX(0, (calculations!A1418-inputs!$C$5)*inputs!$B$5)</f>
        <v>0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42"/>
        <v>20000</v>
      </c>
      <c r="L1418" s="25">
        <f>MAX(0,J1418*(1+inputs!$B$33)-MAX(0,inputs!$B$31*(K1418-inputs!$B$30)))</f>
        <v>47184.304999999986</v>
      </c>
      <c r="M1418" s="26">
        <f t="shared" si="243"/>
        <v>33511.111111111109</v>
      </c>
      <c r="N1418" s="25">
        <f>MAX(0,L1418*(1+inputs!$B$33)-MAX(0,inputs!$B$31*(M1418-inputs!$B$30)))</f>
        <v>46692.629574999977</v>
      </c>
      <c r="O1418" s="26">
        <f t="shared" si="244"/>
        <v>47022.222222222219</v>
      </c>
      <c r="P1418" s="25">
        <f>MAX(0,N1418*(1+inputs!$B$33)-MAX(0,inputs!$B$31*(O1418-inputs!$B$30)))</f>
        <v>44977.579018624972</v>
      </c>
      <c r="Q1418" s="26">
        <f t="shared" si="245"/>
        <v>60533.333333333336</v>
      </c>
      <c r="R1418" s="25">
        <f>MAX(0,P1418*(1+inputs!$B$33)-MAX(0,inputs!$B$31*(Q1418-inputs!$B$30)))</f>
        <v>42020.802703904337</v>
      </c>
      <c r="S1418" s="26">
        <f t="shared" si="246"/>
        <v>74044.444444444438</v>
      </c>
      <c r="T1418" s="25">
        <f>MAX(0,R1418*(1+inputs!$B$33)-MAX(0,inputs!$B$31*(S1418-inputs!$B$30)))</f>
        <v>37803.674744462893</v>
      </c>
      <c r="U1418" s="26">
        <f t="shared" si="247"/>
        <v>87555.555555555562</v>
      </c>
      <c r="V1418" s="25">
        <f>MAX(0,T1418*(1+inputs!$B$33)-MAX(0,inputs!$B$31*(U1418-inputs!$B$30)))</f>
        <v>32307.289865629828</v>
      </c>
      <c r="W1418" s="26">
        <f t="shared" si="248"/>
        <v>101066.66666666667</v>
      </c>
      <c r="X1418" s="25">
        <f>MAX(0,V1418*(1+inputs!$B$33)-MAX(0,inputs!$B$31*(W1418-inputs!$B$30)))</f>
        <v>25512.459213614267</v>
      </c>
      <c r="Y1418" s="26">
        <f t="shared" si="249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50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10927.439999999999</v>
      </c>
      <c r="AE1418" s="3">
        <f>SUM(C1418:G1418)+AD1418-H1418</f>
        <v>69485.69</v>
      </c>
      <c r="AF1418" s="1">
        <f t="shared" si="252"/>
        <v>0.51</v>
      </c>
      <c r="AG1418" s="8">
        <f>A1418-AE1418</f>
        <v>72114.31</v>
      </c>
    </row>
    <row r="1419" spans="1:33" x14ac:dyDescent="0.2">
      <c r="A1419" s="11">
        <f t="shared" si="251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</v>
      </c>
      <c r="D1419" s="16">
        <f>MAX(0,(MIN(A1419,inputs!$C$5)-(inputs!$C$4+B1419))*inputs!$B$4)</f>
        <v>41600</v>
      </c>
      <c r="E1419" s="16">
        <f>MAX(0, (calculations!A1419-inputs!$C$5)*inputs!$B$5)</f>
        <v>0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42"/>
        <v>20000</v>
      </c>
      <c r="L1419" s="25">
        <f>MAX(0,J1419*(1+inputs!$B$33)-MAX(0,inputs!$B$31*(K1419-inputs!$B$30)))</f>
        <v>47184.304999999986</v>
      </c>
      <c r="M1419" s="26">
        <f t="shared" si="243"/>
        <v>33522.222222222219</v>
      </c>
      <c r="N1419" s="25">
        <f>MAX(0,L1419*(1+inputs!$B$33)-MAX(0,inputs!$B$31*(M1419-inputs!$B$30)))</f>
        <v>46691.629574999977</v>
      </c>
      <c r="O1419" s="26">
        <f t="shared" si="244"/>
        <v>47044.444444444445</v>
      </c>
      <c r="P1419" s="25">
        <f>MAX(0,N1419*(1+inputs!$B$33)-MAX(0,inputs!$B$31*(O1419-inputs!$B$30)))</f>
        <v>44974.564018624973</v>
      </c>
      <c r="Q1419" s="26">
        <f t="shared" si="245"/>
        <v>60566.666666666664</v>
      </c>
      <c r="R1419" s="25">
        <f>MAX(0,P1419*(1+inputs!$B$33)-MAX(0,inputs!$B$31*(Q1419-inputs!$B$30)))</f>
        <v>42014.742478904343</v>
      </c>
      <c r="S1419" s="26">
        <f t="shared" si="246"/>
        <v>74088.888888888891</v>
      </c>
      <c r="T1419" s="25">
        <f>MAX(0,R1419*(1+inputs!$B$33)-MAX(0,inputs!$B$31*(S1419-inputs!$B$30)))</f>
        <v>37793.523616087899</v>
      </c>
      <c r="U1419" s="26">
        <f t="shared" si="247"/>
        <v>87611.111111111109</v>
      </c>
      <c r="V1419" s="25">
        <f>MAX(0,T1419*(1+inputs!$B$33)-MAX(0,inputs!$B$31*(U1419-inputs!$B$30)))</f>
        <v>32291.986470329215</v>
      </c>
      <c r="W1419" s="26">
        <f t="shared" si="248"/>
        <v>101133.33333333333</v>
      </c>
      <c r="X1419" s="25">
        <f>MAX(0,V1419*(1+inputs!$B$33)-MAX(0,inputs!$B$31*(W1419-inputs!$B$30)))</f>
        <v>25490.926267384155</v>
      </c>
      <c r="Y1419" s="26">
        <f t="shared" si="249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50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10936.439999999999</v>
      </c>
      <c r="AE1419" s="3">
        <f>SUM(C1419:G1419)+AD1419-H1419</f>
        <v>69536.69</v>
      </c>
      <c r="AF1419" s="1">
        <f t="shared" si="252"/>
        <v>0.51</v>
      </c>
      <c r="AG1419" s="8">
        <f>A1419-AE1419</f>
        <v>72163.31</v>
      </c>
    </row>
    <row r="1420" spans="1:33" x14ac:dyDescent="0.2">
      <c r="A1420" s="11">
        <f t="shared" si="251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</v>
      </c>
      <c r="D1420" s="16">
        <f>MAX(0,(MIN(A1420,inputs!$C$5)-(inputs!$C$4+B1420))*inputs!$B$4)</f>
        <v>41640</v>
      </c>
      <c r="E1420" s="16">
        <f>MAX(0, (calculations!A1420-inputs!$C$5)*inputs!$B$5)</f>
        <v>0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42"/>
        <v>20000</v>
      </c>
      <c r="L1420" s="25">
        <f>MAX(0,J1420*(1+inputs!$B$33)-MAX(0,inputs!$B$31*(K1420-inputs!$B$30)))</f>
        <v>47184.304999999986</v>
      </c>
      <c r="M1420" s="26">
        <f t="shared" si="243"/>
        <v>33533.333333333336</v>
      </c>
      <c r="N1420" s="25">
        <f>MAX(0,L1420*(1+inputs!$B$33)-MAX(0,inputs!$B$31*(M1420-inputs!$B$30)))</f>
        <v>46690.629574999977</v>
      </c>
      <c r="O1420" s="26">
        <f t="shared" si="244"/>
        <v>47066.666666666672</v>
      </c>
      <c r="P1420" s="25">
        <f>MAX(0,N1420*(1+inputs!$B$33)-MAX(0,inputs!$B$31*(O1420-inputs!$B$30)))</f>
        <v>44971.549018624974</v>
      </c>
      <c r="Q1420" s="26">
        <f t="shared" si="245"/>
        <v>60600</v>
      </c>
      <c r="R1420" s="25">
        <f>MAX(0,P1420*(1+inputs!$B$33)-MAX(0,inputs!$B$31*(Q1420-inputs!$B$30)))</f>
        <v>42008.682253904342</v>
      </c>
      <c r="S1420" s="26">
        <f t="shared" si="246"/>
        <v>74133.333333333343</v>
      </c>
      <c r="T1420" s="25">
        <f>MAX(0,R1420*(1+inputs!$B$33)-MAX(0,inputs!$B$31*(S1420-inputs!$B$30)))</f>
        <v>37783.372487712899</v>
      </c>
      <c r="U1420" s="26">
        <f t="shared" si="247"/>
        <v>87666.666666666672</v>
      </c>
      <c r="V1420" s="25">
        <f>MAX(0,T1420*(1+inputs!$B$33)-MAX(0,inputs!$B$31*(U1420-inputs!$B$30)))</f>
        <v>32276.683075028588</v>
      </c>
      <c r="W1420" s="26">
        <f t="shared" si="248"/>
        <v>101200</v>
      </c>
      <c r="X1420" s="25">
        <f>MAX(0,V1420*(1+inputs!$B$33)-MAX(0,inputs!$B$31*(W1420-inputs!$B$30)))</f>
        <v>25469.393321154013</v>
      </c>
      <c r="Y1420" s="26">
        <f t="shared" si="249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50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10945.439999999999</v>
      </c>
      <c r="AE1420" s="3">
        <f>SUM(C1420:G1420)+AD1420-H1420</f>
        <v>69587.69</v>
      </c>
      <c r="AF1420" s="1">
        <f t="shared" si="252"/>
        <v>0.51</v>
      </c>
      <c r="AG1420" s="8">
        <f>A1420-AE1420</f>
        <v>72212.31</v>
      </c>
    </row>
    <row r="1421" spans="1:33" x14ac:dyDescent="0.2">
      <c r="A1421" s="11">
        <f t="shared" si="251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</v>
      </c>
      <c r="D1421" s="16">
        <f>MAX(0,(MIN(A1421,inputs!$C$5)-(inputs!$C$4+B1421))*inputs!$B$4)</f>
        <v>41680</v>
      </c>
      <c r="E1421" s="16">
        <f>MAX(0, (calculations!A1421-inputs!$C$5)*inputs!$B$5)</f>
        <v>0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42"/>
        <v>20000</v>
      </c>
      <c r="L1421" s="25">
        <f>MAX(0,J1421*(1+inputs!$B$33)-MAX(0,inputs!$B$31*(K1421-inputs!$B$30)))</f>
        <v>47184.304999999986</v>
      </c>
      <c r="M1421" s="26">
        <f t="shared" si="243"/>
        <v>33544.444444444445</v>
      </c>
      <c r="N1421" s="25">
        <f>MAX(0,L1421*(1+inputs!$B$33)-MAX(0,inputs!$B$31*(M1421-inputs!$B$30)))</f>
        <v>46689.629574999977</v>
      </c>
      <c r="O1421" s="26">
        <f t="shared" si="244"/>
        <v>47088.888888888891</v>
      </c>
      <c r="P1421" s="25">
        <f>MAX(0,N1421*(1+inputs!$B$33)-MAX(0,inputs!$B$31*(O1421-inputs!$B$30)))</f>
        <v>44968.534018624967</v>
      </c>
      <c r="Q1421" s="26">
        <f t="shared" si="245"/>
        <v>60633.333333333336</v>
      </c>
      <c r="R1421" s="25">
        <f>MAX(0,P1421*(1+inputs!$B$33)-MAX(0,inputs!$B$31*(Q1421-inputs!$B$30)))</f>
        <v>42002.622028904334</v>
      </c>
      <c r="S1421" s="26">
        <f t="shared" si="246"/>
        <v>74177.777777777781</v>
      </c>
      <c r="T1421" s="25">
        <f>MAX(0,R1421*(1+inputs!$B$33)-MAX(0,inputs!$B$31*(S1421-inputs!$B$30)))</f>
        <v>37773.221359337891</v>
      </c>
      <c r="U1421" s="26">
        <f t="shared" si="247"/>
        <v>87722.222222222219</v>
      </c>
      <c r="V1421" s="25">
        <f>MAX(0,T1421*(1+inputs!$B$33)-MAX(0,inputs!$B$31*(U1421-inputs!$B$30)))</f>
        <v>32261.379679727954</v>
      </c>
      <c r="W1421" s="26">
        <f t="shared" si="248"/>
        <v>101266.66666666667</v>
      </c>
      <c r="X1421" s="25">
        <f>MAX(0,V1421*(1+inputs!$B$33)-MAX(0,inputs!$B$31*(W1421-inputs!$B$30)))</f>
        <v>25447.860374923868</v>
      </c>
      <c r="Y1421" s="26">
        <f t="shared" si="249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50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10954.439999999999</v>
      </c>
      <c r="AE1421" s="3">
        <f>SUM(C1421:G1421)+AD1421-H1421</f>
        <v>69638.69</v>
      </c>
      <c r="AF1421" s="1">
        <f t="shared" si="252"/>
        <v>0.51</v>
      </c>
      <c r="AG1421" s="8">
        <f>A1421-AE1421</f>
        <v>72261.31</v>
      </c>
    </row>
    <row r="1422" spans="1:33" x14ac:dyDescent="0.2">
      <c r="A1422" s="11">
        <f t="shared" si="251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</v>
      </c>
      <c r="D1422" s="16">
        <f>MAX(0,(MIN(A1422,inputs!$C$5)-(inputs!$C$4+B1422))*inputs!$B$4)</f>
        <v>41720</v>
      </c>
      <c r="E1422" s="16">
        <f>MAX(0, (calculations!A1422-inputs!$C$5)*inputs!$B$5)</f>
        <v>0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42"/>
        <v>20000</v>
      </c>
      <c r="L1422" s="25">
        <f>MAX(0,J1422*(1+inputs!$B$33)-MAX(0,inputs!$B$31*(K1422-inputs!$B$30)))</f>
        <v>47184.304999999986</v>
      </c>
      <c r="M1422" s="26">
        <f t="shared" si="243"/>
        <v>33555.555555555555</v>
      </c>
      <c r="N1422" s="25">
        <f>MAX(0,L1422*(1+inputs!$B$33)-MAX(0,inputs!$B$31*(M1422-inputs!$B$30)))</f>
        <v>46688.629574999977</v>
      </c>
      <c r="O1422" s="26">
        <f t="shared" si="244"/>
        <v>47111.111111111109</v>
      </c>
      <c r="P1422" s="25">
        <f>MAX(0,N1422*(1+inputs!$B$33)-MAX(0,inputs!$B$31*(O1422-inputs!$B$30)))</f>
        <v>44965.519018624967</v>
      </c>
      <c r="Q1422" s="26">
        <f t="shared" si="245"/>
        <v>60666.666666666664</v>
      </c>
      <c r="R1422" s="25">
        <f>MAX(0,P1422*(1+inputs!$B$33)-MAX(0,inputs!$B$31*(Q1422-inputs!$B$30)))</f>
        <v>41996.561803904333</v>
      </c>
      <c r="S1422" s="26">
        <f t="shared" si="246"/>
        <v>74222.222222222219</v>
      </c>
      <c r="T1422" s="25">
        <f>MAX(0,R1422*(1+inputs!$B$33)-MAX(0,inputs!$B$31*(S1422-inputs!$B$30)))</f>
        <v>37763.07023096289</v>
      </c>
      <c r="U1422" s="26">
        <f t="shared" si="247"/>
        <v>87777.777777777781</v>
      </c>
      <c r="V1422" s="25">
        <f>MAX(0,T1422*(1+inputs!$B$33)-MAX(0,inputs!$B$31*(U1422-inputs!$B$30)))</f>
        <v>32246.076284427327</v>
      </c>
      <c r="W1422" s="26">
        <f t="shared" si="248"/>
        <v>101333.33333333333</v>
      </c>
      <c r="X1422" s="25">
        <f>MAX(0,V1422*(1+inputs!$B$33)-MAX(0,inputs!$B$31*(W1422-inputs!$B$30)))</f>
        <v>25426.327428693734</v>
      </c>
      <c r="Y1422" s="26">
        <f t="shared" si="249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50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10963.439999999999</v>
      </c>
      <c r="AE1422" s="3">
        <f>SUM(C1422:G1422)+AD1422-H1422</f>
        <v>69689.69</v>
      </c>
      <c r="AF1422" s="1">
        <f t="shared" si="252"/>
        <v>0.51</v>
      </c>
      <c r="AG1422" s="8">
        <f>A1422-AE1422</f>
        <v>72310.31</v>
      </c>
    </row>
    <row r="1423" spans="1:33" x14ac:dyDescent="0.2">
      <c r="A1423" s="11">
        <f t="shared" si="251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</v>
      </c>
      <c r="D1423" s="16">
        <f>MAX(0,(MIN(A1423,inputs!$C$5)-(inputs!$C$4+B1423))*inputs!$B$4)</f>
        <v>41760</v>
      </c>
      <c r="E1423" s="16">
        <f>MAX(0, (calculations!A1423-inputs!$C$5)*inputs!$B$5)</f>
        <v>0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42"/>
        <v>20000</v>
      </c>
      <c r="L1423" s="25">
        <f>MAX(0,J1423*(1+inputs!$B$33)-MAX(0,inputs!$B$31*(K1423-inputs!$B$30)))</f>
        <v>47184.304999999986</v>
      </c>
      <c r="M1423" s="26">
        <f t="shared" si="243"/>
        <v>33566.666666666664</v>
      </c>
      <c r="N1423" s="25">
        <f>MAX(0,L1423*(1+inputs!$B$33)-MAX(0,inputs!$B$31*(M1423-inputs!$B$30)))</f>
        <v>46687.629574999977</v>
      </c>
      <c r="O1423" s="26">
        <f t="shared" si="244"/>
        <v>47133.333333333328</v>
      </c>
      <c r="P1423" s="25">
        <f>MAX(0,N1423*(1+inputs!$B$33)-MAX(0,inputs!$B$31*(O1423-inputs!$B$30)))</f>
        <v>44962.504018624968</v>
      </c>
      <c r="Q1423" s="26">
        <f t="shared" si="245"/>
        <v>60700</v>
      </c>
      <c r="R1423" s="25">
        <f>MAX(0,P1423*(1+inputs!$B$33)-MAX(0,inputs!$B$31*(Q1423-inputs!$B$30)))</f>
        <v>41990.501578904339</v>
      </c>
      <c r="S1423" s="26">
        <f t="shared" si="246"/>
        <v>74266.666666666657</v>
      </c>
      <c r="T1423" s="25">
        <f>MAX(0,R1423*(1+inputs!$B$33)-MAX(0,inputs!$B$31*(S1423-inputs!$B$30)))</f>
        <v>37752.919102587897</v>
      </c>
      <c r="U1423" s="26">
        <f t="shared" si="247"/>
        <v>87833.333333333328</v>
      </c>
      <c r="V1423" s="25">
        <f>MAX(0,T1423*(1+inputs!$B$33)-MAX(0,inputs!$B$31*(U1423-inputs!$B$30)))</f>
        <v>32230.772889126714</v>
      </c>
      <c r="W1423" s="26">
        <f t="shared" si="248"/>
        <v>101400</v>
      </c>
      <c r="X1423" s="25">
        <f>MAX(0,V1423*(1+inputs!$B$33)-MAX(0,inputs!$B$31*(W1423-inputs!$B$30)))</f>
        <v>25404.794482463614</v>
      </c>
      <c r="Y1423" s="26">
        <f t="shared" si="249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50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10972.439999999999</v>
      </c>
      <c r="AE1423" s="3">
        <f>SUM(C1423:G1423)+AD1423-H1423</f>
        <v>69740.69</v>
      </c>
      <c r="AF1423" s="1">
        <f t="shared" si="252"/>
        <v>0.51</v>
      </c>
      <c r="AG1423" s="8">
        <f>A1423-AE1423</f>
        <v>72359.31</v>
      </c>
    </row>
    <row r="1424" spans="1:33" x14ac:dyDescent="0.2">
      <c r="A1424" s="11">
        <f t="shared" si="251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</v>
      </c>
      <c r="D1424" s="16">
        <f>MAX(0,(MIN(A1424,inputs!$C$5)-(inputs!$C$4+B1424))*inputs!$B$4)</f>
        <v>41800</v>
      </c>
      <c r="E1424" s="16">
        <f>MAX(0, (calculations!A1424-inputs!$C$5)*inputs!$B$5)</f>
        <v>0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42"/>
        <v>20000</v>
      </c>
      <c r="L1424" s="25">
        <f>MAX(0,J1424*(1+inputs!$B$33)-MAX(0,inputs!$B$31*(K1424-inputs!$B$30)))</f>
        <v>47184.304999999986</v>
      </c>
      <c r="M1424" s="26">
        <f t="shared" si="243"/>
        <v>33577.777777777781</v>
      </c>
      <c r="N1424" s="25">
        <f>MAX(0,L1424*(1+inputs!$B$33)-MAX(0,inputs!$B$31*(M1424-inputs!$B$30)))</f>
        <v>46686.629574999977</v>
      </c>
      <c r="O1424" s="26">
        <f t="shared" si="244"/>
        <v>47155.555555555555</v>
      </c>
      <c r="P1424" s="25">
        <f>MAX(0,N1424*(1+inputs!$B$33)-MAX(0,inputs!$B$31*(O1424-inputs!$B$30)))</f>
        <v>44959.489018624969</v>
      </c>
      <c r="Q1424" s="26">
        <f t="shared" si="245"/>
        <v>60733.333333333336</v>
      </c>
      <c r="R1424" s="25">
        <f>MAX(0,P1424*(1+inputs!$B$33)-MAX(0,inputs!$B$31*(Q1424-inputs!$B$30)))</f>
        <v>41984.441353904338</v>
      </c>
      <c r="S1424" s="26">
        <f t="shared" si="246"/>
        <v>74311.111111111109</v>
      </c>
      <c r="T1424" s="25">
        <f>MAX(0,R1424*(1+inputs!$B$33)-MAX(0,inputs!$B$31*(S1424-inputs!$B$30)))</f>
        <v>37742.767974212897</v>
      </c>
      <c r="U1424" s="26">
        <f t="shared" si="247"/>
        <v>87888.888888888891</v>
      </c>
      <c r="V1424" s="25">
        <f>MAX(0,T1424*(1+inputs!$B$33)-MAX(0,inputs!$B$31*(U1424-inputs!$B$30)))</f>
        <v>32215.469493826091</v>
      </c>
      <c r="W1424" s="26">
        <f t="shared" si="248"/>
        <v>101466.66666666667</v>
      </c>
      <c r="X1424" s="25">
        <f>MAX(0,V1424*(1+inputs!$B$33)-MAX(0,inputs!$B$31*(W1424-inputs!$B$30)))</f>
        <v>25383.261536233476</v>
      </c>
      <c r="Y1424" s="26">
        <f t="shared" si="249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50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10981.439999999999</v>
      </c>
      <c r="AE1424" s="3">
        <f>SUM(C1424:G1424)+AD1424-H1424</f>
        <v>69791.69</v>
      </c>
      <c r="AF1424" s="1">
        <f t="shared" si="252"/>
        <v>0.51</v>
      </c>
      <c r="AG1424" s="8">
        <f>A1424-AE1424</f>
        <v>72408.31</v>
      </c>
    </row>
    <row r="1425" spans="1:33" x14ac:dyDescent="0.2">
      <c r="A1425" s="11">
        <f t="shared" si="251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</v>
      </c>
      <c r="D1425" s="16">
        <f>MAX(0,(MIN(A1425,inputs!$C$5)-(inputs!$C$4+B1425))*inputs!$B$4)</f>
        <v>41840</v>
      </c>
      <c r="E1425" s="16">
        <f>MAX(0, (calculations!A1425-inputs!$C$5)*inputs!$B$5)</f>
        <v>0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42"/>
        <v>20000</v>
      </c>
      <c r="L1425" s="25">
        <f>MAX(0,J1425*(1+inputs!$B$33)-MAX(0,inputs!$B$31*(K1425-inputs!$B$30)))</f>
        <v>47184.304999999986</v>
      </c>
      <c r="M1425" s="26">
        <f t="shared" si="243"/>
        <v>33588.888888888891</v>
      </c>
      <c r="N1425" s="25">
        <f>MAX(0,L1425*(1+inputs!$B$33)-MAX(0,inputs!$B$31*(M1425-inputs!$B$30)))</f>
        <v>46685.629574999977</v>
      </c>
      <c r="O1425" s="26">
        <f t="shared" si="244"/>
        <v>47177.777777777781</v>
      </c>
      <c r="P1425" s="25">
        <f>MAX(0,N1425*(1+inputs!$B$33)-MAX(0,inputs!$B$31*(O1425-inputs!$B$30)))</f>
        <v>44956.474018624969</v>
      </c>
      <c r="Q1425" s="26">
        <f t="shared" si="245"/>
        <v>60766.666666666664</v>
      </c>
      <c r="R1425" s="25">
        <f>MAX(0,P1425*(1+inputs!$B$33)-MAX(0,inputs!$B$31*(Q1425-inputs!$B$30)))</f>
        <v>41978.381128904337</v>
      </c>
      <c r="S1425" s="26">
        <f t="shared" si="246"/>
        <v>74355.555555555562</v>
      </c>
      <c r="T1425" s="25">
        <f>MAX(0,R1425*(1+inputs!$B$33)-MAX(0,inputs!$B$31*(S1425-inputs!$B$30)))</f>
        <v>37732.616845837896</v>
      </c>
      <c r="U1425" s="26">
        <f t="shared" si="247"/>
        <v>87944.444444444438</v>
      </c>
      <c r="V1425" s="25">
        <f>MAX(0,T1425*(1+inputs!$B$33)-MAX(0,inputs!$B$31*(U1425-inputs!$B$30)))</f>
        <v>32200.16609852546</v>
      </c>
      <c r="W1425" s="26">
        <f t="shared" si="248"/>
        <v>101533.33333333333</v>
      </c>
      <c r="X1425" s="25">
        <f>MAX(0,V1425*(1+inputs!$B$33)-MAX(0,inputs!$B$31*(W1425-inputs!$B$30)))</f>
        <v>25361.728590003342</v>
      </c>
      <c r="Y1425" s="26">
        <f t="shared" si="249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50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10990.439999999999</v>
      </c>
      <c r="AE1425" s="3">
        <f>SUM(C1425:G1425)+AD1425-H1425</f>
        <v>69842.69</v>
      </c>
      <c r="AF1425" s="1">
        <f t="shared" si="252"/>
        <v>0.51</v>
      </c>
      <c r="AG1425" s="8">
        <f>A1425-AE1425</f>
        <v>72457.31</v>
      </c>
    </row>
    <row r="1426" spans="1:33" x14ac:dyDescent="0.2">
      <c r="A1426" s="11">
        <f t="shared" si="251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</v>
      </c>
      <c r="D1426" s="16">
        <f>MAX(0,(MIN(A1426,inputs!$C$5)-(inputs!$C$4+B1426))*inputs!$B$4)</f>
        <v>41880</v>
      </c>
      <c r="E1426" s="16">
        <f>MAX(0, (calculations!A1426-inputs!$C$5)*inputs!$B$5)</f>
        <v>0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42"/>
        <v>20000</v>
      </c>
      <c r="L1426" s="25">
        <f>MAX(0,J1426*(1+inputs!$B$33)-MAX(0,inputs!$B$31*(K1426-inputs!$B$30)))</f>
        <v>47184.304999999986</v>
      </c>
      <c r="M1426" s="26">
        <f t="shared" si="243"/>
        <v>33600</v>
      </c>
      <c r="N1426" s="25">
        <f>MAX(0,L1426*(1+inputs!$B$33)-MAX(0,inputs!$B$31*(M1426-inputs!$B$30)))</f>
        <v>46684.629574999977</v>
      </c>
      <c r="O1426" s="26">
        <f t="shared" si="244"/>
        <v>47200</v>
      </c>
      <c r="P1426" s="25">
        <f>MAX(0,N1426*(1+inputs!$B$33)-MAX(0,inputs!$B$31*(O1426-inputs!$B$30)))</f>
        <v>44953.45901862497</v>
      </c>
      <c r="Q1426" s="26">
        <f t="shared" si="245"/>
        <v>60800</v>
      </c>
      <c r="R1426" s="25">
        <f>MAX(0,P1426*(1+inputs!$B$33)-MAX(0,inputs!$B$31*(Q1426-inputs!$B$30)))</f>
        <v>41972.320903904336</v>
      </c>
      <c r="S1426" s="26">
        <f t="shared" si="246"/>
        <v>74400</v>
      </c>
      <c r="T1426" s="25">
        <f>MAX(0,R1426*(1+inputs!$B$33)-MAX(0,inputs!$B$31*(S1426-inputs!$B$30)))</f>
        <v>37722.465717462896</v>
      </c>
      <c r="U1426" s="26">
        <f t="shared" si="247"/>
        <v>88000</v>
      </c>
      <c r="V1426" s="25">
        <f>MAX(0,T1426*(1+inputs!$B$33)-MAX(0,inputs!$B$31*(U1426-inputs!$B$30)))</f>
        <v>32184.862703224837</v>
      </c>
      <c r="W1426" s="26">
        <f t="shared" si="248"/>
        <v>101600</v>
      </c>
      <c r="X1426" s="25">
        <f>MAX(0,V1426*(1+inputs!$B$33)-MAX(0,inputs!$B$31*(W1426-inputs!$B$30)))</f>
        <v>25340.195643773208</v>
      </c>
      <c r="Y1426" s="26">
        <f t="shared" si="249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50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10999.439999999999</v>
      </c>
      <c r="AE1426" s="3">
        <f>SUM(C1426:G1426)+AD1426-H1426</f>
        <v>69893.69</v>
      </c>
      <c r="AF1426" s="1">
        <f t="shared" si="252"/>
        <v>0.51</v>
      </c>
      <c r="AG1426" s="8">
        <f>A1426-AE1426</f>
        <v>72506.31</v>
      </c>
    </row>
    <row r="1427" spans="1:33" x14ac:dyDescent="0.2">
      <c r="A1427" s="11">
        <f t="shared" si="251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</v>
      </c>
      <c r="D1427" s="16">
        <f>MAX(0,(MIN(A1427,inputs!$C$5)-(inputs!$C$4+B1427))*inputs!$B$4)</f>
        <v>41920</v>
      </c>
      <c r="E1427" s="16">
        <f>MAX(0, (calculations!A1427-inputs!$C$5)*inputs!$B$5)</f>
        <v>0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42"/>
        <v>20000</v>
      </c>
      <c r="L1427" s="25">
        <f>MAX(0,J1427*(1+inputs!$B$33)-MAX(0,inputs!$B$31*(K1427-inputs!$B$30)))</f>
        <v>47184.304999999986</v>
      </c>
      <c r="M1427" s="26">
        <f t="shared" si="243"/>
        <v>33611.111111111109</v>
      </c>
      <c r="N1427" s="25">
        <f>MAX(0,L1427*(1+inputs!$B$33)-MAX(0,inputs!$B$31*(M1427-inputs!$B$30)))</f>
        <v>46683.629574999977</v>
      </c>
      <c r="O1427" s="26">
        <f t="shared" si="244"/>
        <v>47222.222222222219</v>
      </c>
      <c r="P1427" s="25">
        <f>MAX(0,N1427*(1+inputs!$B$33)-MAX(0,inputs!$B$31*(O1427-inputs!$B$30)))</f>
        <v>44950.44401862497</v>
      </c>
      <c r="Q1427" s="26">
        <f t="shared" si="245"/>
        <v>60833.333333333336</v>
      </c>
      <c r="R1427" s="25">
        <f>MAX(0,P1427*(1+inputs!$B$33)-MAX(0,inputs!$B$31*(Q1427-inputs!$B$30)))</f>
        <v>41966.260678904335</v>
      </c>
      <c r="S1427" s="26">
        <f t="shared" si="246"/>
        <v>74444.444444444438</v>
      </c>
      <c r="T1427" s="25">
        <f>MAX(0,R1427*(1+inputs!$B$33)-MAX(0,inputs!$B$31*(S1427-inputs!$B$30)))</f>
        <v>37712.314589087895</v>
      </c>
      <c r="U1427" s="26">
        <f t="shared" si="247"/>
        <v>88055.555555555562</v>
      </c>
      <c r="V1427" s="25">
        <f>MAX(0,T1427*(1+inputs!$B$33)-MAX(0,inputs!$B$31*(U1427-inputs!$B$30)))</f>
        <v>32169.55930792421</v>
      </c>
      <c r="W1427" s="26">
        <f t="shared" si="248"/>
        <v>101666.66666666667</v>
      </c>
      <c r="X1427" s="25">
        <f>MAX(0,V1427*(1+inputs!$B$33)-MAX(0,inputs!$B$31*(W1427-inputs!$B$30)))</f>
        <v>25318.66269754307</v>
      </c>
      <c r="Y1427" s="26">
        <f t="shared" si="249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50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11008.439999999999</v>
      </c>
      <c r="AE1427" s="3">
        <f>SUM(C1427:G1427)+AD1427-H1427</f>
        <v>69944.69</v>
      </c>
      <c r="AF1427" s="1">
        <f t="shared" si="252"/>
        <v>0.51</v>
      </c>
      <c r="AG1427" s="8">
        <f>A1427-AE1427</f>
        <v>72555.31</v>
      </c>
    </row>
    <row r="1428" spans="1:33" x14ac:dyDescent="0.2">
      <c r="A1428" s="11">
        <f t="shared" si="251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</v>
      </c>
      <c r="D1428" s="16">
        <f>MAX(0,(MIN(A1428,inputs!$C$5)-(inputs!$C$4+B1428))*inputs!$B$4)</f>
        <v>41960</v>
      </c>
      <c r="E1428" s="16">
        <f>MAX(0, (calculations!A1428-inputs!$C$5)*inputs!$B$5)</f>
        <v>0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42"/>
        <v>20000</v>
      </c>
      <c r="L1428" s="25">
        <f>MAX(0,J1428*(1+inputs!$B$33)-MAX(0,inputs!$B$31*(K1428-inputs!$B$30)))</f>
        <v>47184.304999999986</v>
      </c>
      <c r="M1428" s="26">
        <f t="shared" si="243"/>
        <v>33622.222222222219</v>
      </c>
      <c r="N1428" s="25">
        <f>MAX(0,L1428*(1+inputs!$B$33)-MAX(0,inputs!$B$31*(M1428-inputs!$B$30)))</f>
        <v>46682.629574999977</v>
      </c>
      <c r="O1428" s="26">
        <f t="shared" si="244"/>
        <v>47244.444444444445</v>
      </c>
      <c r="P1428" s="25">
        <f>MAX(0,N1428*(1+inputs!$B$33)-MAX(0,inputs!$B$31*(O1428-inputs!$B$30)))</f>
        <v>44947.429018624971</v>
      </c>
      <c r="Q1428" s="26">
        <f t="shared" si="245"/>
        <v>60866.666666666664</v>
      </c>
      <c r="R1428" s="25">
        <f>MAX(0,P1428*(1+inputs!$B$33)-MAX(0,inputs!$B$31*(Q1428-inputs!$B$30)))</f>
        <v>41960.200453904341</v>
      </c>
      <c r="S1428" s="26">
        <f t="shared" si="246"/>
        <v>74488.888888888891</v>
      </c>
      <c r="T1428" s="25">
        <f>MAX(0,R1428*(1+inputs!$B$33)-MAX(0,inputs!$B$31*(S1428-inputs!$B$30)))</f>
        <v>37702.163460712902</v>
      </c>
      <c r="U1428" s="26">
        <f t="shared" si="247"/>
        <v>88111.111111111109</v>
      </c>
      <c r="V1428" s="25">
        <f>MAX(0,T1428*(1+inputs!$B$33)-MAX(0,inputs!$B$31*(U1428-inputs!$B$30)))</f>
        <v>32154.25591262359</v>
      </c>
      <c r="W1428" s="26">
        <f t="shared" si="248"/>
        <v>101733.33333333333</v>
      </c>
      <c r="X1428" s="25">
        <f>MAX(0,V1428*(1+inputs!$B$33)-MAX(0,inputs!$B$31*(W1428-inputs!$B$30)))</f>
        <v>25297.129751312943</v>
      </c>
      <c r="Y1428" s="26">
        <f t="shared" si="249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50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11017.439999999999</v>
      </c>
      <c r="AE1428" s="3">
        <f>SUM(C1428:G1428)+AD1428-H1428</f>
        <v>69995.69</v>
      </c>
      <c r="AF1428" s="1">
        <f t="shared" si="252"/>
        <v>0.51</v>
      </c>
      <c r="AG1428" s="8">
        <f>A1428-AE1428</f>
        <v>72604.31</v>
      </c>
    </row>
    <row r="1429" spans="1:33" x14ac:dyDescent="0.2">
      <c r="A1429" s="11">
        <f t="shared" si="251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</v>
      </c>
      <c r="D1429" s="16">
        <f>MAX(0,(MIN(A1429,inputs!$C$5)-(inputs!$C$4+B1429))*inputs!$B$4)</f>
        <v>42000</v>
      </c>
      <c r="E1429" s="16">
        <f>MAX(0, (calculations!A1429-inputs!$C$5)*inputs!$B$5)</f>
        <v>0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42"/>
        <v>20000</v>
      </c>
      <c r="L1429" s="25">
        <f>MAX(0,J1429*(1+inputs!$B$33)-MAX(0,inputs!$B$31*(K1429-inputs!$B$30)))</f>
        <v>47184.304999999986</v>
      </c>
      <c r="M1429" s="26">
        <f t="shared" si="243"/>
        <v>33633.333333333336</v>
      </c>
      <c r="N1429" s="25">
        <f>MAX(0,L1429*(1+inputs!$B$33)-MAX(0,inputs!$B$31*(M1429-inputs!$B$30)))</f>
        <v>46681.629574999977</v>
      </c>
      <c r="O1429" s="26">
        <f t="shared" si="244"/>
        <v>47266.666666666672</v>
      </c>
      <c r="P1429" s="25">
        <f>MAX(0,N1429*(1+inputs!$B$33)-MAX(0,inputs!$B$31*(O1429-inputs!$B$30)))</f>
        <v>44944.414018624972</v>
      </c>
      <c r="Q1429" s="26">
        <f t="shared" si="245"/>
        <v>60900</v>
      </c>
      <c r="R1429" s="25">
        <f>MAX(0,P1429*(1+inputs!$B$33)-MAX(0,inputs!$B$31*(Q1429-inputs!$B$30)))</f>
        <v>41954.14022890434</v>
      </c>
      <c r="S1429" s="26">
        <f t="shared" si="246"/>
        <v>74533.333333333343</v>
      </c>
      <c r="T1429" s="25">
        <f>MAX(0,R1429*(1+inputs!$B$33)-MAX(0,inputs!$B$31*(S1429-inputs!$B$30)))</f>
        <v>37692.012332337901</v>
      </c>
      <c r="U1429" s="26">
        <f t="shared" si="247"/>
        <v>88166.666666666672</v>
      </c>
      <c r="V1429" s="25">
        <f>MAX(0,T1429*(1+inputs!$B$33)-MAX(0,inputs!$B$31*(U1429-inputs!$B$30)))</f>
        <v>32138.952517322963</v>
      </c>
      <c r="W1429" s="26">
        <f t="shared" si="248"/>
        <v>101800</v>
      </c>
      <c r="X1429" s="25">
        <f>MAX(0,V1429*(1+inputs!$B$33)-MAX(0,inputs!$B$31*(W1429-inputs!$B$30)))</f>
        <v>25275.596805082805</v>
      </c>
      <c r="Y1429" s="26">
        <f t="shared" si="249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50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11026.439999999999</v>
      </c>
      <c r="AE1429" s="3">
        <f>SUM(C1429:G1429)+AD1429-H1429</f>
        <v>70046.69</v>
      </c>
      <c r="AF1429" s="1">
        <f t="shared" si="252"/>
        <v>0.51</v>
      </c>
      <c r="AG1429" s="8">
        <f>A1429-AE1429</f>
        <v>72653.31</v>
      </c>
    </row>
    <row r="1430" spans="1:33" x14ac:dyDescent="0.2">
      <c r="A1430" s="11">
        <f t="shared" si="251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</v>
      </c>
      <c r="D1430" s="16">
        <f>MAX(0,(MIN(A1430,inputs!$C$5)-(inputs!$C$4+B1430))*inputs!$B$4)</f>
        <v>42040</v>
      </c>
      <c r="E1430" s="16">
        <f>MAX(0, (calculations!A1430-inputs!$C$5)*inputs!$B$5)</f>
        <v>0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42"/>
        <v>20000</v>
      </c>
      <c r="L1430" s="25">
        <f>MAX(0,J1430*(1+inputs!$B$33)-MAX(0,inputs!$B$31*(K1430-inputs!$B$30)))</f>
        <v>47184.304999999986</v>
      </c>
      <c r="M1430" s="26">
        <f t="shared" si="243"/>
        <v>33644.444444444445</v>
      </c>
      <c r="N1430" s="25">
        <f>MAX(0,L1430*(1+inputs!$B$33)-MAX(0,inputs!$B$31*(M1430-inputs!$B$30)))</f>
        <v>46680.629574999977</v>
      </c>
      <c r="O1430" s="26">
        <f t="shared" si="244"/>
        <v>47288.888888888891</v>
      </c>
      <c r="P1430" s="25">
        <f>MAX(0,N1430*(1+inputs!$B$33)-MAX(0,inputs!$B$31*(O1430-inputs!$B$30)))</f>
        <v>44941.399018624972</v>
      </c>
      <c r="Q1430" s="26">
        <f t="shared" si="245"/>
        <v>60933.333333333336</v>
      </c>
      <c r="R1430" s="25">
        <f>MAX(0,P1430*(1+inputs!$B$33)-MAX(0,inputs!$B$31*(Q1430-inputs!$B$30)))</f>
        <v>41948.080003904339</v>
      </c>
      <c r="S1430" s="26">
        <f t="shared" si="246"/>
        <v>74577.777777777781</v>
      </c>
      <c r="T1430" s="25">
        <f>MAX(0,R1430*(1+inputs!$B$33)-MAX(0,inputs!$B$31*(S1430-inputs!$B$30)))</f>
        <v>37681.861203962901</v>
      </c>
      <c r="U1430" s="26">
        <f t="shared" si="247"/>
        <v>88222.222222222219</v>
      </c>
      <c r="V1430" s="25">
        <f>MAX(0,T1430*(1+inputs!$B$33)-MAX(0,inputs!$B$31*(U1430-inputs!$B$30)))</f>
        <v>32123.649122022343</v>
      </c>
      <c r="W1430" s="26">
        <f t="shared" si="248"/>
        <v>101866.66666666667</v>
      </c>
      <c r="X1430" s="25">
        <f>MAX(0,V1430*(1+inputs!$B$33)-MAX(0,inputs!$B$31*(W1430-inputs!$B$30)))</f>
        <v>25254.063858852678</v>
      </c>
      <c r="Y1430" s="26">
        <f t="shared" si="249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50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11035.439999999999</v>
      </c>
      <c r="AE1430" s="3">
        <f>SUM(C1430:G1430)+AD1430-H1430</f>
        <v>70097.69</v>
      </c>
      <c r="AF1430" s="1">
        <f t="shared" si="252"/>
        <v>0.51</v>
      </c>
      <c r="AG1430" s="8">
        <f>A1430-AE1430</f>
        <v>72702.31</v>
      </c>
    </row>
    <row r="1431" spans="1:33" x14ac:dyDescent="0.2">
      <c r="A1431" s="11">
        <f t="shared" si="251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</v>
      </c>
      <c r="D1431" s="16">
        <f>MAX(0,(MIN(A1431,inputs!$C$5)-(inputs!$C$4+B1431))*inputs!$B$4)</f>
        <v>42080</v>
      </c>
      <c r="E1431" s="16">
        <f>MAX(0, (calculations!A1431-inputs!$C$5)*inputs!$B$5)</f>
        <v>0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42"/>
        <v>20000</v>
      </c>
      <c r="L1431" s="25">
        <f>MAX(0,J1431*(1+inputs!$B$33)-MAX(0,inputs!$B$31*(K1431-inputs!$B$30)))</f>
        <v>47184.304999999986</v>
      </c>
      <c r="M1431" s="26">
        <f t="shared" si="243"/>
        <v>33655.555555555555</v>
      </c>
      <c r="N1431" s="25">
        <f>MAX(0,L1431*(1+inputs!$B$33)-MAX(0,inputs!$B$31*(M1431-inputs!$B$30)))</f>
        <v>46679.629574999977</v>
      </c>
      <c r="O1431" s="26">
        <f t="shared" si="244"/>
        <v>47311.111111111109</v>
      </c>
      <c r="P1431" s="25">
        <f>MAX(0,N1431*(1+inputs!$B$33)-MAX(0,inputs!$B$31*(O1431-inputs!$B$30)))</f>
        <v>44938.384018624973</v>
      </c>
      <c r="Q1431" s="26">
        <f t="shared" si="245"/>
        <v>60966.666666666664</v>
      </c>
      <c r="R1431" s="25">
        <f>MAX(0,P1431*(1+inputs!$B$33)-MAX(0,inputs!$B$31*(Q1431-inputs!$B$30)))</f>
        <v>41942.019778904338</v>
      </c>
      <c r="S1431" s="26">
        <f t="shared" si="246"/>
        <v>74622.222222222219</v>
      </c>
      <c r="T1431" s="25">
        <f>MAX(0,R1431*(1+inputs!$B$33)-MAX(0,inputs!$B$31*(S1431-inputs!$B$30)))</f>
        <v>37671.710075587893</v>
      </c>
      <c r="U1431" s="26">
        <f t="shared" si="247"/>
        <v>88277.777777777781</v>
      </c>
      <c r="V1431" s="25">
        <f>MAX(0,T1431*(1+inputs!$B$33)-MAX(0,inputs!$B$31*(U1431-inputs!$B$30)))</f>
        <v>32108.345726721702</v>
      </c>
      <c r="W1431" s="26">
        <f t="shared" si="248"/>
        <v>101933.33333333333</v>
      </c>
      <c r="X1431" s="25">
        <f>MAX(0,V1431*(1+inputs!$B$33)-MAX(0,inputs!$B$31*(W1431-inputs!$B$30)))</f>
        <v>25232.530912622526</v>
      </c>
      <c r="Y1431" s="26">
        <f t="shared" si="249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50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11044.439999999999</v>
      </c>
      <c r="AE1431" s="3">
        <f>SUM(C1431:G1431)+AD1431-H1431</f>
        <v>70148.69</v>
      </c>
      <c r="AF1431" s="1">
        <f t="shared" si="252"/>
        <v>0.51</v>
      </c>
      <c r="AG1431" s="8">
        <f>A1431-AE1431</f>
        <v>72751.31</v>
      </c>
    </row>
    <row r="1432" spans="1:33" x14ac:dyDescent="0.2">
      <c r="A1432" s="11">
        <f t="shared" si="251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</v>
      </c>
      <c r="D1432" s="16">
        <f>MAX(0,(MIN(A1432,inputs!$C$5)-(inputs!$C$4+B1432))*inputs!$B$4)</f>
        <v>42120</v>
      </c>
      <c r="E1432" s="16">
        <f>MAX(0, (calculations!A1432-inputs!$C$5)*inputs!$B$5)</f>
        <v>0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42"/>
        <v>20000</v>
      </c>
      <c r="L1432" s="25">
        <f>MAX(0,J1432*(1+inputs!$B$33)-MAX(0,inputs!$B$31*(K1432-inputs!$B$30)))</f>
        <v>47184.304999999986</v>
      </c>
      <c r="M1432" s="26">
        <f t="shared" si="243"/>
        <v>33666.666666666664</v>
      </c>
      <c r="N1432" s="25">
        <f>MAX(0,L1432*(1+inputs!$B$33)-MAX(0,inputs!$B$31*(M1432-inputs!$B$30)))</f>
        <v>46678.629574999977</v>
      </c>
      <c r="O1432" s="26">
        <f t="shared" si="244"/>
        <v>47333.333333333328</v>
      </c>
      <c r="P1432" s="25">
        <f>MAX(0,N1432*(1+inputs!$B$33)-MAX(0,inputs!$B$31*(O1432-inputs!$B$30)))</f>
        <v>44935.369018624973</v>
      </c>
      <c r="Q1432" s="26">
        <f t="shared" si="245"/>
        <v>61000</v>
      </c>
      <c r="R1432" s="25">
        <f>MAX(0,P1432*(1+inputs!$B$33)-MAX(0,inputs!$B$31*(Q1432-inputs!$B$30)))</f>
        <v>41935.959553904344</v>
      </c>
      <c r="S1432" s="26">
        <f t="shared" si="246"/>
        <v>74666.666666666657</v>
      </c>
      <c r="T1432" s="25">
        <f>MAX(0,R1432*(1+inputs!$B$33)-MAX(0,inputs!$B$31*(S1432-inputs!$B$30)))</f>
        <v>37661.558947212907</v>
      </c>
      <c r="U1432" s="26">
        <f t="shared" si="247"/>
        <v>88333.333333333328</v>
      </c>
      <c r="V1432" s="25">
        <f>MAX(0,T1432*(1+inputs!$B$33)-MAX(0,inputs!$B$31*(U1432-inputs!$B$30)))</f>
        <v>32093.042331421097</v>
      </c>
      <c r="W1432" s="26">
        <f t="shared" si="248"/>
        <v>102000</v>
      </c>
      <c r="X1432" s="25">
        <f>MAX(0,V1432*(1+inputs!$B$33)-MAX(0,inputs!$B$31*(W1432-inputs!$B$30)))</f>
        <v>25210.99796639241</v>
      </c>
      <c r="Y1432" s="26">
        <f t="shared" si="249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50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11053.439999999999</v>
      </c>
      <c r="AE1432" s="3">
        <f>SUM(C1432:G1432)+AD1432-H1432</f>
        <v>70199.69</v>
      </c>
      <c r="AF1432" s="1">
        <f t="shared" si="252"/>
        <v>0.51</v>
      </c>
      <c r="AG1432" s="8">
        <f>A1432-AE1432</f>
        <v>72800.31</v>
      </c>
    </row>
    <row r="1433" spans="1:33" x14ac:dyDescent="0.2">
      <c r="A1433" s="11">
        <f t="shared" si="251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</v>
      </c>
      <c r="D1433" s="16">
        <f>MAX(0,(MIN(A1433,inputs!$C$5)-(inputs!$C$4+B1433))*inputs!$B$4)</f>
        <v>42160</v>
      </c>
      <c r="E1433" s="16">
        <f>MAX(0, (calculations!A1433-inputs!$C$5)*inputs!$B$5)</f>
        <v>0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42"/>
        <v>20000</v>
      </c>
      <c r="L1433" s="25">
        <f>MAX(0,J1433*(1+inputs!$B$33)-MAX(0,inputs!$B$31*(K1433-inputs!$B$30)))</f>
        <v>47184.304999999986</v>
      </c>
      <c r="M1433" s="26">
        <f t="shared" si="243"/>
        <v>33677.777777777781</v>
      </c>
      <c r="N1433" s="25">
        <f>MAX(0,L1433*(1+inputs!$B$33)-MAX(0,inputs!$B$31*(M1433-inputs!$B$30)))</f>
        <v>46677.629574999977</v>
      </c>
      <c r="O1433" s="26">
        <f t="shared" si="244"/>
        <v>47355.555555555555</v>
      </c>
      <c r="P1433" s="25">
        <f>MAX(0,N1433*(1+inputs!$B$33)-MAX(0,inputs!$B$31*(O1433-inputs!$B$30)))</f>
        <v>44932.354018624967</v>
      </c>
      <c r="Q1433" s="26">
        <f t="shared" si="245"/>
        <v>61033.333333333336</v>
      </c>
      <c r="R1433" s="25">
        <f>MAX(0,P1433*(1+inputs!$B$33)-MAX(0,inputs!$B$31*(Q1433-inputs!$B$30)))</f>
        <v>41929.899328904336</v>
      </c>
      <c r="S1433" s="26">
        <f t="shared" si="246"/>
        <v>74711.111111111109</v>
      </c>
      <c r="T1433" s="25">
        <f>MAX(0,R1433*(1+inputs!$B$33)-MAX(0,inputs!$B$31*(S1433-inputs!$B$30)))</f>
        <v>37651.407818837892</v>
      </c>
      <c r="U1433" s="26">
        <f t="shared" si="247"/>
        <v>88388.888888888891</v>
      </c>
      <c r="V1433" s="25">
        <f>MAX(0,T1433*(1+inputs!$B$33)-MAX(0,inputs!$B$31*(U1433-inputs!$B$30)))</f>
        <v>32077.738936120459</v>
      </c>
      <c r="W1433" s="26">
        <f t="shared" si="248"/>
        <v>102066.66666666667</v>
      </c>
      <c r="X1433" s="25">
        <f>MAX(0,V1433*(1+inputs!$B$33)-MAX(0,inputs!$B$31*(W1433-inputs!$B$30)))</f>
        <v>25189.465020162264</v>
      </c>
      <c r="Y1433" s="26">
        <f t="shared" si="249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50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11062.439999999999</v>
      </c>
      <c r="AE1433" s="3">
        <f>SUM(C1433:G1433)+AD1433-H1433</f>
        <v>70250.69</v>
      </c>
      <c r="AF1433" s="1">
        <f t="shared" si="252"/>
        <v>0.51</v>
      </c>
      <c r="AG1433" s="8">
        <f>A1433-AE1433</f>
        <v>72849.31</v>
      </c>
    </row>
    <row r="1434" spans="1:33" x14ac:dyDescent="0.2">
      <c r="A1434" s="11">
        <f t="shared" si="251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</v>
      </c>
      <c r="D1434" s="16">
        <f>MAX(0,(MIN(A1434,inputs!$C$5)-(inputs!$C$4+B1434))*inputs!$B$4)</f>
        <v>42200</v>
      </c>
      <c r="E1434" s="16">
        <f>MAX(0, (calculations!A1434-inputs!$C$5)*inputs!$B$5)</f>
        <v>0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42"/>
        <v>20000</v>
      </c>
      <c r="L1434" s="25">
        <f>MAX(0,J1434*(1+inputs!$B$33)-MAX(0,inputs!$B$31*(K1434-inputs!$B$30)))</f>
        <v>47184.304999999986</v>
      </c>
      <c r="M1434" s="26">
        <f t="shared" si="243"/>
        <v>33688.888888888891</v>
      </c>
      <c r="N1434" s="25">
        <f>MAX(0,L1434*(1+inputs!$B$33)-MAX(0,inputs!$B$31*(M1434-inputs!$B$30)))</f>
        <v>46676.629574999977</v>
      </c>
      <c r="O1434" s="26">
        <f t="shared" si="244"/>
        <v>47377.777777777781</v>
      </c>
      <c r="P1434" s="25">
        <f>MAX(0,N1434*(1+inputs!$B$33)-MAX(0,inputs!$B$31*(O1434-inputs!$B$30)))</f>
        <v>44929.339018624967</v>
      </c>
      <c r="Q1434" s="26">
        <f t="shared" si="245"/>
        <v>61066.666666666664</v>
      </c>
      <c r="R1434" s="25">
        <f>MAX(0,P1434*(1+inputs!$B$33)-MAX(0,inputs!$B$31*(Q1434-inputs!$B$30)))</f>
        <v>41923.839103904334</v>
      </c>
      <c r="S1434" s="26">
        <f t="shared" si="246"/>
        <v>74755.555555555562</v>
      </c>
      <c r="T1434" s="25">
        <f>MAX(0,R1434*(1+inputs!$B$33)-MAX(0,inputs!$B$31*(S1434-inputs!$B$30)))</f>
        <v>37641.256690462891</v>
      </c>
      <c r="U1434" s="26">
        <f t="shared" si="247"/>
        <v>88444.444444444438</v>
      </c>
      <c r="V1434" s="25">
        <f>MAX(0,T1434*(1+inputs!$B$33)-MAX(0,inputs!$B$31*(U1434-inputs!$B$30)))</f>
        <v>32062.435540819835</v>
      </c>
      <c r="W1434" s="26">
        <f t="shared" si="248"/>
        <v>102133.33333333333</v>
      </c>
      <c r="X1434" s="25">
        <f>MAX(0,V1434*(1+inputs!$B$33)-MAX(0,inputs!$B$31*(W1434-inputs!$B$30)))</f>
        <v>25167.93207393213</v>
      </c>
      <c r="Y1434" s="26">
        <f t="shared" si="249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50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11071.439999999999</v>
      </c>
      <c r="AE1434" s="3">
        <f>SUM(C1434:G1434)+AD1434-H1434</f>
        <v>70301.69</v>
      </c>
      <c r="AF1434" s="1">
        <f t="shared" si="252"/>
        <v>0.51</v>
      </c>
      <c r="AG1434" s="8">
        <f>A1434-AE1434</f>
        <v>72898.31</v>
      </c>
    </row>
    <row r="1435" spans="1:33" x14ac:dyDescent="0.2">
      <c r="A1435" s="11">
        <f t="shared" si="251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</v>
      </c>
      <c r="D1435" s="16">
        <f>MAX(0,(MIN(A1435,inputs!$C$5)-(inputs!$C$4+B1435))*inputs!$B$4)</f>
        <v>42240</v>
      </c>
      <c r="E1435" s="16">
        <f>MAX(0, (calculations!A1435-inputs!$C$5)*inputs!$B$5)</f>
        <v>0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42"/>
        <v>20000</v>
      </c>
      <c r="L1435" s="25">
        <f>MAX(0,J1435*(1+inputs!$B$33)-MAX(0,inputs!$B$31*(K1435-inputs!$B$30)))</f>
        <v>47184.304999999986</v>
      </c>
      <c r="M1435" s="26">
        <f t="shared" si="243"/>
        <v>33700</v>
      </c>
      <c r="N1435" s="25">
        <f>MAX(0,L1435*(1+inputs!$B$33)-MAX(0,inputs!$B$31*(M1435-inputs!$B$30)))</f>
        <v>46675.629574999977</v>
      </c>
      <c r="O1435" s="26">
        <f t="shared" si="244"/>
        <v>47400</v>
      </c>
      <c r="P1435" s="25">
        <f>MAX(0,N1435*(1+inputs!$B$33)-MAX(0,inputs!$B$31*(O1435-inputs!$B$30)))</f>
        <v>44926.324018624968</v>
      </c>
      <c r="Q1435" s="26">
        <f t="shared" si="245"/>
        <v>61100</v>
      </c>
      <c r="R1435" s="25">
        <f>MAX(0,P1435*(1+inputs!$B$33)-MAX(0,inputs!$B$31*(Q1435-inputs!$B$30)))</f>
        <v>41917.778878904333</v>
      </c>
      <c r="S1435" s="26">
        <f t="shared" si="246"/>
        <v>74800</v>
      </c>
      <c r="T1435" s="25">
        <f>MAX(0,R1435*(1+inputs!$B$33)-MAX(0,inputs!$B$31*(S1435-inputs!$B$30)))</f>
        <v>37631.105562087891</v>
      </c>
      <c r="U1435" s="26">
        <f t="shared" si="247"/>
        <v>88500</v>
      </c>
      <c r="V1435" s="25">
        <f>MAX(0,T1435*(1+inputs!$B$33)-MAX(0,inputs!$B$31*(U1435-inputs!$B$30)))</f>
        <v>32047.132145519205</v>
      </c>
      <c r="W1435" s="26">
        <f t="shared" si="248"/>
        <v>102200</v>
      </c>
      <c r="X1435" s="25">
        <f>MAX(0,V1435*(1+inputs!$B$33)-MAX(0,inputs!$B$31*(W1435-inputs!$B$30)))</f>
        <v>25146.399127701992</v>
      </c>
      <c r="Y1435" s="26">
        <f t="shared" si="249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50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11080.439999999999</v>
      </c>
      <c r="AE1435" s="3">
        <f>SUM(C1435:G1435)+AD1435-H1435</f>
        <v>70352.69</v>
      </c>
      <c r="AF1435" s="1">
        <f t="shared" si="252"/>
        <v>0.51</v>
      </c>
      <c r="AG1435" s="8">
        <f>A1435-AE1435</f>
        <v>72947.31</v>
      </c>
    </row>
    <row r="1436" spans="1:33" x14ac:dyDescent="0.2">
      <c r="A1436" s="11">
        <f t="shared" si="251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</v>
      </c>
      <c r="D1436" s="16">
        <f>MAX(0,(MIN(A1436,inputs!$C$5)-(inputs!$C$4+B1436))*inputs!$B$4)</f>
        <v>42280</v>
      </c>
      <c r="E1436" s="16">
        <f>MAX(0, (calculations!A1436-inputs!$C$5)*inputs!$B$5)</f>
        <v>0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42"/>
        <v>20000</v>
      </c>
      <c r="L1436" s="25">
        <f>MAX(0,J1436*(1+inputs!$B$33)-MAX(0,inputs!$B$31*(K1436-inputs!$B$30)))</f>
        <v>47184.304999999986</v>
      </c>
      <c r="M1436" s="26">
        <f t="shared" si="243"/>
        <v>33711.111111111109</v>
      </c>
      <c r="N1436" s="25">
        <f>MAX(0,L1436*(1+inputs!$B$33)-MAX(0,inputs!$B$31*(M1436-inputs!$B$30)))</f>
        <v>46674.629574999977</v>
      </c>
      <c r="O1436" s="26">
        <f t="shared" si="244"/>
        <v>47422.222222222219</v>
      </c>
      <c r="P1436" s="25">
        <f>MAX(0,N1436*(1+inputs!$B$33)-MAX(0,inputs!$B$31*(O1436-inputs!$B$30)))</f>
        <v>44923.309018624968</v>
      </c>
      <c r="Q1436" s="26">
        <f t="shared" si="245"/>
        <v>61133.333333333336</v>
      </c>
      <c r="R1436" s="25">
        <f>MAX(0,P1436*(1+inputs!$B$33)-MAX(0,inputs!$B$31*(Q1436-inputs!$B$30)))</f>
        <v>41911.71865390434</v>
      </c>
      <c r="S1436" s="26">
        <f t="shared" si="246"/>
        <v>74844.444444444438</v>
      </c>
      <c r="T1436" s="25">
        <f>MAX(0,R1436*(1+inputs!$B$33)-MAX(0,inputs!$B$31*(S1436-inputs!$B$30)))</f>
        <v>37620.954433712897</v>
      </c>
      <c r="U1436" s="26">
        <f t="shared" si="247"/>
        <v>88555.555555555562</v>
      </c>
      <c r="V1436" s="25">
        <f>MAX(0,T1436*(1+inputs!$B$33)-MAX(0,inputs!$B$31*(U1436-inputs!$B$30)))</f>
        <v>32031.828750218585</v>
      </c>
      <c r="W1436" s="26">
        <f t="shared" si="248"/>
        <v>102266.66666666667</v>
      </c>
      <c r="X1436" s="25">
        <f>MAX(0,V1436*(1+inputs!$B$33)-MAX(0,inputs!$B$31*(W1436-inputs!$B$30)))</f>
        <v>25124.866181471858</v>
      </c>
      <c r="Y1436" s="26">
        <f t="shared" si="249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50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11089.439999999999</v>
      </c>
      <c r="AE1436" s="3">
        <f>SUM(C1436:G1436)+AD1436-H1436</f>
        <v>70403.69</v>
      </c>
      <c r="AF1436" s="1">
        <f t="shared" si="252"/>
        <v>0.51</v>
      </c>
      <c r="AG1436" s="8">
        <f>A1436-AE1436</f>
        <v>72996.31</v>
      </c>
    </row>
    <row r="1437" spans="1:33" x14ac:dyDescent="0.2">
      <c r="A1437" s="11">
        <f t="shared" si="251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</v>
      </c>
      <c r="D1437" s="16">
        <f>MAX(0,(MIN(A1437,inputs!$C$5)-(inputs!$C$4+B1437))*inputs!$B$4)</f>
        <v>42320</v>
      </c>
      <c r="E1437" s="16">
        <f>MAX(0, (calculations!A1437-inputs!$C$5)*inputs!$B$5)</f>
        <v>0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42"/>
        <v>20000</v>
      </c>
      <c r="L1437" s="25">
        <f>MAX(0,J1437*(1+inputs!$B$33)-MAX(0,inputs!$B$31*(K1437-inputs!$B$30)))</f>
        <v>47184.304999999986</v>
      </c>
      <c r="M1437" s="26">
        <f t="shared" si="243"/>
        <v>33722.222222222219</v>
      </c>
      <c r="N1437" s="25">
        <f>MAX(0,L1437*(1+inputs!$B$33)-MAX(0,inputs!$B$31*(M1437-inputs!$B$30)))</f>
        <v>46673.629574999977</v>
      </c>
      <c r="O1437" s="26">
        <f t="shared" si="244"/>
        <v>47444.444444444445</v>
      </c>
      <c r="P1437" s="25">
        <f>MAX(0,N1437*(1+inputs!$B$33)-MAX(0,inputs!$B$31*(O1437-inputs!$B$30)))</f>
        <v>44920.294018624969</v>
      </c>
      <c r="Q1437" s="26">
        <f t="shared" si="245"/>
        <v>61166.666666666664</v>
      </c>
      <c r="R1437" s="25">
        <f>MAX(0,P1437*(1+inputs!$B$33)-MAX(0,inputs!$B$31*(Q1437-inputs!$B$30)))</f>
        <v>41905.658428904339</v>
      </c>
      <c r="S1437" s="26">
        <f t="shared" si="246"/>
        <v>74888.888888888891</v>
      </c>
      <c r="T1437" s="25">
        <f>MAX(0,R1437*(1+inputs!$B$33)-MAX(0,inputs!$B$31*(S1437-inputs!$B$30)))</f>
        <v>37610.803305337897</v>
      </c>
      <c r="U1437" s="26">
        <f t="shared" si="247"/>
        <v>88611.111111111109</v>
      </c>
      <c r="V1437" s="25">
        <f>MAX(0,T1437*(1+inputs!$B$33)-MAX(0,inputs!$B$31*(U1437-inputs!$B$30)))</f>
        <v>32016.525354917965</v>
      </c>
      <c r="W1437" s="26">
        <f t="shared" si="248"/>
        <v>102333.33333333333</v>
      </c>
      <c r="X1437" s="25">
        <f>MAX(0,V1437*(1+inputs!$B$33)-MAX(0,inputs!$B$31*(W1437-inputs!$B$30)))</f>
        <v>25103.333235241731</v>
      </c>
      <c r="Y1437" s="26">
        <f t="shared" si="249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50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11098.439999999999</v>
      </c>
      <c r="AE1437" s="3">
        <f>SUM(C1437:G1437)+AD1437-H1437</f>
        <v>70454.69</v>
      </c>
      <c r="AF1437" s="1">
        <f t="shared" si="252"/>
        <v>0.51</v>
      </c>
      <c r="AG1437" s="8">
        <f>A1437-AE1437</f>
        <v>73045.31</v>
      </c>
    </row>
    <row r="1438" spans="1:33" x14ac:dyDescent="0.2">
      <c r="A1438" s="11">
        <f t="shared" si="251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</v>
      </c>
      <c r="D1438" s="16">
        <f>MAX(0,(MIN(A1438,inputs!$C$5)-(inputs!$C$4+B1438))*inputs!$B$4)</f>
        <v>42360</v>
      </c>
      <c r="E1438" s="16">
        <f>MAX(0, (calculations!A1438-inputs!$C$5)*inputs!$B$5)</f>
        <v>0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42"/>
        <v>20000</v>
      </c>
      <c r="L1438" s="25">
        <f>MAX(0,J1438*(1+inputs!$B$33)-MAX(0,inputs!$B$31*(K1438-inputs!$B$30)))</f>
        <v>47184.304999999986</v>
      </c>
      <c r="M1438" s="26">
        <f t="shared" si="243"/>
        <v>33733.333333333336</v>
      </c>
      <c r="N1438" s="25">
        <f>MAX(0,L1438*(1+inputs!$B$33)-MAX(0,inputs!$B$31*(M1438-inputs!$B$30)))</f>
        <v>46672.629574999977</v>
      </c>
      <c r="O1438" s="26">
        <f t="shared" si="244"/>
        <v>47466.666666666672</v>
      </c>
      <c r="P1438" s="25">
        <f>MAX(0,N1438*(1+inputs!$B$33)-MAX(0,inputs!$B$31*(O1438-inputs!$B$30)))</f>
        <v>44917.279018624969</v>
      </c>
      <c r="Q1438" s="26">
        <f t="shared" si="245"/>
        <v>61200</v>
      </c>
      <c r="R1438" s="25">
        <f>MAX(0,P1438*(1+inputs!$B$33)-MAX(0,inputs!$B$31*(Q1438-inputs!$B$30)))</f>
        <v>41899.598203904337</v>
      </c>
      <c r="S1438" s="26">
        <f t="shared" si="246"/>
        <v>74933.333333333343</v>
      </c>
      <c r="T1438" s="25">
        <f>MAX(0,R1438*(1+inputs!$B$33)-MAX(0,inputs!$B$31*(S1438-inputs!$B$30)))</f>
        <v>37600.652176962896</v>
      </c>
      <c r="U1438" s="26">
        <f t="shared" si="247"/>
        <v>88666.666666666672</v>
      </c>
      <c r="V1438" s="25">
        <f>MAX(0,T1438*(1+inputs!$B$33)-MAX(0,inputs!$B$31*(U1438-inputs!$B$30)))</f>
        <v>32001.221959617331</v>
      </c>
      <c r="W1438" s="26">
        <f t="shared" si="248"/>
        <v>102400</v>
      </c>
      <c r="X1438" s="25">
        <f>MAX(0,V1438*(1+inputs!$B$33)-MAX(0,inputs!$B$31*(W1438-inputs!$B$30)))</f>
        <v>25081.800289011589</v>
      </c>
      <c r="Y1438" s="26">
        <f t="shared" si="249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50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11107.439999999999</v>
      </c>
      <c r="AE1438" s="3">
        <f>SUM(C1438:G1438)+AD1438-H1438</f>
        <v>70505.69</v>
      </c>
      <c r="AF1438" s="1">
        <f t="shared" si="252"/>
        <v>0.51</v>
      </c>
      <c r="AG1438" s="8">
        <f>A1438-AE1438</f>
        <v>73094.31</v>
      </c>
    </row>
    <row r="1439" spans="1:33" x14ac:dyDescent="0.2">
      <c r="A1439" s="11">
        <f t="shared" si="251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</v>
      </c>
      <c r="D1439" s="16">
        <f>MAX(0,(MIN(A1439,inputs!$C$5)-(inputs!$C$4+B1439))*inputs!$B$4)</f>
        <v>42400</v>
      </c>
      <c r="E1439" s="16">
        <f>MAX(0, (calculations!A1439-inputs!$C$5)*inputs!$B$5)</f>
        <v>0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42"/>
        <v>20000</v>
      </c>
      <c r="L1439" s="25">
        <f>MAX(0,J1439*(1+inputs!$B$33)-MAX(0,inputs!$B$31*(K1439-inputs!$B$30)))</f>
        <v>47184.304999999986</v>
      </c>
      <c r="M1439" s="26">
        <f t="shared" si="243"/>
        <v>33744.444444444445</v>
      </c>
      <c r="N1439" s="25">
        <f>MAX(0,L1439*(1+inputs!$B$33)-MAX(0,inputs!$B$31*(M1439-inputs!$B$30)))</f>
        <v>46671.629574999977</v>
      </c>
      <c r="O1439" s="26">
        <f t="shared" si="244"/>
        <v>47488.888888888891</v>
      </c>
      <c r="P1439" s="25">
        <f>MAX(0,N1439*(1+inputs!$B$33)-MAX(0,inputs!$B$31*(O1439-inputs!$B$30)))</f>
        <v>44914.26401862497</v>
      </c>
      <c r="Q1439" s="26">
        <f t="shared" si="245"/>
        <v>61233.333333333336</v>
      </c>
      <c r="R1439" s="25">
        <f>MAX(0,P1439*(1+inputs!$B$33)-MAX(0,inputs!$B$31*(Q1439-inputs!$B$30)))</f>
        <v>41893.537978904336</v>
      </c>
      <c r="S1439" s="26">
        <f t="shared" si="246"/>
        <v>74977.777777777781</v>
      </c>
      <c r="T1439" s="25">
        <f>MAX(0,R1439*(1+inputs!$B$33)-MAX(0,inputs!$B$31*(S1439-inputs!$B$30)))</f>
        <v>37590.501048587896</v>
      </c>
      <c r="U1439" s="26">
        <f t="shared" si="247"/>
        <v>88722.222222222219</v>
      </c>
      <c r="V1439" s="25">
        <f>MAX(0,T1439*(1+inputs!$B$33)-MAX(0,inputs!$B$31*(U1439-inputs!$B$30)))</f>
        <v>31985.918564316711</v>
      </c>
      <c r="W1439" s="26">
        <f t="shared" si="248"/>
        <v>102466.66666666667</v>
      </c>
      <c r="X1439" s="25">
        <f>MAX(0,V1439*(1+inputs!$B$33)-MAX(0,inputs!$B$31*(W1439-inputs!$B$30)))</f>
        <v>25060.267342781459</v>
      </c>
      <c r="Y1439" s="26">
        <f t="shared" si="249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50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11116.439999999999</v>
      </c>
      <c r="AE1439" s="3">
        <f>SUM(C1439:G1439)+AD1439-H1439</f>
        <v>70556.69</v>
      </c>
      <c r="AF1439" s="1">
        <f t="shared" si="252"/>
        <v>0.51</v>
      </c>
      <c r="AG1439" s="8">
        <f>A1439-AE1439</f>
        <v>73143.31</v>
      </c>
    </row>
    <row r="1440" spans="1:33" x14ac:dyDescent="0.2">
      <c r="A1440" s="11">
        <f t="shared" si="251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</v>
      </c>
      <c r="D1440" s="16">
        <f>MAX(0,(MIN(A1440,inputs!$C$5)-(inputs!$C$4+B1440))*inputs!$B$4)</f>
        <v>42440</v>
      </c>
      <c r="E1440" s="16">
        <f>MAX(0, (calculations!A1440-inputs!$C$5)*inputs!$B$5)</f>
        <v>0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42"/>
        <v>20000</v>
      </c>
      <c r="L1440" s="25">
        <f>MAX(0,J1440*(1+inputs!$B$33)-MAX(0,inputs!$B$31*(K1440-inputs!$B$30)))</f>
        <v>47184.304999999986</v>
      </c>
      <c r="M1440" s="26">
        <f t="shared" si="243"/>
        <v>33755.555555555555</v>
      </c>
      <c r="N1440" s="25">
        <f>MAX(0,L1440*(1+inputs!$B$33)-MAX(0,inputs!$B$31*(M1440-inputs!$B$30)))</f>
        <v>46670.629574999977</v>
      </c>
      <c r="O1440" s="26">
        <f t="shared" si="244"/>
        <v>47511.111111111109</v>
      </c>
      <c r="P1440" s="25">
        <f>MAX(0,N1440*(1+inputs!$B$33)-MAX(0,inputs!$B$31*(O1440-inputs!$B$30)))</f>
        <v>44911.249018624971</v>
      </c>
      <c r="Q1440" s="26">
        <f t="shared" si="245"/>
        <v>61266.666666666664</v>
      </c>
      <c r="R1440" s="25">
        <f>MAX(0,P1440*(1+inputs!$B$33)-MAX(0,inputs!$B$31*(Q1440-inputs!$B$30)))</f>
        <v>41887.477753904335</v>
      </c>
      <c r="S1440" s="26">
        <f t="shared" si="246"/>
        <v>75022.222222222219</v>
      </c>
      <c r="T1440" s="25">
        <f>MAX(0,R1440*(1+inputs!$B$33)-MAX(0,inputs!$B$31*(S1440-inputs!$B$30)))</f>
        <v>37580.349920212895</v>
      </c>
      <c r="U1440" s="26">
        <f t="shared" si="247"/>
        <v>88777.777777777781</v>
      </c>
      <c r="V1440" s="25">
        <f>MAX(0,T1440*(1+inputs!$B$33)-MAX(0,inputs!$B$31*(U1440-inputs!$B$30)))</f>
        <v>31970.615169016084</v>
      </c>
      <c r="W1440" s="26">
        <f t="shared" si="248"/>
        <v>102533.33333333333</v>
      </c>
      <c r="X1440" s="25">
        <f>MAX(0,V1440*(1+inputs!$B$33)-MAX(0,inputs!$B$31*(W1440-inputs!$B$30)))</f>
        <v>25038.734396551325</v>
      </c>
      <c r="Y1440" s="26">
        <f t="shared" si="249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50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11125.439999999999</v>
      </c>
      <c r="AE1440" s="3">
        <f>SUM(C1440:G1440)+AD1440-H1440</f>
        <v>70607.69</v>
      </c>
      <c r="AF1440" s="1">
        <f t="shared" si="252"/>
        <v>0.51</v>
      </c>
      <c r="AG1440" s="8">
        <f>A1440-AE1440</f>
        <v>73192.31</v>
      </c>
    </row>
    <row r="1441" spans="1:33" x14ac:dyDescent="0.2">
      <c r="A1441" s="11">
        <f t="shared" si="251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</v>
      </c>
      <c r="D1441" s="16">
        <f>MAX(0,(MIN(A1441,inputs!$C$5)-(inputs!$C$4+B1441))*inputs!$B$4)</f>
        <v>42480</v>
      </c>
      <c r="E1441" s="16">
        <f>MAX(0, (calculations!A1441-inputs!$C$5)*inputs!$B$5)</f>
        <v>0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42"/>
        <v>20000</v>
      </c>
      <c r="L1441" s="25">
        <f>MAX(0,J1441*(1+inputs!$B$33)-MAX(0,inputs!$B$31*(K1441-inputs!$B$30)))</f>
        <v>47184.304999999986</v>
      </c>
      <c r="M1441" s="26">
        <f t="shared" si="243"/>
        <v>33766.666666666664</v>
      </c>
      <c r="N1441" s="25">
        <f>MAX(0,L1441*(1+inputs!$B$33)-MAX(0,inputs!$B$31*(M1441-inputs!$B$30)))</f>
        <v>46669.629574999977</v>
      </c>
      <c r="O1441" s="26">
        <f t="shared" si="244"/>
        <v>47533.333333333328</v>
      </c>
      <c r="P1441" s="25">
        <f>MAX(0,N1441*(1+inputs!$B$33)-MAX(0,inputs!$B$31*(O1441-inputs!$B$30)))</f>
        <v>44908.234018624971</v>
      </c>
      <c r="Q1441" s="26">
        <f t="shared" si="245"/>
        <v>61300</v>
      </c>
      <c r="R1441" s="25">
        <f>MAX(0,P1441*(1+inputs!$B$33)-MAX(0,inputs!$B$31*(Q1441-inputs!$B$30)))</f>
        <v>41881.417528904341</v>
      </c>
      <c r="S1441" s="26">
        <f t="shared" si="246"/>
        <v>75066.666666666657</v>
      </c>
      <c r="T1441" s="25">
        <f>MAX(0,R1441*(1+inputs!$B$33)-MAX(0,inputs!$B$31*(S1441-inputs!$B$30)))</f>
        <v>37570.198791837902</v>
      </c>
      <c r="U1441" s="26">
        <f t="shared" si="247"/>
        <v>88833.333333333328</v>
      </c>
      <c r="V1441" s="25">
        <f>MAX(0,T1441*(1+inputs!$B$33)-MAX(0,inputs!$B$31*(U1441-inputs!$B$30)))</f>
        <v>31955.311773715464</v>
      </c>
      <c r="W1441" s="26">
        <f t="shared" si="248"/>
        <v>102600</v>
      </c>
      <c r="X1441" s="25">
        <f>MAX(0,V1441*(1+inputs!$B$33)-MAX(0,inputs!$B$31*(W1441-inputs!$B$30)))</f>
        <v>25017.201450321194</v>
      </c>
      <c r="Y1441" s="26">
        <f t="shared" si="249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50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11134.439999999999</v>
      </c>
      <c r="AE1441" s="3">
        <f>SUM(C1441:G1441)+AD1441-H1441</f>
        <v>70658.69</v>
      </c>
      <c r="AF1441" s="1">
        <f t="shared" si="252"/>
        <v>0.51</v>
      </c>
      <c r="AG1441" s="8">
        <f>A1441-AE1441</f>
        <v>73241.31</v>
      </c>
    </row>
    <row r="1442" spans="1:33" x14ac:dyDescent="0.2">
      <c r="A1442" s="11">
        <f t="shared" si="251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</v>
      </c>
      <c r="D1442" s="16">
        <f>MAX(0,(MIN(A1442,inputs!$C$5)-(inputs!$C$4+B1442))*inputs!$B$4)</f>
        <v>42520</v>
      </c>
      <c r="E1442" s="16">
        <f>MAX(0, (calculations!A1442-inputs!$C$5)*inputs!$B$5)</f>
        <v>0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42"/>
        <v>20000</v>
      </c>
      <c r="L1442" s="25">
        <f>MAX(0,J1442*(1+inputs!$B$33)-MAX(0,inputs!$B$31*(K1442-inputs!$B$30)))</f>
        <v>47184.304999999986</v>
      </c>
      <c r="M1442" s="26">
        <f t="shared" si="243"/>
        <v>33777.777777777781</v>
      </c>
      <c r="N1442" s="25">
        <f>MAX(0,L1442*(1+inputs!$B$33)-MAX(0,inputs!$B$31*(M1442-inputs!$B$30)))</f>
        <v>46668.629574999977</v>
      </c>
      <c r="O1442" s="26">
        <f t="shared" si="244"/>
        <v>47555.555555555555</v>
      </c>
      <c r="P1442" s="25">
        <f>MAX(0,N1442*(1+inputs!$B$33)-MAX(0,inputs!$B$31*(O1442-inputs!$B$30)))</f>
        <v>44905.219018624972</v>
      </c>
      <c r="Q1442" s="26">
        <f t="shared" si="245"/>
        <v>61333.333333333336</v>
      </c>
      <c r="R1442" s="25">
        <f>MAX(0,P1442*(1+inputs!$B$33)-MAX(0,inputs!$B$31*(Q1442-inputs!$B$30)))</f>
        <v>41875.35730390434</v>
      </c>
      <c r="S1442" s="26">
        <f t="shared" si="246"/>
        <v>75111.111111111109</v>
      </c>
      <c r="T1442" s="25">
        <f>MAX(0,R1442*(1+inputs!$B$33)-MAX(0,inputs!$B$31*(S1442-inputs!$B$30)))</f>
        <v>37560.047663462901</v>
      </c>
      <c r="U1442" s="26">
        <f t="shared" si="247"/>
        <v>88888.888888888891</v>
      </c>
      <c r="V1442" s="25">
        <f>MAX(0,T1442*(1+inputs!$B$33)-MAX(0,inputs!$B$31*(U1442-inputs!$B$30)))</f>
        <v>31940.008378414841</v>
      </c>
      <c r="W1442" s="26">
        <f t="shared" si="248"/>
        <v>102666.66666666667</v>
      </c>
      <c r="X1442" s="25">
        <f>MAX(0,V1442*(1+inputs!$B$33)-MAX(0,inputs!$B$31*(W1442-inputs!$B$30)))</f>
        <v>24995.66850409106</v>
      </c>
      <c r="Y1442" s="26">
        <f t="shared" si="249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50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11143.439999999999</v>
      </c>
      <c r="AE1442" s="3">
        <f>SUM(C1442:G1442)+AD1442-H1442</f>
        <v>70709.69</v>
      </c>
      <c r="AF1442" s="1">
        <f t="shared" si="252"/>
        <v>0.51</v>
      </c>
      <c r="AG1442" s="8">
        <f>A1442-AE1442</f>
        <v>73290.31</v>
      </c>
    </row>
    <row r="1443" spans="1:33" x14ac:dyDescent="0.2">
      <c r="A1443" s="11">
        <f t="shared" si="251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</v>
      </c>
      <c r="D1443" s="16">
        <f>MAX(0,(MIN(A1443,inputs!$C$5)-(inputs!$C$4+B1443))*inputs!$B$4)</f>
        <v>42560</v>
      </c>
      <c r="E1443" s="16">
        <f>MAX(0, (calculations!A1443-inputs!$C$5)*inputs!$B$5)</f>
        <v>0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42"/>
        <v>20000</v>
      </c>
      <c r="L1443" s="25">
        <f>MAX(0,J1443*(1+inputs!$B$33)-MAX(0,inputs!$B$31*(K1443-inputs!$B$30)))</f>
        <v>47184.304999999986</v>
      </c>
      <c r="M1443" s="26">
        <f t="shared" si="243"/>
        <v>33788.888888888891</v>
      </c>
      <c r="N1443" s="25">
        <f>MAX(0,L1443*(1+inputs!$B$33)-MAX(0,inputs!$B$31*(M1443-inputs!$B$30)))</f>
        <v>46667.629574999977</v>
      </c>
      <c r="O1443" s="26">
        <f t="shared" si="244"/>
        <v>47577.777777777781</v>
      </c>
      <c r="P1443" s="25">
        <f>MAX(0,N1443*(1+inputs!$B$33)-MAX(0,inputs!$B$31*(O1443-inputs!$B$30)))</f>
        <v>44902.204018624972</v>
      </c>
      <c r="Q1443" s="26">
        <f t="shared" si="245"/>
        <v>61366.666666666664</v>
      </c>
      <c r="R1443" s="25">
        <f>MAX(0,P1443*(1+inputs!$B$33)-MAX(0,inputs!$B$31*(Q1443-inputs!$B$30)))</f>
        <v>41869.297078904339</v>
      </c>
      <c r="S1443" s="26">
        <f t="shared" si="246"/>
        <v>75155.555555555562</v>
      </c>
      <c r="T1443" s="25">
        <f>MAX(0,R1443*(1+inputs!$B$33)-MAX(0,inputs!$B$31*(S1443-inputs!$B$30)))</f>
        <v>37549.896535087901</v>
      </c>
      <c r="U1443" s="26">
        <f t="shared" si="247"/>
        <v>88944.444444444438</v>
      </c>
      <c r="V1443" s="25">
        <f>MAX(0,T1443*(1+inputs!$B$33)-MAX(0,inputs!$B$31*(U1443-inputs!$B$30)))</f>
        <v>31924.704983114218</v>
      </c>
      <c r="W1443" s="26">
        <f t="shared" si="248"/>
        <v>102733.33333333333</v>
      </c>
      <c r="X1443" s="25">
        <f>MAX(0,V1443*(1+inputs!$B$33)-MAX(0,inputs!$B$31*(W1443-inputs!$B$30)))</f>
        <v>24974.135557860929</v>
      </c>
      <c r="Y1443" s="26">
        <f t="shared" si="249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50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11152.439999999999</v>
      </c>
      <c r="AE1443" s="3">
        <f>SUM(C1443:G1443)+AD1443-H1443</f>
        <v>70760.69</v>
      </c>
      <c r="AF1443" s="1">
        <f t="shared" si="252"/>
        <v>0.51</v>
      </c>
      <c r="AG1443" s="8">
        <f>A1443-AE1443</f>
        <v>73339.31</v>
      </c>
    </row>
    <row r="1444" spans="1:33" x14ac:dyDescent="0.2">
      <c r="A1444" s="11">
        <f t="shared" si="251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</v>
      </c>
      <c r="D1444" s="16">
        <f>MAX(0,(MIN(A1444,inputs!$C$5)-(inputs!$C$4+B1444))*inputs!$B$4)</f>
        <v>42600</v>
      </c>
      <c r="E1444" s="16">
        <f>MAX(0, (calculations!A1444-inputs!$C$5)*inputs!$B$5)</f>
        <v>0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42"/>
        <v>20000</v>
      </c>
      <c r="L1444" s="25">
        <f>MAX(0,J1444*(1+inputs!$B$33)-MAX(0,inputs!$B$31*(K1444-inputs!$B$30)))</f>
        <v>47184.304999999986</v>
      </c>
      <c r="M1444" s="26">
        <f t="shared" si="243"/>
        <v>33800</v>
      </c>
      <c r="N1444" s="25">
        <f>MAX(0,L1444*(1+inputs!$B$33)-MAX(0,inputs!$B$31*(M1444-inputs!$B$30)))</f>
        <v>46666.629574999977</v>
      </c>
      <c r="O1444" s="26">
        <f t="shared" si="244"/>
        <v>47600</v>
      </c>
      <c r="P1444" s="25">
        <f>MAX(0,N1444*(1+inputs!$B$33)-MAX(0,inputs!$B$31*(O1444-inputs!$B$30)))</f>
        <v>44899.189018624973</v>
      </c>
      <c r="Q1444" s="26">
        <f t="shared" si="245"/>
        <v>61400</v>
      </c>
      <c r="R1444" s="25">
        <f>MAX(0,P1444*(1+inputs!$B$33)-MAX(0,inputs!$B$31*(Q1444-inputs!$B$30)))</f>
        <v>41863.236853904338</v>
      </c>
      <c r="S1444" s="26">
        <f t="shared" si="246"/>
        <v>75200</v>
      </c>
      <c r="T1444" s="25">
        <f>MAX(0,R1444*(1+inputs!$B$33)-MAX(0,inputs!$B$31*(S1444-inputs!$B$30)))</f>
        <v>37539.7454067129</v>
      </c>
      <c r="U1444" s="26">
        <f t="shared" si="247"/>
        <v>89000</v>
      </c>
      <c r="V1444" s="25">
        <f>MAX(0,T1444*(1+inputs!$B$33)-MAX(0,inputs!$B$31*(U1444-inputs!$B$30)))</f>
        <v>31909.401587813594</v>
      </c>
      <c r="W1444" s="26">
        <f t="shared" si="248"/>
        <v>102800</v>
      </c>
      <c r="X1444" s="25">
        <f>MAX(0,V1444*(1+inputs!$B$33)-MAX(0,inputs!$B$31*(W1444-inputs!$B$30)))</f>
        <v>24952.602611630795</v>
      </c>
      <c r="Y1444" s="26">
        <f t="shared" si="249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50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11161.439999999999</v>
      </c>
      <c r="AE1444" s="3">
        <f>SUM(C1444:G1444)+AD1444-H1444</f>
        <v>70811.69</v>
      </c>
      <c r="AF1444" s="1">
        <f t="shared" si="252"/>
        <v>0.51</v>
      </c>
      <c r="AG1444" s="8">
        <f>A1444-AE1444</f>
        <v>73388.31</v>
      </c>
    </row>
    <row r="1445" spans="1:33" x14ac:dyDescent="0.2">
      <c r="A1445" s="11">
        <f t="shared" si="251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</v>
      </c>
      <c r="D1445" s="16">
        <f>MAX(0,(MIN(A1445,inputs!$C$5)-(inputs!$C$4+B1445))*inputs!$B$4)</f>
        <v>42640</v>
      </c>
      <c r="E1445" s="16">
        <f>MAX(0, (calculations!A1445-inputs!$C$5)*inputs!$B$5)</f>
        <v>0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42"/>
        <v>20000</v>
      </c>
      <c r="L1445" s="25">
        <f>MAX(0,J1445*(1+inputs!$B$33)-MAX(0,inputs!$B$31*(K1445-inputs!$B$30)))</f>
        <v>47184.304999999986</v>
      </c>
      <c r="M1445" s="26">
        <f t="shared" si="243"/>
        <v>33811.111111111109</v>
      </c>
      <c r="N1445" s="25">
        <f>MAX(0,L1445*(1+inputs!$B$33)-MAX(0,inputs!$B$31*(M1445-inputs!$B$30)))</f>
        <v>46665.629574999977</v>
      </c>
      <c r="O1445" s="26">
        <f t="shared" si="244"/>
        <v>47622.222222222219</v>
      </c>
      <c r="P1445" s="25">
        <f>MAX(0,N1445*(1+inputs!$B$33)-MAX(0,inputs!$B$31*(O1445-inputs!$B$30)))</f>
        <v>44896.174018624974</v>
      </c>
      <c r="Q1445" s="26">
        <f t="shared" si="245"/>
        <v>61433.333333333336</v>
      </c>
      <c r="R1445" s="25">
        <f>MAX(0,P1445*(1+inputs!$B$33)-MAX(0,inputs!$B$31*(Q1445-inputs!$B$30)))</f>
        <v>41857.176628904344</v>
      </c>
      <c r="S1445" s="26">
        <f t="shared" si="246"/>
        <v>75244.444444444438</v>
      </c>
      <c r="T1445" s="25">
        <f>MAX(0,R1445*(1+inputs!$B$33)-MAX(0,inputs!$B$31*(S1445-inputs!$B$30)))</f>
        <v>37529.5942783379</v>
      </c>
      <c r="U1445" s="26">
        <f t="shared" si="247"/>
        <v>89055.555555555562</v>
      </c>
      <c r="V1445" s="25">
        <f>MAX(0,T1445*(1+inputs!$B$33)-MAX(0,inputs!$B$31*(U1445-inputs!$B$30)))</f>
        <v>31894.09819251296</v>
      </c>
      <c r="W1445" s="26">
        <f t="shared" si="248"/>
        <v>102866.66666666667</v>
      </c>
      <c r="X1445" s="25">
        <f>MAX(0,V1445*(1+inputs!$B$33)-MAX(0,inputs!$B$31*(W1445-inputs!$B$30)))</f>
        <v>24931.069665400653</v>
      </c>
      <c r="Y1445" s="26">
        <f t="shared" si="249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50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11170.439999999999</v>
      </c>
      <c r="AE1445" s="3">
        <f>SUM(C1445:G1445)+AD1445-H1445</f>
        <v>70862.69</v>
      </c>
      <c r="AF1445" s="1">
        <f t="shared" si="252"/>
        <v>0.51</v>
      </c>
      <c r="AG1445" s="8">
        <f>A1445-AE1445</f>
        <v>73437.31</v>
      </c>
    </row>
    <row r="1446" spans="1:33" x14ac:dyDescent="0.2">
      <c r="A1446" s="11">
        <f t="shared" si="251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</v>
      </c>
      <c r="D1446" s="16">
        <f>MAX(0,(MIN(A1446,inputs!$C$5)-(inputs!$C$4+B1446))*inputs!$B$4)</f>
        <v>42680</v>
      </c>
      <c r="E1446" s="16">
        <f>MAX(0, (calculations!A1446-inputs!$C$5)*inputs!$B$5)</f>
        <v>0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42"/>
        <v>20000</v>
      </c>
      <c r="L1446" s="25">
        <f>MAX(0,J1446*(1+inputs!$B$33)-MAX(0,inputs!$B$31*(K1446-inputs!$B$30)))</f>
        <v>47184.304999999986</v>
      </c>
      <c r="M1446" s="26">
        <f t="shared" si="243"/>
        <v>33822.222222222219</v>
      </c>
      <c r="N1446" s="25">
        <f>MAX(0,L1446*(1+inputs!$B$33)-MAX(0,inputs!$B$31*(M1446-inputs!$B$30)))</f>
        <v>46664.629574999977</v>
      </c>
      <c r="O1446" s="26">
        <f t="shared" si="244"/>
        <v>47644.444444444445</v>
      </c>
      <c r="P1446" s="25">
        <f>MAX(0,N1446*(1+inputs!$B$33)-MAX(0,inputs!$B$31*(O1446-inputs!$B$30)))</f>
        <v>44893.159018624967</v>
      </c>
      <c r="Q1446" s="26">
        <f t="shared" si="245"/>
        <v>61466.666666666664</v>
      </c>
      <c r="R1446" s="25">
        <f>MAX(0,P1446*(1+inputs!$B$33)-MAX(0,inputs!$B$31*(Q1446-inputs!$B$30)))</f>
        <v>41851.116403904336</v>
      </c>
      <c r="S1446" s="26">
        <f t="shared" si="246"/>
        <v>75288.888888888891</v>
      </c>
      <c r="T1446" s="25">
        <f>MAX(0,R1446*(1+inputs!$B$33)-MAX(0,inputs!$B$31*(S1446-inputs!$B$30)))</f>
        <v>37519.443149962892</v>
      </c>
      <c r="U1446" s="26">
        <f t="shared" si="247"/>
        <v>89111.111111111109</v>
      </c>
      <c r="V1446" s="25">
        <f>MAX(0,T1446*(1+inputs!$B$33)-MAX(0,inputs!$B$31*(U1446-inputs!$B$30)))</f>
        <v>31878.794797212333</v>
      </c>
      <c r="W1446" s="26">
        <f t="shared" si="248"/>
        <v>102933.33333333333</v>
      </c>
      <c r="X1446" s="25">
        <f>MAX(0,V1446*(1+inputs!$B$33)-MAX(0,inputs!$B$31*(W1446-inputs!$B$30)))</f>
        <v>24909.536719170515</v>
      </c>
      <c r="Y1446" s="26">
        <f t="shared" si="249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50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11179.439999999999</v>
      </c>
      <c r="AE1446" s="3">
        <f>SUM(C1446:G1446)+AD1446-H1446</f>
        <v>70913.69</v>
      </c>
      <c r="AF1446" s="1">
        <f t="shared" si="252"/>
        <v>0.51</v>
      </c>
      <c r="AG1446" s="8">
        <f>A1446-AE1446</f>
        <v>73486.31</v>
      </c>
    </row>
    <row r="1447" spans="1:33" x14ac:dyDescent="0.2">
      <c r="A1447" s="11">
        <f t="shared" si="251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</v>
      </c>
      <c r="D1447" s="16">
        <f>MAX(0,(MIN(A1447,inputs!$C$5)-(inputs!$C$4+B1447))*inputs!$B$4)</f>
        <v>42720</v>
      </c>
      <c r="E1447" s="16">
        <f>MAX(0, (calculations!A1447-inputs!$C$5)*inputs!$B$5)</f>
        <v>0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42"/>
        <v>20000</v>
      </c>
      <c r="L1447" s="25">
        <f>MAX(0,J1447*(1+inputs!$B$33)-MAX(0,inputs!$B$31*(K1447-inputs!$B$30)))</f>
        <v>47184.304999999986</v>
      </c>
      <c r="M1447" s="26">
        <f t="shared" si="243"/>
        <v>33833.333333333336</v>
      </c>
      <c r="N1447" s="25">
        <f>MAX(0,L1447*(1+inputs!$B$33)-MAX(0,inputs!$B$31*(M1447-inputs!$B$30)))</f>
        <v>46663.629574999977</v>
      </c>
      <c r="O1447" s="26">
        <f t="shared" si="244"/>
        <v>47666.666666666672</v>
      </c>
      <c r="P1447" s="25">
        <f>MAX(0,N1447*(1+inputs!$B$33)-MAX(0,inputs!$B$31*(O1447-inputs!$B$30)))</f>
        <v>44890.144018624967</v>
      </c>
      <c r="Q1447" s="26">
        <f t="shared" si="245"/>
        <v>61500</v>
      </c>
      <c r="R1447" s="25">
        <f>MAX(0,P1447*(1+inputs!$B$33)-MAX(0,inputs!$B$31*(Q1447-inputs!$B$30)))</f>
        <v>41845.056178904335</v>
      </c>
      <c r="S1447" s="26">
        <f t="shared" si="246"/>
        <v>75333.333333333343</v>
      </c>
      <c r="T1447" s="25">
        <f>MAX(0,R1447*(1+inputs!$B$33)-MAX(0,inputs!$B$31*(S1447-inputs!$B$30)))</f>
        <v>37509.292021587891</v>
      </c>
      <c r="U1447" s="26">
        <f t="shared" si="247"/>
        <v>89166.666666666672</v>
      </c>
      <c r="V1447" s="25">
        <f>MAX(0,T1447*(1+inputs!$B$33)-MAX(0,inputs!$B$31*(U1447-inputs!$B$30)))</f>
        <v>31863.491401911706</v>
      </c>
      <c r="W1447" s="26">
        <f t="shared" si="248"/>
        <v>103000</v>
      </c>
      <c r="X1447" s="25">
        <f>MAX(0,V1447*(1+inputs!$B$33)-MAX(0,inputs!$B$31*(W1447-inputs!$B$30)))</f>
        <v>24888.003772940381</v>
      </c>
      <c r="Y1447" s="26">
        <f t="shared" si="249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50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11188.439999999999</v>
      </c>
      <c r="AE1447" s="3">
        <f>SUM(C1447:G1447)+AD1447-H1447</f>
        <v>70964.69</v>
      </c>
      <c r="AF1447" s="1">
        <f t="shared" si="252"/>
        <v>0.51</v>
      </c>
      <c r="AG1447" s="8">
        <f>A1447-AE1447</f>
        <v>73535.31</v>
      </c>
    </row>
    <row r="1448" spans="1:33" x14ac:dyDescent="0.2">
      <c r="A1448" s="11">
        <f t="shared" si="251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</v>
      </c>
      <c r="D1448" s="16">
        <f>MAX(0,(MIN(A1448,inputs!$C$5)-(inputs!$C$4+B1448))*inputs!$B$4)</f>
        <v>42760</v>
      </c>
      <c r="E1448" s="16">
        <f>MAX(0, (calculations!A1448-inputs!$C$5)*inputs!$B$5)</f>
        <v>0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42"/>
        <v>20000</v>
      </c>
      <c r="L1448" s="25">
        <f>MAX(0,J1448*(1+inputs!$B$33)-MAX(0,inputs!$B$31*(K1448-inputs!$B$30)))</f>
        <v>47184.304999999986</v>
      </c>
      <c r="M1448" s="26">
        <f t="shared" si="243"/>
        <v>33844.444444444445</v>
      </c>
      <c r="N1448" s="25">
        <f>MAX(0,L1448*(1+inputs!$B$33)-MAX(0,inputs!$B$31*(M1448-inputs!$B$30)))</f>
        <v>46662.629574999977</v>
      </c>
      <c r="O1448" s="26">
        <f t="shared" si="244"/>
        <v>47688.888888888891</v>
      </c>
      <c r="P1448" s="25">
        <f>MAX(0,N1448*(1+inputs!$B$33)-MAX(0,inputs!$B$31*(O1448-inputs!$B$30)))</f>
        <v>44887.129018624968</v>
      </c>
      <c r="Q1448" s="26">
        <f t="shared" si="245"/>
        <v>61533.333333333336</v>
      </c>
      <c r="R1448" s="25">
        <f>MAX(0,P1448*(1+inputs!$B$33)-MAX(0,inputs!$B$31*(Q1448-inputs!$B$30)))</f>
        <v>41838.995953904334</v>
      </c>
      <c r="S1448" s="26">
        <f t="shared" si="246"/>
        <v>75377.777777777781</v>
      </c>
      <c r="T1448" s="25">
        <f>MAX(0,R1448*(1+inputs!$B$33)-MAX(0,inputs!$B$31*(S1448-inputs!$B$30)))</f>
        <v>37499.140893212891</v>
      </c>
      <c r="U1448" s="26">
        <f t="shared" si="247"/>
        <v>89222.222222222219</v>
      </c>
      <c r="V1448" s="25">
        <f>MAX(0,T1448*(1+inputs!$B$33)-MAX(0,inputs!$B$31*(U1448-inputs!$B$30)))</f>
        <v>31848.188006611079</v>
      </c>
      <c r="W1448" s="26">
        <f t="shared" si="248"/>
        <v>103066.66666666667</v>
      </c>
      <c r="X1448" s="25">
        <f>MAX(0,V1448*(1+inputs!$B$33)-MAX(0,inputs!$B$31*(W1448-inputs!$B$30)))</f>
        <v>24866.47082671024</v>
      </c>
      <c r="Y1448" s="26">
        <f t="shared" si="249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50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11197.439999999999</v>
      </c>
      <c r="AE1448" s="3">
        <f>SUM(C1448:G1448)+AD1448-H1448</f>
        <v>71015.69</v>
      </c>
      <c r="AF1448" s="1">
        <f t="shared" si="252"/>
        <v>0.51</v>
      </c>
      <c r="AG1448" s="8">
        <f>A1448-AE1448</f>
        <v>73584.31</v>
      </c>
    </row>
    <row r="1449" spans="1:33" x14ac:dyDescent="0.2">
      <c r="A1449" s="11">
        <f t="shared" si="251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</v>
      </c>
      <c r="D1449" s="16">
        <f>MAX(0,(MIN(A1449,inputs!$C$5)-(inputs!$C$4+B1449))*inputs!$B$4)</f>
        <v>42800</v>
      </c>
      <c r="E1449" s="16">
        <f>MAX(0, (calculations!A1449-inputs!$C$5)*inputs!$B$5)</f>
        <v>0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42"/>
        <v>20000</v>
      </c>
      <c r="L1449" s="25">
        <f>MAX(0,J1449*(1+inputs!$B$33)-MAX(0,inputs!$B$31*(K1449-inputs!$B$30)))</f>
        <v>47184.304999999986</v>
      </c>
      <c r="M1449" s="26">
        <f t="shared" si="243"/>
        <v>33855.555555555555</v>
      </c>
      <c r="N1449" s="25">
        <f>MAX(0,L1449*(1+inputs!$B$33)-MAX(0,inputs!$B$31*(M1449-inputs!$B$30)))</f>
        <v>46661.629574999977</v>
      </c>
      <c r="O1449" s="26">
        <f t="shared" si="244"/>
        <v>47711.111111111109</v>
      </c>
      <c r="P1449" s="25">
        <f>MAX(0,N1449*(1+inputs!$B$33)-MAX(0,inputs!$B$31*(O1449-inputs!$B$30)))</f>
        <v>44884.114018624969</v>
      </c>
      <c r="Q1449" s="26">
        <f t="shared" si="245"/>
        <v>61566.666666666664</v>
      </c>
      <c r="R1449" s="25">
        <f>MAX(0,P1449*(1+inputs!$B$33)-MAX(0,inputs!$B$31*(Q1449-inputs!$B$30)))</f>
        <v>41832.935728904333</v>
      </c>
      <c r="S1449" s="26">
        <f t="shared" si="246"/>
        <v>75422.222222222219</v>
      </c>
      <c r="T1449" s="25">
        <f>MAX(0,R1449*(1+inputs!$B$33)-MAX(0,inputs!$B$31*(S1449-inputs!$B$30)))</f>
        <v>37488.98976483789</v>
      </c>
      <c r="U1449" s="26">
        <f t="shared" si="247"/>
        <v>89277.777777777781</v>
      </c>
      <c r="V1449" s="25">
        <f>MAX(0,T1449*(1+inputs!$B$33)-MAX(0,inputs!$B$31*(U1449-inputs!$B$30)))</f>
        <v>31832.884611310452</v>
      </c>
      <c r="W1449" s="26">
        <f t="shared" si="248"/>
        <v>103133.33333333333</v>
      </c>
      <c r="X1449" s="25">
        <f>MAX(0,V1449*(1+inputs!$B$33)-MAX(0,inputs!$B$31*(W1449-inputs!$B$30)))</f>
        <v>24844.937880480105</v>
      </c>
      <c r="Y1449" s="26">
        <f t="shared" si="249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50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11206.439999999999</v>
      </c>
      <c r="AE1449" s="3">
        <f>SUM(C1449:G1449)+AD1449-H1449</f>
        <v>71066.69</v>
      </c>
      <c r="AF1449" s="1">
        <f t="shared" si="252"/>
        <v>0.51</v>
      </c>
      <c r="AG1449" s="8">
        <f>A1449-AE1449</f>
        <v>73633.31</v>
      </c>
    </row>
    <row r="1450" spans="1:33" x14ac:dyDescent="0.2">
      <c r="A1450" s="11">
        <f t="shared" si="251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</v>
      </c>
      <c r="D1450" s="16">
        <f>MAX(0,(MIN(A1450,inputs!$C$5)-(inputs!$C$4+B1450))*inputs!$B$4)</f>
        <v>42840</v>
      </c>
      <c r="E1450" s="16">
        <f>MAX(0, (calculations!A1450-inputs!$C$5)*inputs!$B$5)</f>
        <v>0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42"/>
        <v>20000</v>
      </c>
      <c r="L1450" s="25">
        <f>MAX(0,J1450*(1+inputs!$B$33)-MAX(0,inputs!$B$31*(K1450-inputs!$B$30)))</f>
        <v>47184.304999999986</v>
      </c>
      <c r="M1450" s="26">
        <f t="shared" si="243"/>
        <v>33866.666666666664</v>
      </c>
      <c r="N1450" s="25">
        <f>MAX(0,L1450*(1+inputs!$B$33)-MAX(0,inputs!$B$31*(M1450-inputs!$B$30)))</f>
        <v>46660.629574999977</v>
      </c>
      <c r="O1450" s="26">
        <f t="shared" si="244"/>
        <v>47733.333333333328</v>
      </c>
      <c r="P1450" s="25">
        <f>MAX(0,N1450*(1+inputs!$B$33)-MAX(0,inputs!$B$31*(O1450-inputs!$B$30)))</f>
        <v>44881.099018624969</v>
      </c>
      <c r="Q1450" s="26">
        <f t="shared" si="245"/>
        <v>61600</v>
      </c>
      <c r="R1450" s="25">
        <f>MAX(0,P1450*(1+inputs!$B$33)-MAX(0,inputs!$B$31*(Q1450-inputs!$B$30)))</f>
        <v>41826.875503904339</v>
      </c>
      <c r="S1450" s="26">
        <f t="shared" si="246"/>
        <v>75466.666666666657</v>
      </c>
      <c r="T1450" s="25">
        <f>MAX(0,R1450*(1+inputs!$B$33)-MAX(0,inputs!$B$31*(S1450-inputs!$B$30)))</f>
        <v>37478.838636462897</v>
      </c>
      <c r="U1450" s="26">
        <f t="shared" si="247"/>
        <v>89333.333333333328</v>
      </c>
      <c r="V1450" s="25">
        <f>MAX(0,T1450*(1+inputs!$B$33)-MAX(0,inputs!$B$31*(U1450-inputs!$B$30)))</f>
        <v>31817.581216009839</v>
      </c>
      <c r="W1450" s="26">
        <f t="shared" si="248"/>
        <v>103200</v>
      </c>
      <c r="X1450" s="25">
        <f>MAX(0,V1450*(1+inputs!$B$33)-MAX(0,inputs!$B$31*(W1450-inputs!$B$30)))</f>
        <v>24823.404934249986</v>
      </c>
      <c r="Y1450" s="26">
        <f t="shared" si="249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50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11215.439999999999</v>
      </c>
      <c r="AE1450" s="3">
        <f>SUM(C1450:G1450)+AD1450-H1450</f>
        <v>71117.69</v>
      </c>
      <c r="AF1450" s="1">
        <f t="shared" si="252"/>
        <v>0.51</v>
      </c>
      <c r="AG1450" s="8">
        <f>A1450-AE1450</f>
        <v>73682.31</v>
      </c>
    </row>
    <row r="1451" spans="1:33" x14ac:dyDescent="0.2">
      <c r="A1451" s="11">
        <f t="shared" si="251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</v>
      </c>
      <c r="D1451" s="16">
        <f>MAX(0,(MIN(A1451,inputs!$C$5)-(inputs!$C$4+B1451))*inputs!$B$4)</f>
        <v>42880</v>
      </c>
      <c r="E1451" s="16">
        <f>MAX(0, (calculations!A1451-inputs!$C$5)*inputs!$B$5)</f>
        <v>0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42"/>
        <v>20000</v>
      </c>
      <c r="L1451" s="25">
        <f>MAX(0,J1451*(1+inputs!$B$33)-MAX(0,inputs!$B$31*(K1451-inputs!$B$30)))</f>
        <v>47184.304999999986</v>
      </c>
      <c r="M1451" s="26">
        <f t="shared" si="243"/>
        <v>33877.777777777781</v>
      </c>
      <c r="N1451" s="25">
        <f>MAX(0,L1451*(1+inputs!$B$33)-MAX(0,inputs!$B$31*(M1451-inputs!$B$30)))</f>
        <v>46659.629574999977</v>
      </c>
      <c r="O1451" s="26">
        <f t="shared" si="244"/>
        <v>47755.555555555555</v>
      </c>
      <c r="P1451" s="25">
        <f>MAX(0,N1451*(1+inputs!$B$33)-MAX(0,inputs!$B$31*(O1451-inputs!$B$30)))</f>
        <v>44878.08401862497</v>
      </c>
      <c r="Q1451" s="26">
        <f t="shared" si="245"/>
        <v>61633.333333333336</v>
      </c>
      <c r="R1451" s="25">
        <f>MAX(0,P1451*(1+inputs!$B$33)-MAX(0,inputs!$B$31*(Q1451-inputs!$B$30)))</f>
        <v>41820.815278904338</v>
      </c>
      <c r="S1451" s="26">
        <f t="shared" si="246"/>
        <v>75511.111111111109</v>
      </c>
      <c r="T1451" s="25">
        <f>MAX(0,R1451*(1+inputs!$B$33)-MAX(0,inputs!$B$31*(S1451-inputs!$B$30)))</f>
        <v>37468.687508087896</v>
      </c>
      <c r="U1451" s="26">
        <f t="shared" si="247"/>
        <v>89388.888888888891</v>
      </c>
      <c r="V1451" s="25">
        <f>MAX(0,T1451*(1+inputs!$B$33)-MAX(0,inputs!$B$31*(U1451-inputs!$B$30)))</f>
        <v>31802.277820709209</v>
      </c>
      <c r="W1451" s="26">
        <f t="shared" si="248"/>
        <v>103266.66666666667</v>
      </c>
      <c r="X1451" s="25">
        <f>MAX(0,V1451*(1+inputs!$B$33)-MAX(0,inputs!$B$31*(W1451-inputs!$B$30)))</f>
        <v>24801.871988019841</v>
      </c>
      <c r="Y1451" s="26">
        <f t="shared" si="249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50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11224.439999999999</v>
      </c>
      <c r="AE1451" s="3">
        <f>SUM(C1451:G1451)+AD1451-H1451</f>
        <v>71168.69</v>
      </c>
      <c r="AF1451" s="1">
        <f t="shared" si="252"/>
        <v>0.51</v>
      </c>
      <c r="AG1451" s="8">
        <f>A1451-AE1451</f>
        <v>73731.31</v>
      </c>
    </row>
    <row r="1452" spans="1:33" x14ac:dyDescent="0.2">
      <c r="A1452" s="11">
        <f t="shared" si="251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</v>
      </c>
      <c r="D1452" s="16">
        <f>MAX(0,(MIN(A1452,inputs!$C$5)-(inputs!$C$4+B1452))*inputs!$B$4)</f>
        <v>42920</v>
      </c>
      <c r="E1452" s="16">
        <f>MAX(0, (calculations!A1452-inputs!$C$5)*inputs!$B$5)</f>
        <v>0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42"/>
        <v>20000</v>
      </c>
      <c r="L1452" s="25">
        <f>MAX(0,J1452*(1+inputs!$B$33)-MAX(0,inputs!$B$31*(K1452-inputs!$B$30)))</f>
        <v>47184.304999999986</v>
      </c>
      <c r="M1452" s="26">
        <f t="shared" si="243"/>
        <v>33888.888888888891</v>
      </c>
      <c r="N1452" s="25">
        <f>MAX(0,L1452*(1+inputs!$B$33)-MAX(0,inputs!$B$31*(M1452-inputs!$B$30)))</f>
        <v>46658.629574999977</v>
      </c>
      <c r="O1452" s="26">
        <f t="shared" si="244"/>
        <v>47777.777777777781</v>
      </c>
      <c r="P1452" s="25">
        <f>MAX(0,N1452*(1+inputs!$B$33)-MAX(0,inputs!$B$31*(O1452-inputs!$B$30)))</f>
        <v>44875.06901862497</v>
      </c>
      <c r="Q1452" s="26">
        <f t="shared" si="245"/>
        <v>61666.666666666664</v>
      </c>
      <c r="R1452" s="25">
        <f>MAX(0,P1452*(1+inputs!$B$33)-MAX(0,inputs!$B$31*(Q1452-inputs!$B$30)))</f>
        <v>41814.755053904337</v>
      </c>
      <c r="S1452" s="26">
        <f t="shared" si="246"/>
        <v>75555.555555555562</v>
      </c>
      <c r="T1452" s="25">
        <f>MAX(0,R1452*(1+inputs!$B$33)-MAX(0,inputs!$B$31*(S1452-inputs!$B$30)))</f>
        <v>37458.536379712896</v>
      </c>
      <c r="U1452" s="26">
        <f t="shared" si="247"/>
        <v>89444.444444444438</v>
      </c>
      <c r="V1452" s="25">
        <f>MAX(0,T1452*(1+inputs!$B$33)-MAX(0,inputs!$B$31*(U1452-inputs!$B$30)))</f>
        <v>31786.974425408585</v>
      </c>
      <c r="W1452" s="26">
        <f t="shared" si="248"/>
        <v>103333.33333333333</v>
      </c>
      <c r="X1452" s="25">
        <f>MAX(0,V1452*(1+inputs!$B$33)-MAX(0,inputs!$B$31*(W1452-inputs!$B$30)))</f>
        <v>24780.339041789714</v>
      </c>
      <c r="Y1452" s="26">
        <f t="shared" si="249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50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11233.439999999999</v>
      </c>
      <c r="AE1452" s="3">
        <f>SUM(C1452:G1452)+AD1452-H1452</f>
        <v>71219.69</v>
      </c>
      <c r="AF1452" s="1">
        <f t="shared" si="252"/>
        <v>0.51</v>
      </c>
      <c r="AG1452" s="8">
        <f>A1452-AE1452</f>
        <v>73780.31</v>
      </c>
    </row>
    <row r="1453" spans="1:33" x14ac:dyDescent="0.2">
      <c r="A1453" s="11">
        <f t="shared" si="251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</v>
      </c>
      <c r="D1453" s="16">
        <f>MAX(0,(MIN(A1453,inputs!$C$5)-(inputs!$C$4+B1453))*inputs!$B$4)</f>
        <v>42960</v>
      </c>
      <c r="E1453" s="16">
        <f>MAX(0, (calculations!A1453-inputs!$C$5)*inputs!$B$5)</f>
        <v>0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42"/>
        <v>20000</v>
      </c>
      <c r="L1453" s="25">
        <f>MAX(0,J1453*(1+inputs!$B$33)-MAX(0,inputs!$B$31*(K1453-inputs!$B$30)))</f>
        <v>47184.304999999986</v>
      </c>
      <c r="M1453" s="26">
        <f t="shared" si="243"/>
        <v>33900</v>
      </c>
      <c r="N1453" s="25">
        <f>MAX(0,L1453*(1+inputs!$B$33)-MAX(0,inputs!$B$31*(M1453-inputs!$B$30)))</f>
        <v>46657.629574999977</v>
      </c>
      <c r="O1453" s="26">
        <f t="shared" si="244"/>
        <v>47800</v>
      </c>
      <c r="P1453" s="25">
        <f>MAX(0,N1453*(1+inputs!$B$33)-MAX(0,inputs!$B$31*(O1453-inputs!$B$30)))</f>
        <v>44872.054018624971</v>
      </c>
      <c r="Q1453" s="26">
        <f t="shared" si="245"/>
        <v>61700</v>
      </c>
      <c r="R1453" s="25">
        <f>MAX(0,P1453*(1+inputs!$B$33)-MAX(0,inputs!$B$31*(Q1453-inputs!$B$30)))</f>
        <v>41808.694828904336</v>
      </c>
      <c r="S1453" s="26">
        <f t="shared" si="246"/>
        <v>75600</v>
      </c>
      <c r="T1453" s="25">
        <f>MAX(0,R1453*(1+inputs!$B$33)-MAX(0,inputs!$B$31*(S1453-inputs!$B$30)))</f>
        <v>37448.385251337895</v>
      </c>
      <c r="U1453" s="26">
        <f t="shared" si="247"/>
        <v>89500</v>
      </c>
      <c r="V1453" s="25">
        <f>MAX(0,T1453*(1+inputs!$B$33)-MAX(0,inputs!$B$31*(U1453-inputs!$B$30)))</f>
        <v>31771.671030107962</v>
      </c>
      <c r="W1453" s="26">
        <f t="shared" si="248"/>
        <v>103400</v>
      </c>
      <c r="X1453" s="25">
        <f>MAX(0,V1453*(1+inputs!$B$33)-MAX(0,inputs!$B$31*(W1453-inputs!$B$30)))</f>
        <v>24758.806095559579</v>
      </c>
      <c r="Y1453" s="26">
        <f t="shared" si="249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50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11242.439999999999</v>
      </c>
      <c r="AE1453" s="3">
        <f>SUM(C1453:G1453)+AD1453-H1453</f>
        <v>71270.69</v>
      </c>
      <c r="AF1453" s="1">
        <f t="shared" si="252"/>
        <v>0.51</v>
      </c>
      <c r="AG1453" s="8">
        <f>A1453-AE1453</f>
        <v>73829.31</v>
      </c>
    </row>
    <row r="1454" spans="1:33" x14ac:dyDescent="0.2">
      <c r="A1454" s="11">
        <f t="shared" si="251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</v>
      </c>
      <c r="D1454" s="16">
        <f>MAX(0,(MIN(A1454,inputs!$C$5)-(inputs!$C$4+B1454))*inputs!$B$4)</f>
        <v>43000</v>
      </c>
      <c r="E1454" s="16">
        <f>MAX(0, (calculations!A1454-inputs!$C$5)*inputs!$B$5)</f>
        <v>0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42"/>
        <v>20000</v>
      </c>
      <c r="L1454" s="25">
        <f>MAX(0,J1454*(1+inputs!$B$33)-MAX(0,inputs!$B$31*(K1454-inputs!$B$30)))</f>
        <v>47184.304999999986</v>
      </c>
      <c r="M1454" s="26">
        <f t="shared" si="243"/>
        <v>33911.111111111109</v>
      </c>
      <c r="N1454" s="25">
        <f>MAX(0,L1454*(1+inputs!$B$33)-MAX(0,inputs!$B$31*(M1454-inputs!$B$30)))</f>
        <v>46656.629574999977</v>
      </c>
      <c r="O1454" s="26">
        <f t="shared" si="244"/>
        <v>47822.222222222219</v>
      </c>
      <c r="P1454" s="25">
        <f>MAX(0,N1454*(1+inputs!$B$33)-MAX(0,inputs!$B$31*(O1454-inputs!$B$30)))</f>
        <v>44869.039018624972</v>
      </c>
      <c r="Q1454" s="26">
        <f t="shared" si="245"/>
        <v>61733.333333333336</v>
      </c>
      <c r="R1454" s="25">
        <f>MAX(0,P1454*(1+inputs!$B$33)-MAX(0,inputs!$B$31*(Q1454-inputs!$B$30)))</f>
        <v>41802.634603904342</v>
      </c>
      <c r="S1454" s="26">
        <f t="shared" si="246"/>
        <v>75644.444444444438</v>
      </c>
      <c r="T1454" s="25">
        <f>MAX(0,R1454*(1+inputs!$B$33)-MAX(0,inputs!$B$31*(S1454-inputs!$B$30)))</f>
        <v>37438.234122962902</v>
      </c>
      <c r="U1454" s="26">
        <f t="shared" si="247"/>
        <v>89555.555555555562</v>
      </c>
      <c r="V1454" s="25">
        <f>MAX(0,T1454*(1+inputs!$B$33)-MAX(0,inputs!$B$31*(U1454-inputs!$B$30)))</f>
        <v>31756.367634807342</v>
      </c>
      <c r="W1454" s="26">
        <f t="shared" si="248"/>
        <v>103466.66666666667</v>
      </c>
      <c r="X1454" s="25">
        <f>MAX(0,V1454*(1+inputs!$B$33)-MAX(0,inputs!$B$31*(W1454-inputs!$B$30)))</f>
        <v>24737.273149329449</v>
      </c>
      <c r="Y1454" s="26">
        <f t="shared" si="249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50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11251.439999999999</v>
      </c>
      <c r="AE1454" s="3">
        <f>SUM(C1454:G1454)+AD1454-H1454</f>
        <v>71321.69</v>
      </c>
      <c r="AF1454" s="1">
        <f t="shared" si="252"/>
        <v>0.51</v>
      </c>
      <c r="AG1454" s="8">
        <f>A1454-AE1454</f>
        <v>73878.31</v>
      </c>
    </row>
    <row r="1455" spans="1:33" x14ac:dyDescent="0.2">
      <c r="A1455" s="11">
        <f t="shared" si="251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</v>
      </c>
      <c r="D1455" s="16">
        <f>MAX(0,(MIN(A1455,inputs!$C$5)-(inputs!$C$4+B1455))*inputs!$B$4)</f>
        <v>43040</v>
      </c>
      <c r="E1455" s="16">
        <f>MAX(0, (calculations!A1455-inputs!$C$5)*inputs!$B$5)</f>
        <v>0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42"/>
        <v>20000</v>
      </c>
      <c r="L1455" s="25">
        <f>MAX(0,J1455*(1+inputs!$B$33)-MAX(0,inputs!$B$31*(K1455-inputs!$B$30)))</f>
        <v>47184.304999999986</v>
      </c>
      <c r="M1455" s="26">
        <f t="shared" si="243"/>
        <v>33922.222222222219</v>
      </c>
      <c r="N1455" s="25">
        <f>MAX(0,L1455*(1+inputs!$B$33)-MAX(0,inputs!$B$31*(M1455-inputs!$B$30)))</f>
        <v>46655.629574999977</v>
      </c>
      <c r="O1455" s="26">
        <f t="shared" si="244"/>
        <v>47844.444444444445</v>
      </c>
      <c r="P1455" s="25">
        <f>MAX(0,N1455*(1+inputs!$B$33)-MAX(0,inputs!$B$31*(O1455-inputs!$B$30)))</f>
        <v>44866.024018624972</v>
      </c>
      <c r="Q1455" s="26">
        <f t="shared" si="245"/>
        <v>61766.666666666664</v>
      </c>
      <c r="R1455" s="25">
        <f>MAX(0,P1455*(1+inputs!$B$33)-MAX(0,inputs!$B$31*(Q1455-inputs!$B$30)))</f>
        <v>41796.574378904341</v>
      </c>
      <c r="S1455" s="26">
        <f t="shared" si="246"/>
        <v>75688.888888888891</v>
      </c>
      <c r="T1455" s="25">
        <f>MAX(0,R1455*(1+inputs!$B$33)-MAX(0,inputs!$B$31*(S1455-inputs!$B$30)))</f>
        <v>37428.082994587901</v>
      </c>
      <c r="U1455" s="26">
        <f t="shared" si="247"/>
        <v>89611.111111111109</v>
      </c>
      <c r="V1455" s="25">
        <f>MAX(0,T1455*(1+inputs!$B$33)-MAX(0,inputs!$B$31*(U1455-inputs!$B$30)))</f>
        <v>31741.064239506715</v>
      </c>
      <c r="W1455" s="26">
        <f t="shared" si="248"/>
        <v>103533.33333333333</v>
      </c>
      <c r="X1455" s="25">
        <f>MAX(0,V1455*(1+inputs!$B$33)-MAX(0,inputs!$B$31*(W1455-inputs!$B$30)))</f>
        <v>24715.740203099314</v>
      </c>
      <c r="Y1455" s="26">
        <f t="shared" si="249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50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11260.439999999999</v>
      </c>
      <c r="AE1455" s="3">
        <f>SUM(C1455:G1455)+AD1455-H1455</f>
        <v>71372.69</v>
      </c>
      <c r="AF1455" s="1">
        <f t="shared" si="252"/>
        <v>0.51</v>
      </c>
      <c r="AG1455" s="8">
        <f>A1455-AE1455</f>
        <v>73927.31</v>
      </c>
    </row>
    <row r="1456" spans="1:33" x14ac:dyDescent="0.2">
      <c r="A1456" s="11">
        <f t="shared" si="251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</v>
      </c>
      <c r="D1456" s="16">
        <f>MAX(0,(MIN(A1456,inputs!$C$5)-(inputs!$C$4+B1456))*inputs!$B$4)</f>
        <v>43080</v>
      </c>
      <c r="E1456" s="16">
        <f>MAX(0, (calculations!A1456-inputs!$C$5)*inputs!$B$5)</f>
        <v>0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42"/>
        <v>20000</v>
      </c>
      <c r="L1456" s="25">
        <f>MAX(0,J1456*(1+inputs!$B$33)-MAX(0,inputs!$B$31*(K1456-inputs!$B$30)))</f>
        <v>47184.304999999986</v>
      </c>
      <c r="M1456" s="26">
        <f t="shared" si="243"/>
        <v>33933.333333333336</v>
      </c>
      <c r="N1456" s="25">
        <f>MAX(0,L1456*(1+inputs!$B$33)-MAX(0,inputs!$B$31*(M1456-inputs!$B$30)))</f>
        <v>46654.629574999977</v>
      </c>
      <c r="O1456" s="26">
        <f t="shared" si="244"/>
        <v>47866.666666666672</v>
      </c>
      <c r="P1456" s="25">
        <f>MAX(0,N1456*(1+inputs!$B$33)-MAX(0,inputs!$B$31*(O1456-inputs!$B$30)))</f>
        <v>44863.009018624973</v>
      </c>
      <c r="Q1456" s="26">
        <f t="shared" si="245"/>
        <v>61800</v>
      </c>
      <c r="R1456" s="25">
        <f>MAX(0,P1456*(1+inputs!$B$33)-MAX(0,inputs!$B$31*(Q1456-inputs!$B$30)))</f>
        <v>41790.51415390434</v>
      </c>
      <c r="S1456" s="26">
        <f t="shared" si="246"/>
        <v>75733.333333333343</v>
      </c>
      <c r="T1456" s="25">
        <f>MAX(0,R1456*(1+inputs!$B$33)-MAX(0,inputs!$B$31*(S1456-inputs!$B$30)))</f>
        <v>37417.931866212901</v>
      </c>
      <c r="U1456" s="26">
        <f t="shared" si="247"/>
        <v>89666.666666666672</v>
      </c>
      <c r="V1456" s="25">
        <f>MAX(0,T1456*(1+inputs!$B$33)-MAX(0,inputs!$B$31*(U1456-inputs!$B$30)))</f>
        <v>31725.760844206088</v>
      </c>
      <c r="W1456" s="26">
        <f t="shared" si="248"/>
        <v>103600</v>
      </c>
      <c r="X1456" s="25">
        <f>MAX(0,V1456*(1+inputs!$B$33)-MAX(0,inputs!$B$31*(W1456-inputs!$B$30)))</f>
        <v>24694.207256869176</v>
      </c>
      <c r="Y1456" s="26">
        <f t="shared" si="249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50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11269.439999999999</v>
      </c>
      <c r="AE1456" s="3">
        <f>SUM(C1456:G1456)+AD1456-H1456</f>
        <v>71423.69</v>
      </c>
      <c r="AF1456" s="1">
        <f t="shared" si="252"/>
        <v>0.51</v>
      </c>
      <c r="AG1456" s="8">
        <f>A1456-AE1456</f>
        <v>73976.31</v>
      </c>
    </row>
    <row r="1457" spans="1:33" x14ac:dyDescent="0.2">
      <c r="A1457" s="11">
        <f t="shared" si="251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</v>
      </c>
      <c r="D1457" s="16">
        <f>MAX(0,(MIN(A1457,inputs!$C$5)-(inputs!$C$4+B1457))*inputs!$B$4)</f>
        <v>43120</v>
      </c>
      <c r="E1457" s="16">
        <f>MAX(0, (calculations!A1457-inputs!$C$5)*inputs!$B$5)</f>
        <v>0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42"/>
        <v>20000</v>
      </c>
      <c r="L1457" s="25">
        <f>MAX(0,J1457*(1+inputs!$B$33)-MAX(0,inputs!$B$31*(K1457-inputs!$B$30)))</f>
        <v>47184.304999999986</v>
      </c>
      <c r="M1457" s="26">
        <f t="shared" si="243"/>
        <v>33944.444444444445</v>
      </c>
      <c r="N1457" s="25">
        <f>MAX(0,L1457*(1+inputs!$B$33)-MAX(0,inputs!$B$31*(M1457-inputs!$B$30)))</f>
        <v>46653.629574999977</v>
      </c>
      <c r="O1457" s="26">
        <f t="shared" si="244"/>
        <v>47888.888888888891</v>
      </c>
      <c r="P1457" s="25">
        <f>MAX(0,N1457*(1+inputs!$B$33)-MAX(0,inputs!$B$31*(O1457-inputs!$B$30)))</f>
        <v>44859.994018624973</v>
      </c>
      <c r="Q1457" s="26">
        <f t="shared" si="245"/>
        <v>61833.333333333336</v>
      </c>
      <c r="R1457" s="25">
        <f>MAX(0,P1457*(1+inputs!$B$33)-MAX(0,inputs!$B$31*(Q1457-inputs!$B$30)))</f>
        <v>41784.453928904339</v>
      </c>
      <c r="S1457" s="26">
        <f t="shared" si="246"/>
        <v>75777.777777777781</v>
      </c>
      <c r="T1457" s="25">
        <f>MAX(0,R1457*(1+inputs!$B$33)-MAX(0,inputs!$B$31*(S1457-inputs!$B$30)))</f>
        <v>37407.7807378379</v>
      </c>
      <c r="U1457" s="26">
        <f t="shared" si="247"/>
        <v>89722.222222222219</v>
      </c>
      <c r="V1457" s="25">
        <f>MAX(0,T1457*(1+inputs!$B$33)-MAX(0,inputs!$B$31*(U1457-inputs!$B$30)))</f>
        <v>31710.457448905468</v>
      </c>
      <c r="W1457" s="26">
        <f t="shared" si="248"/>
        <v>103666.66666666667</v>
      </c>
      <c r="X1457" s="25">
        <f>MAX(0,V1457*(1+inputs!$B$33)-MAX(0,inputs!$B$31*(W1457-inputs!$B$30)))</f>
        <v>24672.67431063905</v>
      </c>
      <c r="Y1457" s="26">
        <f t="shared" si="249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50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11278.439999999999</v>
      </c>
      <c r="AE1457" s="3">
        <f>SUM(C1457:G1457)+AD1457-H1457</f>
        <v>71474.69</v>
      </c>
      <c r="AF1457" s="1">
        <f t="shared" si="252"/>
        <v>0.51</v>
      </c>
      <c r="AG1457" s="8">
        <f>A1457-AE1457</f>
        <v>74025.31</v>
      </c>
    </row>
    <row r="1458" spans="1:33" x14ac:dyDescent="0.2">
      <c r="A1458" s="11">
        <f t="shared" si="251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</v>
      </c>
      <c r="D1458" s="16">
        <f>MAX(0,(MIN(A1458,inputs!$C$5)-(inputs!$C$4+B1458))*inputs!$B$4)</f>
        <v>43160</v>
      </c>
      <c r="E1458" s="16">
        <f>MAX(0, (calculations!A1458-inputs!$C$5)*inputs!$B$5)</f>
        <v>0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42"/>
        <v>20000</v>
      </c>
      <c r="L1458" s="25">
        <f>MAX(0,J1458*(1+inputs!$B$33)-MAX(0,inputs!$B$31*(K1458-inputs!$B$30)))</f>
        <v>47184.304999999986</v>
      </c>
      <c r="M1458" s="26">
        <f t="shared" si="243"/>
        <v>33955.555555555555</v>
      </c>
      <c r="N1458" s="25">
        <f>MAX(0,L1458*(1+inputs!$B$33)-MAX(0,inputs!$B$31*(M1458-inputs!$B$30)))</f>
        <v>46652.629574999977</v>
      </c>
      <c r="O1458" s="26">
        <f t="shared" si="244"/>
        <v>47911.111111111109</v>
      </c>
      <c r="P1458" s="25">
        <f>MAX(0,N1458*(1+inputs!$B$33)-MAX(0,inputs!$B$31*(O1458-inputs!$B$30)))</f>
        <v>44856.979018624967</v>
      </c>
      <c r="Q1458" s="26">
        <f t="shared" si="245"/>
        <v>61866.666666666664</v>
      </c>
      <c r="R1458" s="25">
        <f>MAX(0,P1458*(1+inputs!$B$33)-MAX(0,inputs!$B$31*(Q1458-inputs!$B$30)))</f>
        <v>41778.393703904338</v>
      </c>
      <c r="S1458" s="26">
        <f t="shared" si="246"/>
        <v>75822.222222222219</v>
      </c>
      <c r="T1458" s="25">
        <f>MAX(0,R1458*(1+inputs!$B$33)-MAX(0,inputs!$B$31*(S1458-inputs!$B$30)))</f>
        <v>37397.6296094629</v>
      </c>
      <c r="U1458" s="26">
        <f t="shared" si="247"/>
        <v>89777.777777777781</v>
      </c>
      <c r="V1458" s="25">
        <f>MAX(0,T1458*(1+inputs!$B$33)-MAX(0,inputs!$B$31*(U1458-inputs!$B$30)))</f>
        <v>31695.154053604834</v>
      </c>
      <c r="W1458" s="26">
        <f t="shared" si="248"/>
        <v>103733.33333333333</v>
      </c>
      <c r="X1458" s="25">
        <f>MAX(0,V1458*(1+inputs!$B$33)-MAX(0,inputs!$B$31*(W1458-inputs!$B$30)))</f>
        <v>24651.141364408904</v>
      </c>
      <c r="Y1458" s="26">
        <f t="shared" si="249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50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11287.439999999999</v>
      </c>
      <c r="AE1458" s="3">
        <f>SUM(C1458:G1458)+AD1458-H1458</f>
        <v>71525.69</v>
      </c>
      <c r="AF1458" s="1">
        <f t="shared" si="252"/>
        <v>0.51</v>
      </c>
      <c r="AG1458" s="8">
        <f>A1458-AE1458</f>
        <v>74074.31</v>
      </c>
    </row>
    <row r="1459" spans="1:33" x14ac:dyDescent="0.2">
      <c r="A1459" s="11">
        <f t="shared" si="251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</v>
      </c>
      <c r="D1459" s="16">
        <f>MAX(0,(MIN(A1459,inputs!$C$5)-(inputs!$C$4+B1459))*inputs!$B$4)</f>
        <v>43200</v>
      </c>
      <c r="E1459" s="16">
        <f>MAX(0, (calculations!A1459-inputs!$C$5)*inputs!$B$5)</f>
        <v>0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42"/>
        <v>20000</v>
      </c>
      <c r="L1459" s="25">
        <f>MAX(0,J1459*(1+inputs!$B$33)-MAX(0,inputs!$B$31*(K1459-inputs!$B$30)))</f>
        <v>47184.304999999986</v>
      </c>
      <c r="M1459" s="26">
        <f t="shared" si="243"/>
        <v>33966.666666666664</v>
      </c>
      <c r="N1459" s="25">
        <f>MAX(0,L1459*(1+inputs!$B$33)-MAX(0,inputs!$B$31*(M1459-inputs!$B$30)))</f>
        <v>46651.629574999977</v>
      </c>
      <c r="O1459" s="26">
        <f t="shared" si="244"/>
        <v>47933.333333333328</v>
      </c>
      <c r="P1459" s="25">
        <f>MAX(0,N1459*(1+inputs!$B$33)-MAX(0,inputs!$B$31*(O1459-inputs!$B$30)))</f>
        <v>44853.964018624967</v>
      </c>
      <c r="Q1459" s="26">
        <f t="shared" si="245"/>
        <v>61900</v>
      </c>
      <c r="R1459" s="25">
        <f>MAX(0,P1459*(1+inputs!$B$33)-MAX(0,inputs!$B$31*(Q1459-inputs!$B$30)))</f>
        <v>41772.333478904337</v>
      </c>
      <c r="S1459" s="26">
        <f t="shared" si="246"/>
        <v>75866.666666666657</v>
      </c>
      <c r="T1459" s="25">
        <f>MAX(0,R1459*(1+inputs!$B$33)-MAX(0,inputs!$B$31*(S1459-inputs!$B$30)))</f>
        <v>37387.478481087892</v>
      </c>
      <c r="U1459" s="26">
        <f t="shared" si="247"/>
        <v>89833.333333333328</v>
      </c>
      <c r="V1459" s="25">
        <f>MAX(0,T1459*(1+inputs!$B$33)-MAX(0,inputs!$B$31*(U1459-inputs!$B$30)))</f>
        <v>31679.850658304207</v>
      </c>
      <c r="W1459" s="26">
        <f t="shared" si="248"/>
        <v>103800</v>
      </c>
      <c r="X1459" s="25">
        <f>MAX(0,V1459*(1+inputs!$B$33)-MAX(0,inputs!$B$31*(W1459-inputs!$B$30)))</f>
        <v>24629.60841817877</v>
      </c>
      <c r="Y1459" s="26">
        <f t="shared" si="249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50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11296.439999999999</v>
      </c>
      <c r="AE1459" s="3">
        <f>SUM(C1459:G1459)+AD1459-H1459</f>
        <v>71576.69</v>
      </c>
      <c r="AF1459" s="1">
        <f t="shared" si="252"/>
        <v>0.51</v>
      </c>
      <c r="AG1459" s="8">
        <f>A1459-AE1459</f>
        <v>74123.31</v>
      </c>
    </row>
    <row r="1460" spans="1:33" x14ac:dyDescent="0.2">
      <c r="A1460" s="11">
        <f t="shared" si="251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</v>
      </c>
      <c r="D1460" s="16">
        <f>MAX(0,(MIN(A1460,inputs!$C$5)-(inputs!$C$4+B1460))*inputs!$B$4)</f>
        <v>43240</v>
      </c>
      <c r="E1460" s="16">
        <f>MAX(0, (calculations!A1460-inputs!$C$5)*inputs!$B$5)</f>
        <v>0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42"/>
        <v>20000</v>
      </c>
      <c r="L1460" s="25">
        <f>MAX(0,J1460*(1+inputs!$B$33)-MAX(0,inputs!$B$31*(K1460-inputs!$B$30)))</f>
        <v>47184.304999999986</v>
      </c>
      <c r="M1460" s="26">
        <f t="shared" si="243"/>
        <v>33977.777777777781</v>
      </c>
      <c r="N1460" s="25">
        <f>MAX(0,L1460*(1+inputs!$B$33)-MAX(0,inputs!$B$31*(M1460-inputs!$B$30)))</f>
        <v>46650.629574999977</v>
      </c>
      <c r="O1460" s="26">
        <f t="shared" si="244"/>
        <v>47955.555555555555</v>
      </c>
      <c r="P1460" s="25">
        <f>MAX(0,N1460*(1+inputs!$B$33)-MAX(0,inputs!$B$31*(O1460-inputs!$B$30)))</f>
        <v>44850.949018624968</v>
      </c>
      <c r="Q1460" s="26">
        <f t="shared" si="245"/>
        <v>61933.333333333336</v>
      </c>
      <c r="R1460" s="25">
        <f>MAX(0,P1460*(1+inputs!$B$33)-MAX(0,inputs!$B$31*(Q1460-inputs!$B$30)))</f>
        <v>41766.273253904335</v>
      </c>
      <c r="S1460" s="26">
        <f t="shared" si="246"/>
        <v>75911.111111111109</v>
      </c>
      <c r="T1460" s="25">
        <f>MAX(0,R1460*(1+inputs!$B$33)-MAX(0,inputs!$B$31*(S1460-inputs!$B$30)))</f>
        <v>37377.327352712891</v>
      </c>
      <c r="U1460" s="26">
        <f t="shared" si="247"/>
        <v>89888.888888888891</v>
      </c>
      <c r="V1460" s="25">
        <f>MAX(0,T1460*(1+inputs!$B$33)-MAX(0,inputs!$B$31*(U1460-inputs!$B$30)))</f>
        <v>31664.547263003584</v>
      </c>
      <c r="W1460" s="26">
        <f t="shared" si="248"/>
        <v>103866.66666666667</v>
      </c>
      <c r="X1460" s="25">
        <f>MAX(0,V1460*(1+inputs!$B$33)-MAX(0,inputs!$B$31*(W1460-inputs!$B$30)))</f>
        <v>24608.075471948636</v>
      </c>
      <c r="Y1460" s="26">
        <f t="shared" si="249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50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11305.439999999999</v>
      </c>
      <c r="AE1460" s="3">
        <f>SUM(C1460:G1460)+AD1460-H1460</f>
        <v>71627.69</v>
      </c>
      <c r="AF1460" s="1">
        <f t="shared" si="252"/>
        <v>0.51</v>
      </c>
      <c r="AG1460" s="8">
        <f>A1460-AE1460</f>
        <v>74172.31</v>
      </c>
    </row>
    <row r="1461" spans="1:33" x14ac:dyDescent="0.2">
      <c r="A1461" s="11">
        <f t="shared" si="251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</v>
      </c>
      <c r="D1461" s="16">
        <f>MAX(0,(MIN(A1461,inputs!$C$5)-(inputs!$C$4+B1461))*inputs!$B$4)</f>
        <v>43280</v>
      </c>
      <c r="E1461" s="16">
        <f>MAX(0, (calculations!A1461-inputs!$C$5)*inputs!$B$5)</f>
        <v>0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42"/>
        <v>20000</v>
      </c>
      <c r="L1461" s="25">
        <f>MAX(0,J1461*(1+inputs!$B$33)-MAX(0,inputs!$B$31*(K1461-inputs!$B$30)))</f>
        <v>47184.304999999986</v>
      </c>
      <c r="M1461" s="26">
        <f t="shared" si="243"/>
        <v>33988.888888888891</v>
      </c>
      <c r="N1461" s="25">
        <f>MAX(0,L1461*(1+inputs!$B$33)-MAX(0,inputs!$B$31*(M1461-inputs!$B$30)))</f>
        <v>46649.629574999977</v>
      </c>
      <c r="O1461" s="26">
        <f t="shared" si="244"/>
        <v>47977.777777777781</v>
      </c>
      <c r="P1461" s="25">
        <f>MAX(0,N1461*(1+inputs!$B$33)-MAX(0,inputs!$B$31*(O1461-inputs!$B$30)))</f>
        <v>44847.934018624968</v>
      </c>
      <c r="Q1461" s="26">
        <f t="shared" si="245"/>
        <v>61966.666666666664</v>
      </c>
      <c r="R1461" s="25">
        <f>MAX(0,P1461*(1+inputs!$B$33)-MAX(0,inputs!$B$31*(Q1461-inputs!$B$30)))</f>
        <v>41760.213028904334</v>
      </c>
      <c r="S1461" s="26">
        <f t="shared" si="246"/>
        <v>75955.555555555562</v>
      </c>
      <c r="T1461" s="25">
        <f>MAX(0,R1461*(1+inputs!$B$33)-MAX(0,inputs!$B$31*(S1461-inputs!$B$30)))</f>
        <v>37367.176224337891</v>
      </c>
      <c r="U1461" s="26">
        <f t="shared" si="247"/>
        <v>89944.444444444438</v>
      </c>
      <c r="V1461" s="25">
        <f>MAX(0,T1461*(1+inputs!$B$33)-MAX(0,inputs!$B$31*(U1461-inputs!$B$30)))</f>
        <v>31649.243867702953</v>
      </c>
      <c r="W1461" s="26">
        <f t="shared" si="248"/>
        <v>103933.33333333333</v>
      </c>
      <c r="X1461" s="25">
        <f>MAX(0,V1461*(1+inputs!$B$33)-MAX(0,inputs!$B$31*(W1461-inputs!$B$30)))</f>
        <v>24586.542525718494</v>
      </c>
      <c r="Y1461" s="26">
        <f t="shared" si="249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50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11314.439999999999</v>
      </c>
      <c r="AE1461" s="3">
        <f>SUM(C1461:G1461)+AD1461-H1461</f>
        <v>71678.69</v>
      </c>
      <c r="AF1461" s="1">
        <f t="shared" si="252"/>
        <v>0.51</v>
      </c>
      <c r="AG1461" s="8">
        <f>A1461-AE1461</f>
        <v>74221.31</v>
      </c>
    </row>
    <row r="1462" spans="1:33" x14ac:dyDescent="0.2">
      <c r="A1462" s="11">
        <f t="shared" si="251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</v>
      </c>
      <c r="D1462" s="16">
        <f>MAX(0,(MIN(A1462,inputs!$C$5)-(inputs!$C$4+B1462))*inputs!$B$4)</f>
        <v>43320</v>
      </c>
      <c r="E1462" s="16">
        <f>MAX(0, (calculations!A1462-inputs!$C$5)*inputs!$B$5)</f>
        <v>0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42"/>
        <v>20000</v>
      </c>
      <c r="L1462" s="25">
        <f>MAX(0,J1462*(1+inputs!$B$33)-MAX(0,inputs!$B$31*(K1462-inputs!$B$30)))</f>
        <v>47184.304999999986</v>
      </c>
      <c r="M1462" s="26">
        <f t="shared" si="243"/>
        <v>34000</v>
      </c>
      <c r="N1462" s="25">
        <f>MAX(0,L1462*(1+inputs!$B$33)-MAX(0,inputs!$B$31*(M1462-inputs!$B$30)))</f>
        <v>46648.629574999977</v>
      </c>
      <c r="O1462" s="26">
        <f t="shared" si="244"/>
        <v>48000</v>
      </c>
      <c r="P1462" s="25">
        <f>MAX(0,N1462*(1+inputs!$B$33)-MAX(0,inputs!$B$31*(O1462-inputs!$B$30)))</f>
        <v>44844.919018624969</v>
      </c>
      <c r="Q1462" s="26">
        <f t="shared" si="245"/>
        <v>62000</v>
      </c>
      <c r="R1462" s="25">
        <f>MAX(0,P1462*(1+inputs!$B$33)-MAX(0,inputs!$B$31*(Q1462-inputs!$B$30)))</f>
        <v>41754.152803904333</v>
      </c>
      <c r="S1462" s="26">
        <f t="shared" si="246"/>
        <v>76000</v>
      </c>
      <c r="T1462" s="25">
        <f>MAX(0,R1462*(1+inputs!$B$33)-MAX(0,inputs!$B$31*(S1462-inputs!$B$30)))</f>
        <v>37357.02509596289</v>
      </c>
      <c r="U1462" s="26">
        <f t="shared" si="247"/>
        <v>90000</v>
      </c>
      <c r="V1462" s="25">
        <f>MAX(0,T1462*(1+inputs!$B$33)-MAX(0,inputs!$B$31*(U1462-inputs!$B$30)))</f>
        <v>31633.94047240233</v>
      </c>
      <c r="W1462" s="26">
        <f t="shared" si="248"/>
        <v>104000</v>
      </c>
      <c r="X1462" s="25">
        <f>MAX(0,V1462*(1+inputs!$B$33)-MAX(0,inputs!$B$31*(W1462-inputs!$B$30)))</f>
        <v>24565.009579488364</v>
      </c>
      <c r="Y1462" s="26">
        <f t="shared" si="249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50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11323.439999999999</v>
      </c>
      <c r="AE1462" s="3">
        <f>SUM(C1462:G1462)+AD1462-H1462</f>
        <v>71729.69</v>
      </c>
      <c r="AF1462" s="1">
        <f t="shared" si="252"/>
        <v>0.51</v>
      </c>
      <c r="AG1462" s="8">
        <f>A1462-AE1462</f>
        <v>74270.31</v>
      </c>
    </row>
    <row r="1463" spans="1:33" x14ac:dyDescent="0.2">
      <c r="A1463" s="11">
        <f t="shared" si="251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</v>
      </c>
      <c r="D1463" s="16">
        <f>MAX(0,(MIN(A1463,inputs!$C$5)-(inputs!$C$4+B1463))*inputs!$B$4)</f>
        <v>43360</v>
      </c>
      <c r="E1463" s="16">
        <f>MAX(0, (calculations!A1463-inputs!$C$5)*inputs!$B$5)</f>
        <v>0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42"/>
        <v>20000</v>
      </c>
      <c r="L1463" s="25">
        <f>MAX(0,J1463*(1+inputs!$B$33)-MAX(0,inputs!$B$31*(K1463-inputs!$B$30)))</f>
        <v>47184.304999999986</v>
      </c>
      <c r="M1463" s="26">
        <f t="shared" si="243"/>
        <v>34011.111111111109</v>
      </c>
      <c r="N1463" s="25">
        <f>MAX(0,L1463*(1+inputs!$B$33)-MAX(0,inputs!$B$31*(M1463-inputs!$B$30)))</f>
        <v>46647.629574999977</v>
      </c>
      <c r="O1463" s="26">
        <f t="shared" si="244"/>
        <v>48022.222222222219</v>
      </c>
      <c r="P1463" s="25">
        <f>MAX(0,N1463*(1+inputs!$B$33)-MAX(0,inputs!$B$31*(O1463-inputs!$B$30)))</f>
        <v>44841.904018624969</v>
      </c>
      <c r="Q1463" s="26">
        <f t="shared" si="245"/>
        <v>62033.333333333336</v>
      </c>
      <c r="R1463" s="25">
        <f>MAX(0,P1463*(1+inputs!$B$33)-MAX(0,inputs!$B$31*(Q1463-inputs!$B$30)))</f>
        <v>41748.092578904339</v>
      </c>
      <c r="S1463" s="26">
        <f t="shared" si="246"/>
        <v>76044.444444444438</v>
      </c>
      <c r="T1463" s="25">
        <f>MAX(0,R1463*(1+inputs!$B$33)-MAX(0,inputs!$B$31*(S1463-inputs!$B$30)))</f>
        <v>37346.873967587897</v>
      </c>
      <c r="U1463" s="26">
        <f t="shared" si="247"/>
        <v>90055.555555555562</v>
      </c>
      <c r="V1463" s="25">
        <f>MAX(0,T1463*(1+inputs!$B$33)-MAX(0,inputs!$B$31*(U1463-inputs!$B$30)))</f>
        <v>31618.63707710171</v>
      </c>
      <c r="W1463" s="26">
        <f t="shared" si="248"/>
        <v>104066.66666666667</v>
      </c>
      <c r="X1463" s="25">
        <f>MAX(0,V1463*(1+inputs!$B$33)-MAX(0,inputs!$B$31*(W1463-inputs!$B$30)))</f>
        <v>24543.476633258229</v>
      </c>
      <c r="Y1463" s="26">
        <f t="shared" si="249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50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11332.439999999999</v>
      </c>
      <c r="AE1463" s="3">
        <f>SUM(C1463:G1463)+AD1463-H1463</f>
        <v>71780.69</v>
      </c>
      <c r="AF1463" s="1">
        <f t="shared" si="252"/>
        <v>0.51</v>
      </c>
      <c r="AG1463" s="8">
        <f>A1463-AE1463</f>
        <v>74319.31</v>
      </c>
    </row>
    <row r="1464" spans="1:33" x14ac:dyDescent="0.2">
      <c r="A1464" s="11">
        <f t="shared" si="251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</v>
      </c>
      <c r="D1464" s="16">
        <f>MAX(0,(MIN(A1464,inputs!$C$5)-(inputs!$C$4+B1464))*inputs!$B$4)</f>
        <v>43400</v>
      </c>
      <c r="E1464" s="16">
        <f>MAX(0, (calculations!A1464-inputs!$C$5)*inputs!$B$5)</f>
        <v>0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42"/>
        <v>20000</v>
      </c>
      <c r="L1464" s="25">
        <f>MAX(0,J1464*(1+inputs!$B$33)-MAX(0,inputs!$B$31*(K1464-inputs!$B$30)))</f>
        <v>47184.304999999986</v>
      </c>
      <c r="M1464" s="26">
        <f t="shared" si="243"/>
        <v>34022.222222222219</v>
      </c>
      <c r="N1464" s="25">
        <f>MAX(0,L1464*(1+inputs!$B$33)-MAX(0,inputs!$B$31*(M1464-inputs!$B$30)))</f>
        <v>46646.629574999977</v>
      </c>
      <c r="O1464" s="26">
        <f t="shared" si="244"/>
        <v>48044.444444444445</v>
      </c>
      <c r="P1464" s="25">
        <f>MAX(0,N1464*(1+inputs!$B$33)-MAX(0,inputs!$B$31*(O1464-inputs!$B$30)))</f>
        <v>44838.88901862497</v>
      </c>
      <c r="Q1464" s="26">
        <f t="shared" si="245"/>
        <v>62066.666666666664</v>
      </c>
      <c r="R1464" s="25">
        <f>MAX(0,P1464*(1+inputs!$B$33)-MAX(0,inputs!$B$31*(Q1464-inputs!$B$30)))</f>
        <v>41742.032353904338</v>
      </c>
      <c r="S1464" s="26">
        <f t="shared" si="246"/>
        <v>76088.888888888891</v>
      </c>
      <c r="T1464" s="25">
        <f>MAX(0,R1464*(1+inputs!$B$33)-MAX(0,inputs!$B$31*(S1464-inputs!$B$30)))</f>
        <v>37336.722839212896</v>
      </c>
      <c r="U1464" s="26">
        <f t="shared" si="247"/>
        <v>90111.111111111109</v>
      </c>
      <c r="V1464" s="25">
        <f>MAX(0,T1464*(1+inputs!$B$33)-MAX(0,inputs!$B$31*(U1464-inputs!$B$30)))</f>
        <v>31603.33368180109</v>
      </c>
      <c r="W1464" s="26">
        <f t="shared" si="248"/>
        <v>104133.33333333333</v>
      </c>
      <c r="X1464" s="25">
        <f>MAX(0,V1464*(1+inputs!$B$33)-MAX(0,inputs!$B$31*(W1464-inputs!$B$30)))</f>
        <v>24521.943687028106</v>
      </c>
      <c r="Y1464" s="26">
        <f t="shared" si="249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50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11341.439999999999</v>
      </c>
      <c r="AE1464" s="3">
        <f>SUM(C1464:G1464)+AD1464-H1464</f>
        <v>71831.69</v>
      </c>
      <c r="AF1464" s="1">
        <f t="shared" si="252"/>
        <v>0.51</v>
      </c>
      <c r="AG1464" s="8">
        <f>A1464-AE1464</f>
        <v>74368.31</v>
      </c>
    </row>
    <row r="1465" spans="1:33" x14ac:dyDescent="0.2">
      <c r="A1465" s="11">
        <f t="shared" si="251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</v>
      </c>
      <c r="D1465" s="16">
        <f>MAX(0,(MIN(A1465,inputs!$C$5)-(inputs!$C$4+B1465))*inputs!$B$4)</f>
        <v>43440</v>
      </c>
      <c r="E1465" s="16">
        <f>MAX(0, (calculations!A1465-inputs!$C$5)*inputs!$B$5)</f>
        <v>0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42"/>
        <v>20000</v>
      </c>
      <c r="L1465" s="25">
        <f>MAX(0,J1465*(1+inputs!$B$33)-MAX(0,inputs!$B$31*(K1465-inputs!$B$30)))</f>
        <v>47184.304999999986</v>
      </c>
      <c r="M1465" s="26">
        <f t="shared" si="243"/>
        <v>34033.333333333336</v>
      </c>
      <c r="N1465" s="25">
        <f>MAX(0,L1465*(1+inputs!$B$33)-MAX(0,inputs!$B$31*(M1465-inputs!$B$30)))</f>
        <v>46645.629574999977</v>
      </c>
      <c r="O1465" s="26">
        <f t="shared" si="244"/>
        <v>48066.666666666672</v>
      </c>
      <c r="P1465" s="25">
        <f>MAX(0,N1465*(1+inputs!$B$33)-MAX(0,inputs!$B$31*(O1465-inputs!$B$30)))</f>
        <v>44835.874018624971</v>
      </c>
      <c r="Q1465" s="26">
        <f t="shared" si="245"/>
        <v>62100</v>
      </c>
      <c r="R1465" s="25">
        <f>MAX(0,P1465*(1+inputs!$B$33)-MAX(0,inputs!$B$31*(Q1465-inputs!$B$30)))</f>
        <v>41735.972128904337</v>
      </c>
      <c r="S1465" s="26">
        <f t="shared" si="246"/>
        <v>76133.333333333343</v>
      </c>
      <c r="T1465" s="25">
        <f>MAX(0,R1465*(1+inputs!$B$33)-MAX(0,inputs!$B$31*(S1465-inputs!$B$30)))</f>
        <v>37326.571710837896</v>
      </c>
      <c r="U1465" s="26">
        <f t="shared" si="247"/>
        <v>90166.666666666672</v>
      </c>
      <c r="V1465" s="25">
        <f>MAX(0,T1465*(1+inputs!$B$33)-MAX(0,inputs!$B$31*(U1465-inputs!$B$30)))</f>
        <v>31588.030286500456</v>
      </c>
      <c r="W1465" s="26">
        <f t="shared" si="248"/>
        <v>104200</v>
      </c>
      <c r="X1465" s="25">
        <f>MAX(0,V1465*(1+inputs!$B$33)-MAX(0,inputs!$B$31*(W1465-inputs!$B$30)))</f>
        <v>24500.410740797961</v>
      </c>
      <c r="Y1465" s="26">
        <f t="shared" si="249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50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11350.439999999999</v>
      </c>
      <c r="AE1465" s="3">
        <f>SUM(C1465:G1465)+AD1465-H1465</f>
        <v>71882.69</v>
      </c>
      <c r="AF1465" s="1">
        <f t="shared" si="252"/>
        <v>0.51</v>
      </c>
      <c r="AG1465" s="8">
        <f>A1465-AE1465</f>
        <v>74417.31</v>
      </c>
    </row>
    <row r="1466" spans="1:33" x14ac:dyDescent="0.2">
      <c r="A1466" s="11">
        <f t="shared" si="251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</v>
      </c>
      <c r="D1466" s="16">
        <f>MAX(0,(MIN(A1466,inputs!$C$5)-(inputs!$C$4+B1466))*inputs!$B$4)</f>
        <v>43480</v>
      </c>
      <c r="E1466" s="16">
        <f>MAX(0, (calculations!A1466-inputs!$C$5)*inputs!$B$5)</f>
        <v>0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42"/>
        <v>20000</v>
      </c>
      <c r="L1466" s="25">
        <f>MAX(0,J1466*(1+inputs!$B$33)-MAX(0,inputs!$B$31*(K1466-inputs!$B$30)))</f>
        <v>47184.304999999986</v>
      </c>
      <c r="M1466" s="26">
        <f t="shared" si="243"/>
        <v>34044.444444444445</v>
      </c>
      <c r="N1466" s="25">
        <f>MAX(0,L1466*(1+inputs!$B$33)-MAX(0,inputs!$B$31*(M1466-inputs!$B$30)))</f>
        <v>46644.629574999977</v>
      </c>
      <c r="O1466" s="26">
        <f t="shared" si="244"/>
        <v>48088.888888888891</v>
      </c>
      <c r="P1466" s="25">
        <f>MAX(0,N1466*(1+inputs!$B$33)-MAX(0,inputs!$B$31*(O1466-inputs!$B$30)))</f>
        <v>44832.859018624971</v>
      </c>
      <c r="Q1466" s="26">
        <f t="shared" si="245"/>
        <v>62133.333333333336</v>
      </c>
      <c r="R1466" s="25">
        <f>MAX(0,P1466*(1+inputs!$B$33)-MAX(0,inputs!$B$31*(Q1466-inputs!$B$30)))</f>
        <v>41729.911903904336</v>
      </c>
      <c r="S1466" s="26">
        <f t="shared" si="246"/>
        <v>76177.777777777781</v>
      </c>
      <c r="T1466" s="25">
        <f>MAX(0,R1466*(1+inputs!$B$33)-MAX(0,inputs!$B$31*(S1466-inputs!$B$30)))</f>
        <v>37316.420582462895</v>
      </c>
      <c r="U1466" s="26">
        <f t="shared" si="247"/>
        <v>90222.222222222219</v>
      </c>
      <c r="V1466" s="25">
        <f>MAX(0,T1466*(1+inputs!$B$33)-MAX(0,inputs!$B$31*(U1466-inputs!$B$30)))</f>
        <v>31572.726891199836</v>
      </c>
      <c r="W1466" s="26">
        <f t="shared" si="248"/>
        <v>104266.66666666667</v>
      </c>
      <c r="X1466" s="25">
        <f>MAX(0,V1466*(1+inputs!$B$33)-MAX(0,inputs!$B$31*(W1466-inputs!$B$30)))</f>
        <v>24478.87779456783</v>
      </c>
      <c r="Y1466" s="26">
        <f t="shared" si="249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50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11359.439999999999</v>
      </c>
      <c r="AE1466" s="3">
        <f>SUM(C1466:G1466)+AD1466-H1466</f>
        <v>71933.69</v>
      </c>
      <c r="AF1466" s="1">
        <f t="shared" si="252"/>
        <v>0.51</v>
      </c>
      <c r="AG1466" s="8">
        <f>A1466-AE1466</f>
        <v>74466.31</v>
      </c>
    </row>
    <row r="1467" spans="1:33" x14ac:dyDescent="0.2">
      <c r="A1467" s="11">
        <f t="shared" si="251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</v>
      </c>
      <c r="D1467" s="16">
        <f>MAX(0,(MIN(A1467,inputs!$C$5)-(inputs!$C$4+B1467))*inputs!$B$4)</f>
        <v>43520</v>
      </c>
      <c r="E1467" s="16">
        <f>MAX(0, (calculations!A1467-inputs!$C$5)*inputs!$B$5)</f>
        <v>0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42"/>
        <v>20000</v>
      </c>
      <c r="L1467" s="25">
        <f>MAX(0,J1467*(1+inputs!$B$33)-MAX(0,inputs!$B$31*(K1467-inputs!$B$30)))</f>
        <v>47184.304999999986</v>
      </c>
      <c r="M1467" s="26">
        <f t="shared" si="243"/>
        <v>34055.555555555555</v>
      </c>
      <c r="N1467" s="25">
        <f>MAX(0,L1467*(1+inputs!$B$33)-MAX(0,inputs!$B$31*(M1467-inputs!$B$30)))</f>
        <v>46643.629574999977</v>
      </c>
      <c r="O1467" s="26">
        <f t="shared" si="244"/>
        <v>48111.111111111109</v>
      </c>
      <c r="P1467" s="25">
        <f>MAX(0,N1467*(1+inputs!$B$33)-MAX(0,inputs!$B$31*(O1467-inputs!$B$30)))</f>
        <v>44829.844018624972</v>
      </c>
      <c r="Q1467" s="26">
        <f t="shared" si="245"/>
        <v>62166.666666666664</v>
      </c>
      <c r="R1467" s="25">
        <f>MAX(0,P1467*(1+inputs!$B$33)-MAX(0,inputs!$B$31*(Q1467-inputs!$B$30)))</f>
        <v>41723.851678904342</v>
      </c>
      <c r="S1467" s="26">
        <f t="shared" si="246"/>
        <v>76222.222222222219</v>
      </c>
      <c r="T1467" s="25">
        <f>MAX(0,R1467*(1+inputs!$B$33)-MAX(0,inputs!$B$31*(S1467-inputs!$B$30)))</f>
        <v>37306.269454087902</v>
      </c>
      <c r="U1467" s="26">
        <f t="shared" si="247"/>
        <v>90277.777777777781</v>
      </c>
      <c r="V1467" s="25">
        <f>MAX(0,T1467*(1+inputs!$B$33)-MAX(0,inputs!$B$31*(U1467-inputs!$B$30)))</f>
        <v>31557.423495899217</v>
      </c>
      <c r="W1467" s="26">
        <f t="shared" si="248"/>
        <v>104333.33333333333</v>
      </c>
      <c r="X1467" s="25">
        <f>MAX(0,V1467*(1+inputs!$B$33)-MAX(0,inputs!$B$31*(W1467-inputs!$B$30)))</f>
        <v>24457.344848337703</v>
      </c>
      <c r="Y1467" s="26">
        <f t="shared" si="249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50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11368.439999999999</v>
      </c>
      <c r="AE1467" s="3">
        <f>SUM(C1467:G1467)+AD1467-H1467</f>
        <v>71984.69</v>
      </c>
      <c r="AF1467" s="1">
        <f t="shared" si="252"/>
        <v>0.51</v>
      </c>
      <c r="AG1467" s="8">
        <f>A1467-AE1467</f>
        <v>74515.31</v>
      </c>
    </row>
    <row r="1468" spans="1:33" x14ac:dyDescent="0.2">
      <c r="A1468" s="11">
        <f t="shared" si="251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</v>
      </c>
      <c r="D1468" s="16">
        <f>MAX(0,(MIN(A1468,inputs!$C$5)-(inputs!$C$4+B1468))*inputs!$B$4)</f>
        <v>43560</v>
      </c>
      <c r="E1468" s="16">
        <f>MAX(0, (calculations!A1468-inputs!$C$5)*inputs!$B$5)</f>
        <v>0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42"/>
        <v>20000</v>
      </c>
      <c r="L1468" s="25">
        <f>MAX(0,J1468*(1+inputs!$B$33)-MAX(0,inputs!$B$31*(K1468-inputs!$B$30)))</f>
        <v>47184.304999999986</v>
      </c>
      <c r="M1468" s="26">
        <f t="shared" si="243"/>
        <v>34066.666666666664</v>
      </c>
      <c r="N1468" s="25">
        <f>MAX(0,L1468*(1+inputs!$B$33)-MAX(0,inputs!$B$31*(M1468-inputs!$B$30)))</f>
        <v>46642.629574999977</v>
      </c>
      <c r="O1468" s="26">
        <f t="shared" si="244"/>
        <v>48133.333333333328</v>
      </c>
      <c r="P1468" s="25">
        <f>MAX(0,N1468*(1+inputs!$B$33)-MAX(0,inputs!$B$31*(O1468-inputs!$B$30)))</f>
        <v>44826.829018624972</v>
      </c>
      <c r="Q1468" s="26">
        <f t="shared" si="245"/>
        <v>62200</v>
      </c>
      <c r="R1468" s="25">
        <f>MAX(0,P1468*(1+inputs!$B$33)-MAX(0,inputs!$B$31*(Q1468-inputs!$B$30)))</f>
        <v>41717.791453904341</v>
      </c>
      <c r="S1468" s="26">
        <f t="shared" si="246"/>
        <v>76266.666666666657</v>
      </c>
      <c r="T1468" s="25">
        <f>MAX(0,R1468*(1+inputs!$B$33)-MAX(0,inputs!$B$31*(S1468-inputs!$B$30)))</f>
        <v>37296.118325712901</v>
      </c>
      <c r="U1468" s="26">
        <f t="shared" si="247"/>
        <v>90333.333333333328</v>
      </c>
      <c r="V1468" s="25">
        <f>MAX(0,T1468*(1+inputs!$B$33)-MAX(0,inputs!$B$31*(U1468-inputs!$B$30)))</f>
        <v>31542.120100598589</v>
      </c>
      <c r="W1468" s="26">
        <f t="shared" si="248"/>
        <v>104400</v>
      </c>
      <c r="X1468" s="25">
        <f>MAX(0,V1468*(1+inputs!$B$33)-MAX(0,inputs!$B$31*(W1468-inputs!$B$30)))</f>
        <v>24435.811902107565</v>
      </c>
      <c r="Y1468" s="26">
        <f t="shared" si="249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50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11377.439999999999</v>
      </c>
      <c r="AE1468" s="3">
        <f>SUM(C1468:G1468)+AD1468-H1468</f>
        <v>72035.69</v>
      </c>
      <c r="AF1468" s="1">
        <f t="shared" si="252"/>
        <v>0.51</v>
      </c>
      <c r="AG1468" s="8">
        <f>A1468-AE1468</f>
        <v>74564.31</v>
      </c>
    </row>
    <row r="1469" spans="1:33" x14ac:dyDescent="0.2">
      <c r="A1469" s="11">
        <f t="shared" si="251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</v>
      </c>
      <c r="D1469" s="16">
        <f>MAX(0,(MIN(A1469,inputs!$C$5)-(inputs!$C$4+B1469))*inputs!$B$4)</f>
        <v>43600</v>
      </c>
      <c r="E1469" s="16">
        <f>MAX(0, (calculations!A1469-inputs!$C$5)*inputs!$B$5)</f>
        <v>0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42"/>
        <v>20000</v>
      </c>
      <c r="L1469" s="25">
        <f>MAX(0,J1469*(1+inputs!$B$33)-MAX(0,inputs!$B$31*(K1469-inputs!$B$30)))</f>
        <v>47184.304999999986</v>
      </c>
      <c r="M1469" s="26">
        <f t="shared" si="243"/>
        <v>34077.777777777781</v>
      </c>
      <c r="N1469" s="25">
        <f>MAX(0,L1469*(1+inputs!$B$33)-MAX(0,inputs!$B$31*(M1469-inputs!$B$30)))</f>
        <v>46641.629574999977</v>
      </c>
      <c r="O1469" s="26">
        <f t="shared" si="244"/>
        <v>48155.555555555555</v>
      </c>
      <c r="P1469" s="25">
        <f>MAX(0,N1469*(1+inputs!$B$33)-MAX(0,inputs!$B$31*(O1469-inputs!$B$30)))</f>
        <v>44823.814018624973</v>
      </c>
      <c r="Q1469" s="26">
        <f t="shared" si="245"/>
        <v>62233.333333333336</v>
      </c>
      <c r="R1469" s="25">
        <f>MAX(0,P1469*(1+inputs!$B$33)-MAX(0,inputs!$B$31*(Q1469-inputs!$B$30)))</f>
        <v>41711.73122890434</v>
      </c>
      <c r="S1469" s="26">
        <f t="shared" si="246"/>
        <v>76311.111111111109</v>
      </c>
      <c r="T1469" s="25">
        <f>MAX(0,R1469*(1+inputs!$B$33)-MAX(0,inputs!$B$31*(S1469-inputs!$B$30)))</f>
        <v>37285.967197337901</v>
      </c>
      <c r="U1469" s="26">
        <f t="shared" si="247"/>
        <v>90388.888888888891</v>
      </c>
      <c r="V1469" s="25">
        <f>MAX(0,T1469*(1+inputs!$B$33)-MAX(0,inputs!$B$31*(U1469-inputs!$B$30)))</f>
        <v>31526.816705297966</v>
      </c>
      <c r="W1469" s="26">
        <f t="shared" si="248"/>
        <v>104466.66666666667</v>
      </c>
      <c r="X1469" s="25">
        <f>MAX(0,V1469*(1+inputs!$B$33)-MAX(0,inputs!$B$31*(W1469-inputs!$B$30)))</f>
        <v>24414.278955877431</v>
      </c>
      <c r="Y1469" s="26">
        <f t="shared" si="249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50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11386.439999999999</v>
      </c>
      <c r="AE1469" s="3">
        <f>SUM(C1469:G1469)+AD1469-H1469</f>
        <v>72086.69</v>
      </c>
      <c r="AF1469" s="1">
        <f t="shared" si="252"/>
        <v>0.51</v>
      </c>
      <c r="AG1469" s="8">
        <f>A1469-AE1469</f>
        <v>74613.31</v>
      </c>
    </row>
    <row r="1470" spans="1:33" x14ac:dyDescent="0.2">
      <c r="A1470" s="11">
        <f t="shared" si="251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</v>
      </c>
      <c r="D1470" s="16">
        <f>MAX(0,(MIN(A1470,inputs!$C$5)-(inputs!$C$4+B1470))*inputs!$B$4)</f>
        <v>43640</v>
      </c>
      <c r="E1470" s="16">
        <f>MAX(0, (calculations!A1470-inputs!$C$5)*inputs!$B$5)</f>
        <v>0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42"/>
        <v>20000</v>
      </c>
      <c r="L1470" s="25">
        <f>MAX(0,J1470*(1+inputs!$B$33)-MAX(0,inputs!$B$31*(K1470-inputs!$B$30)))</f>
        <v>47184.304999999986</v>
      </c>
      <c r="M1470" s="26">
        <f t="shared" si="243"/>
        <v>34088.888888888891</v>
      </c>
      <c r="N1470" s="25">
        <f>MAX(0,L1470*(1+inputs!$B$33)-MAX(0,inputs!$B$31*(M1470-inputs!$B$30)))</f>
        <v>46640.629574999977</v>
      </c>
      <c r="O1470" s="26">
        <f t="shared" si="244"/>
        <v>48177.777777777781</v>
      </c>
      <c r="P1470" s="25">
        <f>MAX(0,N1470*(1+inputs!$B$33)-MAX(0,inputs!$B$31*(O1470-inputs!$B$30)))</f>
        <v>44820.799018624974</v>
      </c>
      <c r="Q1470" s="26">
        <f t="shared" si="245"/>
        <v>62266.666666666664</v>
      </c>
      <c r="R1470" s="25">
        <f>MAX(0,P1470*(1+inputs!$B$33)-MAX(0,inputs!$B$31*(Q1470-inputs!$B$30)))</f>
        <v>41705.671003904339</v>
      </c>
      <c r="S1470" s="26">
        <f t="shared" si="246"/>
        <v>76355.555555555562</v>
      </c>
      <c r="T1470" s="25">
        <f>MAX(0,R1470*(1+inputs!$B$33)-MAX(0,inputs!$B$31*(S1470-inputs!$B$30)))</f>
        <v>37275.8160689629</v>
      </c>
      <c r="U1470" s="26">
        <f t="shared" si="247"/>
        <v>90444.444444444438</v>
      </c>
      <c r="V1470" s="25">
        <f>MAX(0,T1470*(1+inputs!$B$33)-MAX(0,inputs!$B$31*(U1470-inputs!$B$30)))</f>
        <v>31511.513309997343</v>
      </c>
      <c r="W1470" s="26">
        <f t="shared" si="248"/>
        <v>104533.33333333333</v>
      </c>
      <c r="X1470" s="25">
        <f>MAX(0,V1470*(1+inputs!$B$33)-MAX(0,inputs!$B$31*(W1470-inputs!$B$30)))</f>
        <v>24392.746009647301</v>
      </c>
      <c r="Y1470" s="26">
        <f t="shared" si="249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50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11395.439999999999</v>
      </c>
      <c r="AE1470" s="3">
        <f>SUM(C1470:G1470)+AD1470-H1470</f>
        <v>72137.69</v>
      </c>
      <c r="AF1470" s="1">
        <f t="shared" si="252"/>
        <v>0.51</v>
      </c>
      <c r="AG1470" s="8">
        <f>A1470-AE1470</f>
        <v>74662.31</v>
      </c>
    </row>
    <row r="1471" spans="1:33" x14ac:dyDescent="0.2">
      <c r="A1471" s="11">
        <f t="shared" si="251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</v>
      </c>
      <c r="D1471" s="16">
        <f>MAX(0,(MIN(A1471,inputs!$C$5)-(inputs!$C$4+B1471))*inputs!$B$4)</f>
        <v>43680</v>
      </c>
      <c r="E1471" s="16">
        <f>MAX(0, (calculations!A1471-inputs!$C$5)*inputs!$B$5)</f>
        <v>0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42"/>
        <v>20000</v>
      </c>
      <c r="L1471" s="25">
        <f>MAX(0,J1471*(1+inputs!$B$33)-MAX(0,inputs!$B$31*(K1471-inputs!$B$30)))</f>
        <v>47184.304999999986</v>
      </c>
      <c r="M1471" s="26">
        <f t="shared" si="243"/>
        <v>34100</v>
      </c>
      <c r="N1471" s="25">
        <f>MAX(0,L1471*(1+inputs!$B$33)-MAX(0,inputs!$B$31*(M1471-inputs!$B$30)))</f>
        <v>46639.629574999977</v>
      </c>
      <c r="O1471" s="26">
        <f t="shared" si="244"/>
        <v>48200</v>
      </c>
      <c r="P1471" s="25">
        <f>MAX(0,N1471*(1+inputs!$B$33)-MAX(0,inputs!$B$31*(O1471-inputs!$B$30)))</f>
        <v>44817.784018624967</v>
      </c>
      <c r="Q1471" s="26">
        <f t="shared" si="245"/>
        <v>62300</v>
      </c>
      <c r="R1471" s="25">
        <f>MAX(0,P1471*(1+inputs!$B$33)-MAX(0,inputs!$B$31*(Q1471-inputs!$B$30)))</f>
        <v>41699.610778904338</v>
      </c>
      <c r="S1471" s="26">
        <f t="shared" si="246"/>
        <v>76400</v>
      </c>
      <c r="T1471" s="25">
        <f>MAX(0,R1471*(1+inputs!$B$33)-MAX(0,inputs!$B$31*(S1471-inputs!$B$30)))</f>
        <v>37265.6649405879</v>
      </c>
      <c r="U1471" s="26">
        <f t="shared" si="247"/>
        <v>90500</v>
      </c>
      <c r="V1471" s="25">
        <f>MAX(0,T1471*(1+inputs!$B$33)-MAX(0,inputs!$B$31*(U1471-inputs!$B$30)))</f>
        <v>31496.209914696719</v>
      </c>
      <c r="W1471" s="26">
        <f t="shared" si="248"/>
        <v>104600</v>
      </c>
      <c r="X1471" s="25">
        <f>MAX(0,V1471*(1+inputs!$B$33)-MAX(0,inputs!$B$31*(W1471-inputs!$B$30)))</f>
        <v>24371.21306341717</v>
      </c>
      <c r="Y1471" s="26">
        <f t="shared" si="249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50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11404.439999999999</v>
      </c>
      <c r="AE1471" s="3">
        <f>SUM(C1471:G1471)+AD1471-H1471</f>
        <v>72188.69</v>
      </c>
      <c r="AF1471" s="1">
        <f t="shared" si="252"/>
        <v>0.51</v>
      </c>
      <c r="AG1471" s="8">
        <f>A1471-AE1471</f>
        <v>74711.31</v>
      </c>
    </row>
    <row r="1472" spans="1:33" x14ac:dyDescent="0.2">
      <c r="A1472" s="11">
        <f t="shared" si="251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</v>
      </c>
      <c r="D1472" s="16">
        <f>MAX(0,(MIN(A1472,inputs!$C$5)-(inputs!$C$4+B1472))*inputs!$B$4)</f>
        <v>43720</v>
      </c>
      <c r="E1472" s="16">
        <f>MAX(0, (calculations!A1472-inputs!$C$5)*inputs!$B$5)</f>
        <v>0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42"/>
        <v>20000</v>
      </c>
      <c r="L1472" s="25">
        <f>MAX(0,J1472*(1+inputs!$B$33)-MAX(0,inputs!$B$31*(K1472-inputs!$B$30)))</f>
        <v>47184.304999999986</v>
      </c>
      <c r="M1472" s="26">
        <f t="shared" si="243"/>
        <v>34111.111111111109</v>
      </c>
      <c r="N1472" s="25">
        <f>MAX(0,L1472*(1+inputs!$B$33)-MAX(0,inputs!$B$31*(M1472-inputs!$B$30)))</f>
        <v>46638.629574999977</v>
      </c>
      <c r="O1472" s="26">
        <f t="shared" si="244"/>
        <v>48222.222222222219</v>
      </c>
      <c r="P1472" s="25">
        <f>MAX(0,N1472*(1+inputs!$B$33)-MAX(0,inputs!$B$31*(O1472-inputs!$B$30)))</f>
        <v>44814.769018624967</v>
      </c>
      <c r="Q1472" s="26">
        <f t="shared" si="245"/>
        <v>62333.333333333336</v>
      </c>
      <c r="R1472" s="25">
        <f>MAX(0,P1472*(1+inputs!$B$33)-MAX(0,inputs!$B$31*(Q1472-inputs!$B$30)))</f>
        <v>41693.550553904337</v>
      </c>
      <c r="S1472" s="26">
        <f t="shared" si="246"/>
        <v>76444.444444444438</v>
      </c>
      <c r="T1472" s="25">
        <f>MAX(0,R1472*(1+inputs!$B$33)-MAX(0,inputs!$B$31*(S1472-inputs!$B$30)))</f>
        <v>37255.513812212899</v>
      </c>
      <c r="U1472" s="26">
        <f t="shared" si="247"/>
        <v>90555.555555555562</v>
      </c>
      <c r="V1472" s="25">
        <f>MAX(0,T1472*(1+inputs!$B$33)-MAX(0,inputs!$B$31*(U1472-inputs!$B$30)))</f>
        <v>31480.906519396085</v>
      </c>
      <c r="W1472" s="26">
        <f t="shared" si="248"/>
        <v>104666.66666666667</v>
      </c>
      <c r="X1472" s="25">
        <f>MAX(0,V1472*(1+inputs!$B$33)-MAX(0,inputs!$B$31*(W1472-inputs!$B$30)))</f>
        <v>24349.680117187025</v>
      </c>
      <c r="Y1472" s="26">
        <f t="shared" si="249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50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11413.439999999999</v>
      </c>
      <c r="AE1472" s="3">
        <f>SUM(C1472:G1472)+AD1472-H1472</f>
        <v>72239.69</v>
      </c>
      <c r="AF1472" s="1">
        <f t="shared" si="252"/>
        <v>0.51</v>
      </c>
      <c r="AG1472" s="8">
        <f>A1472-AE1472</f>
        <v>74760.31</v>
      </c>
    </row>
    <row r="1473" spans="1:33" x14ac:dyDescent="0.2">
      <c r="A1473" s="11">
        <f t="shared" si="251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</v>
      </c>
      <c r="D1473" s="16">
        <f>MAX(0,(MIN(A1473,inputs!$C$5)-(inputs!$C$4+B1473))*inputs!$B$4)</f>
        <v>43760</v>
      </c>
      <c r="E1473" s="16">
        <f>MAX(0, (calculations!A1473-inputs!$C$5)*inputs!$B$5)</f>
        <v>0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42"/>
        <v>20000</v>
      </c>
      <c r="L1473" s="25">
        <f>MAX(0,J1473*(1+inputs!$B$33)-MAX(0,inputs!$B$31*(K1473-inputs!$B$30)))</f>
        <v>47184.304999999986</v>
      </c>
      <c r="M1473" s="26">
        <f t="shared" si="243"/>
        <v>34122.222222222219</v>
      </c>
      <c r="N1473" s="25">
        <f>MAX(0,L1473*(1+inputs!$B$33)-MAX(0,inputs!$B$31*(M1473-inputs!$B$30)))</f>
        <v>46637.629574999977</v>
      </c>
      <c r="O1473" s="26">
        <f t="shared" si="244"/>
        <v>48244.444444444445</v>
      </c>
      <c r="P1473" s="25">
        <f>MAX(0,N1473*(1+inputs!$B$33)-MAX(0,inputs!$B$31*(O1473-inputs!$B$30)))</f>
        <v>44811.754018624968</v>
      </c>
      <c r="Q1473" s="26">
        <f t="shared" si="245"/>
        <v>62366.666666666664</v>
      </c>
      <c r="R1473" s="25">
        <f>MAX(0,P1473*(1+inputs!$B$33)-MAX(0,inputs!$B$31*(Q1473-inputs!$B$30)))</f>
        <v>41687.490328904336</v>
      </c>
      <c r="S1473" s="26">
        <f t="shared" si="246"/>
        <v>76488.888888888891</v>
      </c>
      <c r="T1473" s="25">
        <f>MAX(0,R1473*(1+inputs!$B$33)-MAX(0,inputs!$B$31*(S1473-inputs!$B$30)))</f>
        <v>37245.362683837891</v>
      </c>
      <c r="U1473" s="26">
        <f t="shared" si="247"/>
        <v>90611.111111111109</v>
      </c>
      <c r="V1473" s="25">
        <f>MAX(0,T1473*(1+inputs!$B$33)-MAX(0,inputs!$B$31*(U1473-inputs!$B$30)))</f>
        <v>31465.603124095458</v>
      </c>
      <c r="W1473" s="26">
        <f t="shared" si="248"/>
        <v>104733.33333333333</v>
      </c>
      <c r="X1473" s="25">
        <f>MAX(0,V1473*(1+inputs!$B$33)-MAX(0,inputs!$B$31*(W1473-inputs!$B$30)))</f>
        <v>24328.147170956887</v>
      </c>
      <c r="Y1473" s="26">
        <f t="shared" si="249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50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11422.439999999999</v>
      </c>
      <c r="AE1473" s="3">
        <f>SUM(C1473:G1473)+AD1473-H1473</f>
        <v>72290.69</v>
      </c>
      <c r="AF1473" s="1">
        <f t="shared" si="252"/>
        <v>0.51</v>
      </c>
      <c r="AG1473" s="8">
        <f>A1473-AE1473</f>
        <v>74809.31</v>
      </c>
    </row>
    <row r="1474" spans="1:33" x14ac:dyDescent="0.2">
      <c r="A1474" s="11">
        <f t="shared" si="251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</v>
      </c>
      <c r="D1474" s="16">
        <f>MAX(0,(MIN(A1474,inputs!$C$5)-(inputs!$C$4+B1474))*inputs!$B$4)</f>
        <v>43800</v>
      </c>
      <c r="E1474" s="16">
        <f>MAX(0, (calculations!A1474-inputs!$C$5)*inputs!$B$5)</f>
        <v>0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53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254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255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256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257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258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259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260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261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11431.439999999999</v>
      </c>
      <c r="AE1474" s="3">
        <f>SUM(C1474:G1474)+AD1474-H1474</f>
        <v>72341.69</v>
      </c>
      <c r="AF1474" s="1">
        <f t="shared" si="252"/>
        <v>0.51</v>
      </c>
      <c r="AG1474" s="8">
        <f>A1474-AE1474</f>
        <v>74858.31</v>
      </c>
    </row>
    <row r="1475" spans="1:33" x14ac:dyDescent="0.2">
      <c r="A1475" s="11">
        <f t="shared" ref="A1475:A1538" si="262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</v>
      </c>
      <c r="D1475" s="16">
        <f>MAX(0,(MIN(A1475,inputs!$C$5)-(inputs!$C$4+B1475))*inputs!$B$4)</f>
        <v>43840</v>
      </c>
      <c r="E1475" s="16">
        <f>MAX(0, (calculations!A1475-inputs!$C$5)*inputs!$B$5)</f>
        <v>0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53"/>
        <v>20000</v>
      </c>
      <c r="L1475" s="25">
        <f>MAX(0,J1475*(1+inputs!$B$33)-MAX(0,inputs!$B$31*(K1475-inputs!$B$30)))</f>
        <v>47184.304999999986</v>
      </c>
      <c r="M1475" s="26">
        <f t="shared" si="254"/>
        <v>34144.444444444445</v>
      </c>
      <c r="N1475" s="25">
        <f>MAX(0,L1475*(1+inputs!$B$33)-MAX(0,inputs!$B$31*(M1475-inputs!$B$30)))</f>
        <v>46635.629574999977</v>
      </c>
      <c r="O1475" s="26">
        <f t="shared" si="255"/>
        <v>48288.888888888891</v>
      </c>
      <c r="P1475" s="25">
        <f>MAX(0,N1475*(1+inputs!$B$33)-MAX(0,inputs!$B$31*(O1475-inputs!$B$30)))</f>
        <v>44805.724018624969</v>
      </c>
      <c r="Q1475" s="26">
        <f t="shared" si="256"/>
        <v>62433.333333333336</v>
      </c>
      <c r="R1475" s="25">
        <f>MAX(0,P1475*(1+inputs!$B$33)-MAX(0,inputs!$B$31*(Q1475-inputs!$B$30)))</f>
        <v>41675.369878904334</v>
      </c>
      <c r="S1475" s="26">
        <f t="shared" si="257"/>
        <v>76577.777777777781</v>
      </c>
      <c r="T1475" s="25">
        <f>MAX(0,R1475*(1+inputs!$B$33)-MAX(0,inputs!$B$31*(S1475-inputs!$B$30)))</f>
        <v>37225.06042708789</v>
      </c>
      <c r="U1475" s="26">
        <f t="shared" si="258"/>
        <v>90722.222222222219</v>
      </c>
      <c r="V1475" s="25">
        <f>MAX(0,T1475*(1+inputs!$B$33)-MAX(0,inputs!$B$31*(U1475-inputs!$B$30)))</f>
        <v>31434.996333494204</v>
      </c>
      <c r="W1475" s="26">
        <f t="shared" si="259"/>
        <v>104866.66666666667</v>
      </c>
      <c r="X1475" s="25">
        <f>MAX(0,V1475*(1+inputs!$B$33)-MAX(0,inputs!$B$31*(W1475-inputs!$B$30)))</f>
        <v>24285.081278496611</v>
      </c>
      <c r="Y1475" s="26">
        <f t="shared" si="260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261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11440.439999999999</v>
      </c>
      <c r="AE1475" s="3">
        <f>SUM(C1475:G1475)+AD1475-H1475</f>
        <v>72392.69</v>
      </c>
      <c r="AF1475" s="1">
        <f t="shared" ref="AF1475:AF1538" si="263">(AE1476-AE1475)/100</f>
        <v>0.51</v>
      </c>
      <c r="AG1475" s="8">
        <f>A1475-AE1475</f>
        <v>74907.31</v>
      </c>
    </row>
    <row r="1476" spans="1:33" x14ac:dyDescent="0.2">
      <c r="A1476" s="11">
        <f t="shared" si="262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</v>
      </c>
      <c r="D1476" s="16">
        <f>MAX(0,(MIN(A1476,inputs!$C$5)-(inputs!$C$4+B1476))*inputs!$B$4)</f>
        <v>43880</v>
      </c>
      <c r="E1476" s="16">
        <f>MAX(0, (calculations!A1476-inputs!$C$5)*inputs!$B$5)</f>
        <v>0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53"/>
        <v>20000</v>
      </c>
      <c r="L1476" s="25">
        <f>MAX(0,J1476*(1+inputs!$B$33)-MAX(0,inputs!$B$31*(K1476-inputs!$B$30)))</f>
        <v>47184.304999999986</v>
      </c>
      <c r="M1476" s="26">
        <f t="shared" si="254"/>
        <v>34155.555555555555</v>
      </c>
      <c r="N1476" s="25">
        <f>MAX(0,L1476*(1+inputs!$B$33)-MAX(0,inputs!$B$31*(M1476-inputs!$B$30)))</f>
        <v>46634.629574999977</v>
      </c>
      <c r="O1476" s="26">
        <f t="shared" si="255"/>
        <v>48311.111111111109</v>
      </c>
      <c r="P1476" s="25">
        <f>MAX(0,N1476*(1+inputs!$B$33)-MAX(0,inputs!$B$31*(O1476-inputs!$B$30)))</f>
        <v>44802.70901862497</v>
      </c>
      <c r="Q1476" s="26">
        <f t="shared" si="256"/>
        <v>62466.666666666664</v>
      </c>
      <c r="R1476" s="25">
        <f>MAX(0,P1476*(1+inputs!$B$33)-MAX(0,inputs!$B$31*(Q1476-inputs!$B$30)))</f>
        <v>41669.30965390434</v>
      </c>
      <c r="S1476" s="26">
        <f t="shared" si="257"/>
        <v>76622.222222222219</v>
      </c>
      <c r="T1476" s="25">
        <f>MAX(0,R1476*(1+inputs!$B$33)-MAX(0,inputs!$B$31*(S1476-inputs!$B$30)))</f>
        <v>37214.909298712897</v>
      </c>
      <c r="U1476" s="26">
        <f t="shared" si="258"/>
        <v>90777.777777777781</v>
      </c>
      <c r="V1476" s="25">
        <f>MAX(0,T1476*(1+inputs!$B$33)-MAX(0,inputs!$B$31*(U1476-inputs!$B$30)))</f>
        <v>31419.692938193584</v>
      </c>
      <c r="W1476" s="26">
        <f t="shared" si="259"/>
        <v>104933.33333333333</v>
      </c>
      <c r="X1476" s="25">
        <f>MAX(0,V1476*(1+inputs!$B$33)-MAX(0,inputs!$B$31*(W1476-inputs!$B$30)))</f>
        <v>24263.548332266488</v>
      </c>
      <c r="Y1476" s="26">
        <f t="shared" si="260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261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11449.439999999999</v>
      </c>
      <c r="AE1476" s="3">
        <f>SUM(C1476:G1476)+AD1476-H1476</f>
        <v>72443.69</v>
      </c>
      <c r="AF1476" s="1">
        <f t="shared" si="263"/>
        <v>0.51</v>
      </c>
      <c r="AG1476" s="8">
        <f>A1476-AE1476</f>
        <v>74956.31</v>
      </c>
    </row>
    <row r="1477" spans="1:33" x14ac:dyDescent="0.2">
      <c r="A1477" s="11">
        <f t="shared" si="262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</v>
      </c>
      <c r="D1477" s="16">
        <f>MAX(0,(MIN(A1477,inputs!$C$5)-(inputs!$C$4+B1477))*inputs!$B$4)</f>
        <v>43920</v>
      </c>
      <c r="E1477" s="16">
        <f>MAX(0, (calculations!A1477-inputs!$C$5)*inputs!$B$5)</f>
        <v>0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53"/>
        <v>20000</v>
      </c>
      <c r="L1477" s="25">
        <f>MAX(0,J1477*(1+inputs!$B$33)-MAX(0,inputs!$B$31*(K1477-inputs!$B$30)))</f>
        <v>47184.304999999986</v>
      </c>
      <c r="M1477" s="26">
        <f t="shared" si="254"/>
        <v>34166.666666666664</v>
      </c>
      <c r="N1477" s="25">
        <f>MAX(0,L1477*(1+inputs!$B$33)-MAX(0,inputs!$B$31*(M1477-inputs!$B$30)))</f>
        <v>46633.629574999977</v>
      </c>
      <c r="O1477" s="26">
        <f t="shared" si="255"/>
        <v>48333.333333333328</v>
      </c>
      <c r="P1477" s="25">
        <f>MAX(0,N1477*(1+inputs!$B$33)-MAX(0,inputs!$B$31*(O1477-inputs!$B$30)))</f>
        <v>44799.69401862497</v>
      </c>
      <c r="Q1477" s="26">
        <f t="shared" si="256"/>
        <v>62500</v>
      </c>
      <c r="R1477" s="25">
        <f>MAX(0,P1477*(1+inputs!$B$33)-MAX(0,inputs!$B$31*(Q1477-inputs!$B$30)))</f>
        <v>41663.249428904339</v>
      </c>
      <c r="S1477" s="26">
        <f t="shared" si="257"/>
        <v>76666.666666666657</v>
      </c>
      <c r="T1477" s="25">
        <f>MAX(0,R1477*(1+inputs!$B$33)-MAX(0,inputs!$B$31*(S1477-inputs!$B$30)))</f>
        <v>37204.758170337896</v>
      </c>
      <c r="U1477" s="26">
        <f t="shared" si="258"/>
        <v>90833.333333333328</v>
      </c>
      <c r="V1477" s="25">
        <f>MAX(0,T1477*(1+inputs!$B$33)-MAX(0,inputs!$B$31*(U1477-inputs!$B$30)))</f>
        <v>31404.389542892965</v>
      </c>
      <c r="W1477" s="26">
        <f t="shared" si="259"/>
        <v>105000</v>
      </c>
      <c r="X1477" s="25">
        <f>MAX(0,V1477*(1+inputs!$B$33)-MAX(0,inputs!$B$31*(W1477-inputs!$B$30)))</f>
        <v>24242.015386036357</v>
      </c>
      <c r="Y1477" s="26">
        <f t="shared" si="260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261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11458.439999999999</v>
      </c>
      <c r="AE1477" s="3">
        <f>SUM(C1477:G1477)+AD1477-H1477</f>
        <v>72494.69</v>
      </c>
      <c r="AF1477" s="1">
        <f t="shared" si="263"/>
        <v>0.51</v>
      </c>
      <c r="AG1477" s="8">
        <f>A1477-AE1477</f>
        <v>75005.31</v>
      </c>
    </row>
    <row r="1478" spans="1:33" x14ac:dyDescent="0.2">
      <c r="A1478" s="11">
        <f t="shared" si="262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</v>
      </c>
      <c r="D1478" s="16">
        <f>MAX(0,(MIN(A1478,inputs!$C$5)-(inputs!$C$4+B1478))*inputs!$B$4)</f>
        <v>43960</v>
      </c>
      <c r="E1478" s="16">
        <f>MAX(0, (calculations!A1478-inputs!$C$5)*inputs!$B$5)</f>
        <v>0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53"/>
        <v>20000</v>
      </c>
      <c r="L1478" s="25">
        <f>MAX(0,J1478*(1+inputs!$B$33)-MAX(0,inputs!$B$31*(K1478-inputs!$B$30)))</f>
        <v>47184.304999999986</v>
      </c>
      <c r="M1478" s="26">
        <f t="shared" si="254"/>
        <v>34177.777777777781</v>
      </c>
      <c r="N1478" s="25">
        <f>MAX(0,L1478*(1+inputs!$B$33)-MAX(0,inputs!$B$31*(M1478-inputs!$B$30)))</f>
        <v>46632.629574999977</v>
      </c>
      <c r="O1478" s="26">
        <f t="shared" si="255"/>
        <v>48355.555555555555</v>
      </c>
      <c r="P1478" s="25">
        <f>MAX(0,N1478*(1+inputs!$B$33)-MAX(0,inputs!$B$31*(O1478-inputs!$B$30)))</f>
        <v>44796.679018624971</v>
      </c>
      <c r="Q1478" s="26">
        <f t="shared" si="256"/>
        <v>62533.333333333336</v>
      </c>
      <c r="R1478" s="25">
        <f>MAX(0,P1478*(1+inputs!$B$33)-MAX(0,inputs!$B$31*(Q1478-inputs!$B$30)))</f>
        <v>41657.189203904338</v>
      </c>
      <c r="S1478" s="26">
        <f t="shared" si="257"/>
        <v>76711.111111111109</v>
      </c>
      <c r="T1478" s="25">
        <f>MAX(0,R1478*(1+inputs!$B$33)-MAX(0,inputs!$B$31*(S1478-inputs!$B$30)))</f>
        <v>37194.607041962896</v>
      </c>
      <c r="U1478" s="26">
        <f t="shared" si="258"/>
        <v>90888.888888888891</v>
      </c>
      <c r="V1478" s="25">
        <f>MAX(0,T1478*(1+inputs!$B$33)-MAX(0,inputs!$B$31*(U1478-inputs!$B$30)))</f>
        <v>31389.086147592334</v>
      </c>
      <c r="W1478" s="26">
        <f t="shared" si="259"/>
        <v>105066.66666666667</v>
      </c>
      <c r="X1478" s="25">
        <f>MAX(0,V1478*(1+inputs!$B$33)-MAX(0,inputs!$B$31*(W1478-inputs!$B$30)))</f>
        <v>24220.482439806212</v>
      </c>
      <c r="Y1478" s="26">
        <f t="shared" si="260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261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11467.439999999999</v>
      </c>
      <c r="AE1478" s="3">
        <f>SUM(C1478:G1478)+AD1478-H1478</f>
        <v>72545.69</v>
      </c>
      <c r="AF1478" s="1">
        <f t="shared" si="263"/>
        <v>0.51</v>
      </c>
      <c r="AG1478" s="8">
        <f>A1478-AE1478</f>
        <v>75054.31</v>
      </c>
    </row>
    <row r="1479" spans="1:33" x14ac:dyDescent="0.2">
      <c r="A1479" s="11">
        <f t="shared" si="262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</v>
      </c>
      <c r="D1479" s="16">
        <f>MAX(0,(MIN(A1479,inputs!$C$5)-(inputs!$C$4+B1479))*inputs!$B$4)</f>
        <v>44000</v>
      </c>
      <c r="E1479" s="16">
        <f>MAX(0, (calculations!A1479-inputs!$C$5)*inputs!$B$5)</f>
        <v>0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53"/>
        <v>20000</v>
      </c>
      <c r="L1479" s="25">
        <f>MAX(0,J1479*(1+inputs!$B$33)-MAX(0,inputs!$B$31*(K1479-inputs!$B$30)))</f>
        <v>47184.304999999986</v>
      </c>
      <c r="M1479" s="26">
        <f t="shared" si="254"/>
        <v>34188.888888888891</v>
      </c>
      <c r="N1479" s="25">
        <f>MAX(0,L1479*(1+inputs!$B$33)-MAX(0,inputs!$B$31*(M1479-inputs!$B$30)))</f>
        <v>46631.629574999977</v>
      </c>
      <c r="O1479" s="26">
        <f t="shared" si="255"/>
        <v>48377.777777777781</v>
      </c>
      <c r="P1479" s="25">
        <f>MAX(0,N1479*(1+inputs!$B$33)-MAX(0,inputs!$B$31*(O1479-inputs!$B$30)))</f>
        <v>44793.664018624972</v>
      </c>
      <c r="Q1479" s="26">
        <f t="shared" si="256"/>
        <v>62566.666666666664</v>
      </c>
      <c r="R1479" s="25">
        <f>MAX(0,P1479*(1+inputs!$B$33)-MAX(0,inputs!$B$31*(Q1479-inputs!$B$30)))</f>
        <v>41651.128978904337</v>
      </c>
      <c r="S1479" s="26">
        <f t="shared" si="257"/>
        <v>76755.555555555562</v>
      </c>
      <c r="T1479" s="25">
        <f>MAX(0,R1479*(1+inputs!$B$33)-MAX(0,inputs!$B$31*(S1479-inputs!$B$30)))</f>
        <v>37184.455913587895</v>
      </c>
      <c r="U1479" s="26">
        <f t="shared" si="258"/>
        <v>90944.444444444438</v>
      </c>
      <c r="V1479" s="25">
        <f>MAX(0,T1479*(1+inputs!$B$33)-MAX(0,inputs!$B$31*(U1479-inputs!$B$30)))</f>
        <v>31373.78275229171</v>
      </c>
      <c r="W1479" s="26">
        <f t="shared" si="259"/>
        <v>105133.33333333333</v>
      </c>
      <c r="X1479" s="25">
        <f>MAX(0,V1479*(1+inputs!$B$33)-MAX(0,inputs!$B$31*(W1479-inputs!$B$30)))</f>
        <v>24198.949493576085</v>
      </c>
      <c r="Y1479" s="26">
        <f t="shared" si="260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261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11476.439999999999</v>
      </c>
      <c r="AE1479" s="3">
        <f>SUM(C1479:G1479)+AD1479-H1479</f>
        <v>72596.69</v>
      </c>
      <c r="AF1479" s="1">
        <f t="shared" si="263"/>
        <v>0.51</v>
      </c>
      <c r="AG1479" s="8">
        <f>A1479-AE1479</f>
        <v>75103.31</v>
      </c>
    </row>
    <row r="1480" spans="1:33" x14ac:dyDescent="0.2">
      <c r="A1480" s="11">
        <f t="shared" si="262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</v>
      </c>
      <c r="D1480" s="16">
        <f>MAX(0,(MIN(A1480,inputs!$C$5)-(inputs!$C$4+B1480))*inputs!$B$4)</f>
        <v>44040</v>
      </c>
      <c r="E1480" s="16">
        <f>MAX(0, (calculations!A1480-inputs!$C$5)*inputs!$B$5)</f>
        <v>0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53"/>
        <v>20000</v>
      </c>
      <c r="L1480" s="25">
        <f>MAX(0,J1480*(1+inputs!$B$33)-MAX(0,inputs!$B$31*(K1480-inputs!$B$30)))</f>
        <v>47184.304999999986</v>
      </c>
      <c r="M1480" s="26">
        <f t="shared" si="254"/>
        <v>34200</v>
      </c>
      <c r="N1480" s="25">
        <f>MAX(0,L1480*(1+inputs!$B$33)-MAX(0,inputs!$B$31*(M1480-inputs!$B$30)))</f>
        <v>46630.629574999977</v>
      </c>
      <c r="O1480" s="26">
        <f t="shared" si="255"/>
        <v>48400</v>
      </c>
      <c r="P1480" s="25">
        <f>MAX(0,N1480*(1+inputs!$B$33)-MAX(0,inputs!$B$31*(O1480-inputs!$B$30)))</f>
        <v>44790.649018624972</v>
      </c>
      <c r="Q1480" s="26">
        <f t="shared" si="256"/>
        <v>62600</v>
      </c>
      <c r="R1480" s="25">
        <f>MAX(0,P1480*(1+inputs!$B$33)-MAX(0,inputs!$B$31*(Q1480-inputs!$B$30)))</f>
        <v>41645.068753904343</v>
      </c>
      <c r="S1480" s="26">
        <f t="shared" si="257"/>
        <v>76800</v>
      </c>
      <c r="T1480" s="25">
        <f>MAX(0,R1480*(1+inputs!$B$33)-MAX(0,inputs!$B$31*(S1480-inputs!$B$30)))</f>
        <v>37174.304785212902</v>
      </c>
      <c r="U1480" s="26">
        <f t="shared" si="258"/>
        <v>91000</v>
      </c>
      <c r="V1480" s="25">
        <f>MAX(0,T1480*(1+inputs!$B$33)-MAX(0,inputs!$B$31*(U1480-inputs!$B$30)))</f>
        <v>31358.479356991094</v>
      </c>
      <c r="W1480" s="26">
        <f t="shared" si="259"/>
        <v>105200</v>
      </c>
      <c r="X1480" s="25">
        <f>MAX(0,V1480*(1+inputs!$B$33)-MAX(0,inputs!$B$31*(W1480-inputs!$B$30)))</f>
        <v>24177.416547345958</v>
      </c>
      <c r="Y1480" s="26">
        <f t="shared" si="260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261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11485.439999999999</v>
      </c>
      <c r="AE1480" s="3">
        <f>SUM(C1480:G1480)+AD1480-H1480</f>
        <v>72647.69</v>
      </c>
      <c r="AF1480" s="1">
        <f t="shared" si="263"/>
        <v>0.51</v>
      </c>
      <c r="AG1480" s="8">
        <f>A1480-AE1480</f>
        <v>75152.31</v>
      </c>
    </row>
    <row r="1481" spans="1:33" x14ac:dyDescent="0.2">
      <c r="A1481" s="11">
        <f t="shared" si="262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</v>
      </c>
      <c r="D1481" s="16">
        <f>MAX(0,(MIN(A1481,inputs!$C$5)-(inputs!$C$4+B1481))*inputs!$B$4)</f>
        <v>44080</v>
      </c>
      <c r="E1481" s="16">
        <f>MAX(0, (calculations!A1481-inputs!$C$5)*inputs!$B$5)</f>
        <v>0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53"/>
        <v>20000</v>
      </c>
      <c r="L1481" s="25">
        <f>MAX(0,J1481*(1+inputs!$B$33)-MAX(0,inputs!$B$31*(K1481-inputs!$B$30)))</f>
        <v>47184.304999999986</v>
      </c>
      <c r="M1481" s="26">
        <f t="shared" si="254"/>
        <v>34211.111111111109</v>
      </c>
      <c r="N1481" s="25">
        <f>MAX(0,L1481*(1+inputs!$B$33)-MAX(0,inputs!$B$31*(M1481-inputs!$B$30)))</f>
        <v>46629.629574999977</v>
      </c>
      <c r="O1481" s="26">
        <f t="shared" si="255"/>
        <v>48422.222222222219</v>
      </c>
      <c r="P1481" s="25">
        <f>MAX(0,N1481*(1+inputs!$B$33)-MAX(0,inputs!$B$31*(O1481-inputs!$B$30)))</f>
        <v>44787.634018624973</v>
      </c>
      <c r="Q1481" s="26">
        <f t="shared" si="256"/>
        <v>62633.333333333336</v>
      </c>
      <c r="R1481" s="25">
        <f>MAX(0,P1481*(1+inputs!$B$33)-MAX(0,inputs!$B$31*(Q1481-inputs!$B$30)))</f>
        <v>41639.008528904342</v>
      </c>
      <c r="S1481" s="26">
        <f t="shared" si="257"/>
        <v>76844.444444444438</v>
      </c>
      <c r="T1481" s="25">
        <f>MAX(0,R1481*(1+inputs!$B$33)-MAX(0,inputs!$B$31*(S1481-inputs!$B$30)))</f>
        <v>37164.153656837902</v>
      </c>
      <c r="U1481" s="26">
        <f t="shared" si="258"/>
        <v>91055.555555555562</v>
      </c>
      <c r="V1481" s="25">
        <f>MAX(0,T1481*(1+inputs!$B$33)-MAX(0,inputs!$B$31*(U1481-inputs!$B$30)))</f>
        <v>31343.175961690467</v>
      </c>
      <c r="W1481" s="26">
        <f t="shared" si="259"/>
        <v>105266.66666666667</v>
      </c>
      <c r="X1481" s="25">
        <f>MAX(0,V1481*(1+inputs!$B$33)-MAX(0,inputs!$B$31*(W1481-inputs!$B$30)))</f>
        <v>24155.88360111582</v>
      </c>
      <c r="Y1481" s="26">
        <f t="shared" si="260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261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11494.439999999999</v>
      </c>
      <c r="AE1481" s="3">
        <f>SUM(C1481:G1481)+AD1481-H1481</f>
        <v>72698.69</v>
      </c>
      <c r="AF1481" s="1">
        <f t="shared" si="263"/>
        <v>0.51</v>
      </c>
      <c r="AG1481" s="8">
        <f>A1481-AE1481</f>
        <v>75201.31</v>
      </c>
    </row>
    <row r="1482" spans="1:33" x14ac:dyDescent="0.2">
      <c r="A1482" s="11">
        <f t="shared" si="262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</v>
      </c>
      <c r="D1482" s="16">
        <f>MAX(0,(MIN(A1482,inputs!$C$5)-(inputs!$C$4+B1482))*inputs!$B$4)</f>
        <v>44120</v>
      </c>
      <c r="E1482" s="16">
        <f>MAX(0, (calculations!A1482-inputs!$C$5)*inputs!$B$5)</f>
        <v>0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53"/>
        <v>20000</v>
      </c>
      <c r="L1482" s="25">
        <f>MAX(0,J1482*(1+inputs!$B$33)-MAX(0,inputs!$B$31*(K1482-inputs!$B$30)))</f>
        <v>47184.304999999986</v>
      </c>
      <c r="M1482" s="26">
        <f t="shared" si="254"/>
        <v>34222.222222222219</v>
      </c>
      <c r="N1482" s="25">
        <f>MAX(0,L1482*(1+inputs!$B$33)-MAX(0,inputs!$B$31*(M1482-inputs!$B$30)))</f>
        <v>46628.629574999977</v>
      </c>
      <c r="O1482" s="26">
        <f t="shared" si="255"/>
        <v>48444.444444444445</v>
      </c>
      <c r="P1482" s="25">
        <f>MAX(0,N1482*(1+inputs!$B$33)-MAX(0,inputs!$B$31*(O1482-inputs!$B$30)))</f>
        <v>44784.619018624973</v>
      </c>
      <c r="Q1482" s="26">
        <f t="shared" si="256"/>
        <v>62666.666666666664</v>
      </c>
      <c r="R1482" s="25">
        <f>MAX(0,P1482*(1+inputs!$B$33)-MAX(0,inputs!$B$31*(Q1482-inputs!$B$30)))</f>
        <v>41632.948303904341</v>
      </c>
      <c r="S1482" s="26">
        <f t="shared" si="257"/>
        <v>76888.888888888891</v>
      </c>
      <c r="T1482" s="25">
        <f>MAX(0,R1482*(1+inputs!$B$33)-MAX(0,inputs!$B$31*(S1482-inputs!$B$30)))</f>
        <v>37154.002528462901</v>
      </c>
      <c r="U1482" s="26">
        <f t="shared" si="258"/>
        <v>91111.111111111109</v>
      </c>
      <c r="V1482" s="25">
        <f>MAX(0,T1482*(1+inputs!$B$33)-MAX(0,inputs!$B$31*(U1482-inputs!$B$30)))</f>
        <v>31327.87256638984</v>
      </c>
      <c r="W1482" s="26">
        <f t="shared" si="259"/>
        <v>105333.33333333333</v>
      </c>
      <c r="X1482" s="25">
        <f>MAX(0,V1482*(1+inputs!$B$33)-MAX(0,inputs!$B$31*(W1482-inputs!$B$30)))</f>
        <v>24134.350654885686</v>
      </c>
      <c r="Y1482" s="26">
        <f t="shared" si="260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261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11503.439999999999</v>
      </c>
      <c r="AE1482" s="3">
        <f>SUM(C1482:G1482)+AD1482-H1482</f>
        <v>72749.69</v>
      </c>
      <c r="AF1482" s="1">
        <f t="shared" si="263"/>
        <v>0.51</v>
      </c>
      <c r="AG1482" s="8">
        <f>A1482-AE1482</f>
        <v>75250.31</v>
      </c>
    </row>
    <row r="1483" spans="1:33" x14ac:dyDescent="0.2">
      <c r="A1483" s="11">
        <f t="shared" si="262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</v>
      </c>
      <c r="D1483" s="16">
        <f>MAX(0,(MIN(A1483,inputs!$C$5)-(inputs!$C$4+B1483))*inputs!$B$4)</f>
        <v>44160</v>
      </c>
      <c r="E1483" s="16">
        <f>MAX(0, (calculations!A1483-inputs!$C$5)*inputs!$B$5)</f>
        <v>0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53"/>
        <v>20000</v>
      </c>
      <c r="L1483" s="25">
        <f>MAX(0,J1483*(1+inputs!$B$33)-MAX(0,inputs!$B$31*(K1483-inputs!$B$30)))</f>
        <v>47184.304999999986</v>
      </c>
      <c r="M1483" s="26">
        <f t="shared" si="254"/>
        <v>34233.333333333336</v>
      </c>
      <c r="N1483" s="25">
        <f>MAX(0,L1483*(1+inputs!$B$33)-MAX(0,inputs!$B$31*(M1483-inputs!$B$30)))</f>
        <v>46627.629574999977</v>
      </c>
      <c r="O1483" s="26">
        <f t="shared" si="255"/>
        <v>48466.666666666672</v>
      </c>
      <c r="P1483" s="25">
        <f>MAX(0,N1483*(1+inputs!$B$33)-MAX(0,inputs!$B$31*(O1483-inputs!$B$30)))</f>
        <v>44781.604018624967</v>
      </c>
      <c r="Q1483" s="26">
        <f t="shared" si="256"/>
        <v>62700</v>
      </c>
      <c r="R1483" s="25">
        <f>MAX(0,P1483*(1+inputs!$B$33)-MAX(0,inputs!$B$31*(Q1483-inputs!$B$30)))</f>
        <v>41626.888078904332</v>
      </c>
      <c r="S1483" s="26">
        <f t="shared" si="257"/>
        <v>76933.333333333343</v>
      </c>
      <c r="T1483" s="25">
        <f>MAX(0,R1483*(1+inputs!$B$33)-MAX(0,inputs!$B$31*(S1483-inputs!$B$30)))</f>
        <v>37143.851400087893</v>
      </c>
      <c r="U1483" s="26">
        <f t="shared" si="258"/>
        <v>91166.666666666672</v>
      </c>
      <c r="V1483" s="25">
        <f>MAX(0,T1483*(1+inputs!$B$33)-MAX(0,inputs!$B$31*(U1483-inputs!$B$30)))</f>
        <v>31312.569171089206</v>
      </c>
      <c r="W1483" s="26">
        <f t="shared" si="259"/>
        <v>105400</v>
      </c>
      <c r="X1483" s="25">
        <f>MAX(0,V1483*(1+inputs!$B$33)-MAX(0,inputs!$B$31*(W1483-inputs!$B$30)))</f>
        <v>24112.817708655541</v>
      </c>
      <c r="Y1483" s="26">
        <f t="shared" si="260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261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11512.439999999999</v>
      </c>
      <c r="AE1483" s="3">
        <f>SUM(C1483:G1483)+AD1483-H1483</f>
        <v>72800.69</v>
      </c>
      <c r="AF1483" s="1">
        <f t="shared" si="263"/>
        <v>0.51</v>
      </c>
      <c r="AG1483" s="8">
        <f>A1483-AE1483</f>
        <v>75299.31</v>
      </c>
    </row>
    <row r="1484" spans="1:33" x14ac:dyDescent="0.2">
      <c r="A1484" s="11">
        <f t="shared" si="262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</v>
      </c>
      <c r="D1484" s="16">
        <f>MAX(0,(MIN(A1484,inputs!$C$5)-(inputs!$C$4+B1484))*inputs!$B$4)</f>
        <v>44200</v>
      </c>
      <c r="E1484" s="16">
        <f>MAX(0, (calculations!A1484-inputs!$C$5)*inputs!$B$5)</f>
        <v>0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53"/>
        <v>20000</v>
      </c>
      <c r="L1484" s="25">
        <f>MAX(0,J1484*(1+inputs!$B$33)-MAX(0,inputs!$B$31*(K1484-inputs!$B$30)))</f>
        <v>47184.304999999986</v>
      </c>
      <c r="M1484" s="26">
        <f t="shared" si="254"/>
        <v>34244.444444444445</v>
      </c>
      <c r="N1484" s="25">
        <f>MAX(0,L1484*(1+inputs!$B$33)-MAX(0,inputs!$B$31*(M1484-inputs!$B$30)))</f>
        <v>46626.629574999977</v>
      </c>
      <c r="O1484" s="26">
        <f t="shared" si="255"/>
        <v>48488.888888888891</v>
      </c>
      <c r="P1484" s="25">
        <f>MAX(0,N1484*(1+inputs!$B$33)-MAX(0,inputs!$B$31*(O1484-inputs!$B$30)))</f>
        <v>44778.589018624967</v>
      </c>
      <c r="Q1484" s="26">
        <f t="shared" si="256"/>
        <v>62733.333333333336</v>
      </c>
      <c r="R1484" s="25">
        <f>MAX(0,P1484*(1+inputs!$B$33)-MAX(0,inputs!$B$31*(Q1484-inputs!$B$30)))</f>
        <v>41620.827853904339</v>
      </c>
      <c r="S1484" s="26">
        <f t="shared" si="257"/>
        <v>76977.777777777781</v>
      </c>
      <c r="T1484" s="25">
        <f>MAX(0,R1484*(1+inputs!$B$33)-MAX(0,inputs!$B$31*(S1484-inputs!$B$30)))</f>
        <v>37133.7002717129</v>
      </c>
      <c r="U1484" s="26">
        <f t="shared" si="258"/>
        <v>91222.222222222219</v>
      </c>
      <c r="V1484" s="25">
        <f>MAX(0,T1484*(1+inputs!$B$33)-MAX(0,inputs!$B$31*(U1484-inputs!$B$30)))</f>
        <v>31297.265775788594</v>
      </c>
      <c r="W1484" s="26">
        <f t="shared" si="259"/>
        <v>105466.66666666667</v>
      </c>
      <c r="X1484" s="25">
        <f>MAX(0,V1484*(1+inputs!$B$33)-MAX(0,inputs!$B$31*(W1484-inputs!$B$30)))</f>
        <v>24091.284762425421</v>
      </c>
      <c r="Y1484" s="26">
        <f t="shared" si="260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261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11521.439999999999</v>
      </c>
      <c r="AE1484" s="3">
        <f>SUM(C1484:G1484)+AD1484-H1484</f>
        <v>72851.69</v>
      </c>
      <c r="AF1484" s="1">
        <f t="shared" si="263"/>
        <v>0.51</v>
      </c>
      <c r="AG1484" s="8">
        <f>A1484-AE1484</f>
        <v>75348.31</v>
      </c>
    </row>
    <row r="1485" spans="1:33" x14ac:dyDescent="0.2">
      <c r="A1485" s="11">
        <f t="shared" si="262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</v>
      </c>
      <c r="D1485" s="16">
        <f>MAX(0,(MIN(A1485,inputs!$C$5)-(inputs!$C$4+B1485))*inputs!$B$4)</f>
        <v>44240</v>
      </c>
      <c r="E1485" s="16">
        <f>MAX(0, (calculations!A1485-inputs!$C$5)*inputs!$B$5)</f>
        <v>0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53"/>
        <v>20000</v>
      </c>
      <c r="L1485" s="25">
        <f>MAX(0,J1485*(1+inputs!$B$33)-MAX(0,inputs!$B$31*(K1485-inputs!$B$30)))</f>
        <v>47184.304999999986</v>
      </c>
      <c r="M1485" s="26">
        <f t="shared" si="254"/>
        <v>34255.555555555555</v>
      </c>
      <c r="N1485" s="25">
        <f>MAX(0,L1485*(1+inputs!$B$33)-MAX(0,inputs!$B$31*(M1485-inputs!$B$30)))</f>
        <v>46625.629574999977</v>
      </c>
      <c r="O1485" s="26">
        <f t="shared" si="255"/>
        <v>48511.111111111109</v>
      </c>
      <c r="P1485" s="25">
        <f>MAX(0,N1485*(1+inputs!$B$33)-MAX(0,inputs!$B$31*(O1485-inputs!$B$30)))</f>
        <v>44775.574018624968</v>
      </c>
      <c r="Q1485" s="26">
        <f t="shared" si="256"/>
        <v>62766.666666666664</v>
      </c>
      <c r="R1485" s="25">
        <f>MAX(0,P1485*(1+inputs!$B$33)-MAX(0,inputs!$B$31*(Q1485-inputs!$B$30)))</f>
        <v>41614.767628904337</v>
      </c>
      <c r="S1485" s="26">
        <f t="shared" si="257"/>
        <v>77022.222222222219</v>
      </c>
      <c r="T1485" s="25">
        <f>MAX(0,R1485*(1+inputs!$B$33)-MAX(0,inputs!$B$31*(S1485-inputs!$B$30)))</f>
        <v>37123.549143337899</v>
      </c>
      <c r="U1485" s="26">
        <f t="shared" si="258"/>
        <v>91277.777777777781</v>
      </c>
      <c r="V1485" s="25">
        <f>MAX(0,T1485*(1+inputs!$B$33)-MAX(0,inputs!$B$31*(U1485-inputs!$B$30)))</f>
        <v>31281.962380487963</v>
      </c>
      <c r="W1485" s="26">
        <f t="shared" si="259"/>
        <v>105533.33333333333</v>
      </c>
      <c r="X1485" s="25">
        <f>MAX(0,V1485*(1+inputs!$B$33)-MAX(0,inputs!$B$31*(W1485-inputs!$B$30)))</f>
        <v>24069.751816195279</v>
      </c>
      <c r="Y1485" s="26">
        <f t="shared" si="260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261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11530.439999999999</v>
      </c>
      <c r="AE1485" s="3">
        <f>SUM(C1485:G1485)+AD1485-H1485</f>
        <v>72902.69</v>
      </c>
      <c r="AF1485" s="1">
        <f t="shared" si="263"/>
        <v>0.51</v>
      </c>
      <c r="AG1485" s="8">
        <f>A1485-AE1485</f>
        <v>75397.31</v>
      </c>
    </row>
    <row r="1486" spans="1:33" x14ac:dyDescent="0.2">
      <c r="A1486" s="11">
        <f t="shared" si="262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</v>
      </c>
      <c r="D1486" s="16">
        <f>MAX(0,(MIN(A1486,inputs!$C$5)-(inputs!$C$4+B1486))*inputs!$B$4)</f>
        <v>44280</v>
      </c>
      <c r="E1486" s="16">
        <f>MAX(0, (calculations!A1486-inputs!$C$5)*inputs!$B$5)</f>
        <v>0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53"/>
        <v>20000</v>
      </c>
      <c r="L1486" s="25">
        <f>MAX(0,J1486*(1+inputs!$B$33)-MAX(0,inputs!$B$31*(K1486-inputs!$B$30)))</f>
        <v>47184.304999999986</v>
      </c>
      <c r="M1486" s="26">
        <f t="shared" si="254"/>
        <v>34266.666666666664</v>
      </c>
      <c r="N1486" s="25">
        <f>MAX(0,L1486*(1+inputs!$B$33)-MAX(0,inputs!$B$31*(M1486-inputs!$B$30)))</f>
        <v>46624.629574999977</v>
      </c>
      <c r="O1486" s="26">
        <f t="shared" si="255"/>
        <v>48533.333333333328</v>
      </c>
      <c r="P1486" s="25">
        <f>MAX(0,N1486*(1+inputs!$B$33)-MAX(0,inputs!$B$31*(O1486-inputs!$B$30)))</f>
        <v>44772.559018624968</v>
      </c>
      <c r="Q1486" s="26">
        <f t="shared" si="256"/>
        <v>62800</v>
      </c>
      <c r="R1486" s="25">
        <f>MAX(0,P1486*(1+inputs!$B$33)-MAX(0,inputs!$B$31*(Q1486-inputs!$B$30)))</f>
        <v>41608.707403904336</v>
      </c>
      <c r="S1486" s="26">
        <f t="shared" si="257"/>
        <v>77066.666666666657</v>
      </c>
      <c r="T1486" s="25">
        <f>MAX(0,R1486*(1+inputs!$B$33)-MAX(0,inputs!$B$31*(S1486-inputs!$B$30)))</f>
        <v>37113.398014962891</v>
      </c>
      <c r="U1486" s="26">
        <f t="shared" si="258"/>
        <v>91333.333333333328</v>
      </c>
      <c r="V1486" s="25">
        <f>MAX(0,T1486*(1+inputs!$B$33)-MAX(0,inputs!$B$31*(U1486-inputs!$B$30)))</f>
        <v>31266.658985187332</v>
      </c>
      <c r="W1486" s="26">
        <f t="shared" si="259"/>
        <v>105600</v>
      </c>
      <c r="X1486" s="25">
        <f>MAX(0,V1486*(1+inputs!$B$33)-MAX(0,inputs!$B$31*(W1486-inputs!$B$30)))</f>
        <v>24048.218869965141</v>
      </c>
      <c r="Y1486" s="26">
        <f t="shared" si="260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261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11539.439999999999</v>
      </c>
      <c r="AE1486" s="3">
        <f>SUM(C1486:G1486)+AD1486-H1486</f>
        <v>72953.69</v>
      </c>
      <c r="AF1486" s="1">
        <f t="shared" si="263"/>
        <v>0.51</v>
      </c>
      <c r="AG1486" s="8">
        <f>A1486-AE1486</f>
        <v>75446.31</v>
      </c>
    </row>
    <row r="1487" spans="1:33" x14ac:dyDescent="0.2">
      <c r="A1487" s="11">
        <f t="shared" si="262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</v>
      </c>
      <c r="D1487" s="16">
        <f>MAX(0,(MIN(A1487,inputs!$C$5)-(inputs!$C$4+B1487))*inputs!$B$4)</f>
        <v>44320</v>
      </c>
      <c r="E1487" s="16">
        <f>MAX(0, (calculations!A1487-inputs!$C$5)*inputs!$B$5)</f>
        <v>0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53"/>
        <v>20000</v>
      </c>
      <c r="L1487" s="25">
        <f>MAX(0,J1487*(1+inputs!$B$33)-MAX(0,inputs!$B$31*(K1487-inputs!$B$30)))</f>
        <v>47184.304999999986</v>
      </c>
      <c r="M1487" s="26">
        <f t="shared" si="254"/>
        <v>34277.777777777781</v>
      </c>
      <c r="N1487" s="25">
        <f>MAX(0,L1487*(1+inputs!$B$33)-MAX(0,inputs!$B$31*(M1487-inputs!$B$30)))</f>
        <v>46623.629574999977</v>
      </c>
      <c r="O1487" s="26">
        <f t="shared" si="255"/>
        <v>48555.555555555555</v>
      </c>
      <c r="P1487" s="25">
        <f>MAX(0,N1487*(1+inputs!$B$33)-MAX(0,inputs!$B$31*(O1487-inputs!$B$30)))</f>
        <v>44769.544018624969</v>
      </c>
      <c r="Q1487" s="26">
        <f t="shared" si="256"/>
        <v>62833.333333333336</v>
      </c>
      <c r="R1487" s="25">
        <f>MAX(0,P1487*(1+inputs!$B$33)-MAX(0,inputs!$B$31*(Q1487-inputs!$B$30)))</f>
        <v>41602.647178904335</v>
      </c>
      <c r="S1487" s="26">
        <f t="shared" si="257"/>
        <v>77111.111111111109</v>
      </c>
      <c r="T1487" s="25">
        <f>MAX(0,R1487*(1+inputs!$B$33)-MAX(0,inputs!$B$31*(S1487-inputs!$B$30)))</f>
        <v>37103.246886587891</v>
      </c>
      <c r="U1487" s="26">
        <f t="shared" si="258"/>
        <v>91388.888888888891</v>
      </c>
      <c r="V1487" s="25">
        <f>MAX(0,T1487*(1+inputs!$B$33)-MAX(0,inputs!$B$31*(U1487-inputs!$B$30)))</f>
        <v>31251.355589886709</v>
      </c>
      <c r="W1487" s="26">
        <f t="shared" si="259"/>
        <v>105666.66666666667</v>
      </c>
      <c r="X1487" s="25">
        <f>MAX(0,V1487*(1+inputs!$B$33)-MAX(0,inputs!$B$31*(W1487-inputs!$B$30)))</f>
        <v>24026.685923735007</v>
      </c>
      <c r="Y1487" s="26">
        <f t="shared" si="260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261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11548.439999999999</v>
      </c>
      <c r="AE1487" s="3">
        <f>SUM(C1487:G1487)+AD1487-H1487</f>
        <v>73004.69</v>
      </c>
      <c r="AF1487" s="1">
        <f t="shared" si="263"/>
        <v>0.51</v>
      </c>
      <c r="AG1487" s="8">
        <f>A1487-AE1487</f>
        <v>75495.31</v>
      </c>
    </row>
    <row r="1488" spans="1:33" x14ac:dyDescent="0.2">
      <c r="A1488" s="11">
        <f t="shared" si="262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</v>
      </c>
      <c r="D1488" s="16">
        <f>MAX(0,(MIN(A1488,inputs!$C$5)-(inputs!$C$4+B1488))*inputs!$B$4)</f>
        <v>44360</v>
      </c>
      <c r="E1488" s="16">
        <f>MAX(0, (calculations!A1488-inputs!$C$5)*inputs!$B$5)</f>
        <v>0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53"/>
        <v>20000</v>
      </c>
      <c r="L1488" s="25">
        <f>MAX(0,J1488*(1+inputs!$B$33)-MAX(0,inputs!$B$31*(K1488-inputs!$B$30)))</f>
        <v>47184.304999999986</v>
      </c>
      <c r="M1488" s="26">
        <f t="shared" si="254"/>
        <v>34288.888888888891</v>
      </c>
      <c r="N1488" s="25">
        <f>MAX(0,L1488*(1+inputs!$B$33)-MAX(0,inputs!$B$31*(M1488-inputs!$B$30)))</f>
        <v>46622.629574999977</v>
      </c>
      <c r="O1488" s="26">
        <f t="shared" si="255"/>
        <v>48577.777777777781</v>
      </c>
      <c r="P1488" s="25">
        <f>MAX(0,N1488*(1+inputs!$B$33)-MAX(0,inputs!$B$31*(O1488-inputs!$B$30)))</f>
        <v>44766.529018624969</v>
      </c>
      <c r="Q1488" s="26">
        <f t="shared" si="256"/>
        <v>62866.666666666664</v>
      </c>
      <c r="R1488" s="25">
        <f>MAX(0,P1488*(1+inputs!$B$33)-MAX(0,inputs!$B$31*(Q1488-inputs!$B$30)))</f>
        <v>41596.586953904334</v>
      </c>
      <c r="S1488" s="26">
        <f t="shared" si="257"/>
        <v>77155.555555555562</v>
      </c>
      <c r="T1488" s="25">
        <f>MAX(0,R1488*(1+inputs!$B$33)-MAX(0,inputs!$B$31*(S1488-inputs!$B$30)))</f>
        <v>37093.09575821289</v>
      </c>
      <c r="U1488" s="26">
        <f t="shared" si="258"/>
        <v>91444.444444444438</v>
      </c>
      <c r="V1488" s="25">
        <f>MAX(0,T1488*(1+inputs!$B$33)-MAX(0,inputs!$B$31*(U1488-inputs!$B$30)))</f>
        <v>31236.052194586078</v>
      </c>
      <c r="W1488" s="26">
        <f t="shared" si="259"/>
        <v>105733.33333333333</v>
      </c>
      <c r="X1488" s="25">
        <f>MAX(0,V1488*(1+inputs!$B$33)-MAX(0,inputs!$B$31*(W1488-inputs!$B$30)))</f>
        <v>24005.152977504869</v>
      </c>
      <c r="Y1488" s="26">
        <f t="shared" si="260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261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11557.439999999999</v>
      </c>
      <c r="AE1488" s="3">
        <f>SUM(C1488:G1488)+AD1488-H1488</f>
        <v>73055.69</v>
      </c>
      <c r="AF1488" s="1">
        <f t="shared" si="263"/>
        <v>0.51</v>
      </c>
      <c r="AG1488" s="8">
        <f>A1488-AE1488</f>
        <v>75544.31</v>
      </c>
    </row>
    <row r="1489" spans="1:33" x14ac:dyDescent="0.2">
      <c r="A1489" s="11">
        <f t="shared" si="262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</v>
      </c>
      <c r="D1489" s="16">
        <f>MAX(0,(MIN(A1489,inputs!$C$5)-(inputs!$C$4+B1489))*inputs!$B$4)</f>
        <v>44400</v>
      </c>
      <c r="E1489" s="16">
        <f>MAX(0, (calculations!A1489-inputs!$C$5)*inputs!$B$5)</f>
        <v>0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53"/>
        <v>20000</v>
      </c>
      <c r="L1489" s="25">
        <f>MAX(0,J1489*(1+inputs!$B$33)-MAX(0,inputs!$B$31*(K1489-inputs!$B$30)))</f>
        <v>47184.304999999986</v>
      </c>
      <c r="M1489" s="26">
        <f t="shared" si="254"/>
        <v>34300</v>
      </c>
      <c r="N1489" s="25">
        <f>MAX(0,L1489*(1+inputs!$B$33)-MAX(0,inputs!$B$31*(M1489-inputs!$B$30)))</f>
        <v>46621.629574999977</v>
      </c>
      <c r="O1489" s="26">
        <f t="shared" si="255"/>
        <v>48600</v>
      </c>
      <c r="P1489" s="25">
        <f>MAX(0,N1489*(1+inputs!$B$33)-MAX(0,inputs!$B$31*(O1489-inputs!$B$30)))</f>
        <v>44763.51401862497</v>
      </c>
      <c r="Q1489" s="26">
        <f t="shared" si="256"/>
        <v>62900</v>
      </c>
      <c r="R1489" s="25">
        <f>MAX(0,P1489*(1+inputs!$B$33)-MAX(0,inputs!$B$31*(Q1489-inputs!$B$30)))</f>
        <v>41590.52672890434</v>
      </c>
      <c r="S1489" s="26">
        <f t="shared" si="257"/>
        <v>77200</v>
      </c>
      <c r="T1489" s="25">
        <f>MAX(0,R1489*(1+inputs!$B$33)-MAX(0,inputs!$B$31*(S1489-inputs!$B$30)))</f>
        <v>37082.944629837897</v>
      </c>
      <c r="U1489" s="26">
        <f t="shared" si="258"/>
        <v>91500</v>
      </c>
      <c r="V1489" s="25">
        <f>MAX(0,T1489*(1+inputs!$B$33)-MAX(0,inputs!$B$31*(U1489-inputs!$B$30)))</f>
        <v>31220.748799285462</v>
      </c>
      <c r="W1489" s="26">
        <f t="shared" si="259"/>
        <v>105800</v>
      </c>
      <c r="X1489" s="25">
        <f>MAX(0,V1489*(1+inputs!$B$33)-MAX(0,inputs!$B$31*(W1489-inputs!$B$30)))</f>
        <v>23983.620031274742</v>
      </c>
      <c r="Y1489" s="26">
        <f t="shared" si="260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261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11566.439999999999</v>
      </c>
      <c r="AE1489" s="3">
        <f>SUM(C1489:G1489)+AD1489-H1489</f>
        <v>73106.69</v>
      </c>
      <c r="AF1489" s="1">
        <f t="shared" si="263"/>
        <v>0.51</v>
      </c>
      <c r="AG1489" s="8">
        <f>A1489-AE1489</f>
        <v>75593.31</v>
      </c>
    </row>
    <row r="1490" spans="1:33" x14ac:dyDescent="0.2">
      <c r="A1490" s="11">
        <f t="shared" si="262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</v>
      </c>
      <c r="D1490" s="16">
        <f>MAX(0,(MIN(A1490,inputs!$C$5)-(inputs!$C$4+B1490))*inputs!$B$4)</f>
        <v>44440</v>
      </c>
      <c r="E1490" s="16">
        <f>MAX(0, (calculations!A1490-inputs!$C$5)*inputs!$B$5)</f>
        <v>0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53"/>
        <v>20000</v>
      </c>
      <c r="L1490" s="25">
        <f>MAX(0,J1490*(1+inputs!$B$33)-MAX(0,inputs!$B$31*(K1490-inputs!$B$30)))</f>
        <v>47184.304999999986</v>
      </c>
      <c r="M1490" s="26">
        <f t="shared" si="254"/>
        <v>34311.111111111109</v>
      </c>
      <c r="N1490" s="25">
        <f>MAX(0,L1490*(1+inputs!$B$33)-MAX(0,inputs!$B$31*(M1490-inputs!$B$30)))</f>
        <v>46620.629574999977</v>
      </c>
      <c r="O1490" s="26">
        <f t="shared" si="255"/>
        <v>48622.222222222219</v>
      </c>
      <c r="P1490" s="25">
        <f>MAX(0,N1490*(1+inputs!$B$33)-MAX(0,inputs!$B$31*(O1490-inputs!$B$30)))</f>
        <v>44760.499018624971</v>
      </c>
      <c r="Q1490" s="26">
        <f t="shared" si="256"/>
        <v>62933.333333333336</v>
      </c>
      <c r="R1490" s="25">
        <f>MAX(0,P1490*(1+inputs!$B$33)-MAX(0,inputs!$B$31*(Q1490-inputs!$B$30)))</f>
        <v>41584.466503904339</v>
      </c>
      <c r="S1490" s="26">
        <f t="shared" si="257"/>
        <v>77244.444444444438</v>
      </c>
      <c r="T1490" s="25">
        <f>MAX(0,R1490*(1+inputs!$B$33)-MAX(0,inputs!$B$31*(S1490-inputs!$B$30)))</f>
        <v>37072.793501462897</v>
      </c>
      <c r="U1490" s="26">
        <f t="shared" si="258"/>
        <v>91555.555555555562</v>
      </c>
      <c r="V1490" s="25">
        <f>MAX(0,T1490*(1+inputs!$B$33)-MAX(0,inputs!$B$31*(U1490-inputs!$B$30)))</f>
        <v>31205.445403984835</v>
      </c>
      <c r="W1490" s="26">
        <f t="shared" si="259"/>
        <v>105866.66666666667</v>
      </c>
      <c r="X1490" s="25">
        <f>MAX(0,V1490*(1+inputs!$B$33)-MAX(0,inputs!$B$31*(W1490-inputs!$B$30)))</f>
        <v>23962.087085044601</v>
      </c>
      <c r="Y1490" s="26">
        <f t="shared" si="260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261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11575.439999999999</v>
      </c>
      <c r="AE1490" s="3">
        <f>SUM(C1490:G1490)+AD1490-H1490</f>
        <v>73157.69</v>
      </c>
      <c r="AF1490" s="1">
        <f t="shared" si="263"/>
        <v>0.51</v>
      </c>
      <c r="AG1490" s="8">
        <f>A1490-AE1490</f>
        <v>75642.31</v>
      </c>
    </row>
    <row r="1491" spans="1:33" x14ac:dyDescent="0.2">
      <c r="A1491" s="11">
        <f t="shared" si="262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</v>
      </c>
      <c r="D1491" s="16">
        <f>MAX(0,(MIN(A1491,inputs!$C$5)-(inputs!$C$4+B1491))*inputs!$B$4)</f>
        <v>44480</v>
      </c>
      <c r="E1491" s="16">
        <f>MAX(0, (calculations!A1491-inputs!$C$5)*inputs!$B$5)</f>
        <v>0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53"/>
        <v>20000</v>
      </c>
      <c r="L1491" s="25">
        <f>MAX(0,J1491*(1+inputs!$B$33)-MAX(0,inputs!$B$31*(K1491-inputs!$B$30)))</f>
        <v>47184.304999999986</v>
      </c>
      <c r="M1491" s="26">
        <f t="shared" si="254"/>
        <v>34322.222222222219</v>
      </c>
      <c r="N1491" s="25">
        <f>MAX(0,L1491*(1+inputs!$B$33)-MAX(0,inputs!$B$31*(M1491-inputs!$B$30)))</f>
        <v>46619.629574999977</v>
      </c>
      <c r="O1491" s="26">
        <f t="shared" si="255"/>
        <v>48644.444444444445</v>
      </c>
      <c r="P1491" s="25">
        <f>MAX(0,N1491*(1+inputs!$B$33)-MAX(0,inputs!$B$31*(O1491-inputs!$B$30)))</f>
        <v>44757.484018624971</v>
      </c>
      <c r="Q1491" s="26">
        <f t="shared" si="256"/>
        <v>62966.666666666664</v>
      </c>
      <c r="R1491" s="25">
        <f>MAX(0,P1491*(1+inputs!$B$33)-MAX(0,inputs!$B$31*(Q1491-inputs!$B$30)))</f>
        <v>41578.406278904338</v>
      </c>
      <c r="S1491" s="26">
        <f t="shared" si="257"/>
        <v>77288.888888888891</v>
      </c>
      <c r="T1491" s="25">
        <f>MAX(0,R1491*(1+inputs!$B$33)-MAX(0,inputs!$B$31*(S1491-inputs!$B$30)))</f>
        <v>37062.642373087896</v>
      </c>
      <c r="U1491" s="26">
        <f t="shared" si="258"/>
        <v>91611.111111111109</v>
      </c>
      <c r="V1491" s="25">
        <f>MAX(0,T1491*(1+inputs!$B$33)-MAX(0,inputs!$B$31*(U1491-inputs!$B$30)))</f>
        <v>31190.142008684215</v>
      </c>
      <c r="W1491" s="26">
        <f t="shared" si="259"/>
        <v>105933.33333333333</v>
      </c>
      <c r="X1491" s="25">
        <f>MAX(0,V1491*(1+inputs!$B$33)-MAX(0,inputs!$B$31*(W1491-inputs!$B$30)))</f>
        <v>23940.554138814477</v>
      </c>
      <c r="Y1491" s="26">
        <f t="shared" si="260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261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11584.439999999999</v>
      </c>
      <c r="AE1491" s="3">
        <f>SUM(C1491:G1491)+AD1491-H1491</f>
        <v>73208.69</v>
      </c>
      <c r="AF1491" s="1">
        <f t="shared" si="263"/>
        <v>0.51</v>
      </c>
      <c r="AG1491" s="8">
        <f>A1491-AE1491</f>
        <v>75691.31</v>
      </c>
    </row>
    <row r="1492" spans="1:33" x14ac:dyDescent="0.2">
      <c r="A1492" s="11">
        <f t="shared" si="262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</v>
      </c>
      <c r="D1492" s="16">
        <f>MAX(0,(MIN(A1492,inputs!$C$5)-(inputs!$C$4+B1492))*inputs!$B$4)</f>
        <v>44520</v>
      </c>
      <c r="E1492" s="16">
        <f>MAX(0, (calculations!A1492-inputs!$C$5)*inputs!$B$5)</f>
        <v>0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53"/>
        <v>20000</v>
      </c>
      <c r="L1492" s="25">
        <f>MAX(0,J1492*(1+inputs!$B$33)-MAX(0,inputs!$B$31*(K1492-inputs!$B$30)))</f>
        <v>47184.304999999986</v>
      </c>
      <c r="M1492" s="26">
        <f t="shared" si="254"/>
        <v>34333.333333333336</v>
      </c>
      <c r="N1492" s="25">
        <f>MAX(0,L1492*(1+inputs!$B$33)-MAX(0,inputs!$B$31*(M1492-inputs!$B$30)))</f>
        <v>46618.629574999977</v>
      </c>
      <c r="O1492" s="26">
        <f t="shared" si="255"/>
        <v>48666.666666666672</v>
      </c>
      <c r="P1492" s="25">
        <f>MAX(0,N1492*(1+inputs!$B$33)-MAX(0,inputs!$B$31*(O1492-inputs!$B$30)))</f>
        <v>44754.469018624972</v>
      </c>
      <c r="Q1492" s="26">
        <f t="shared" si="256"/>
        <v>63000</v>
      </c>
      <c r="R1492" s="25">
        <f>MAX(0,P1492*(1+inputs!$B$33)-MAX(0,inputs!$B$31*(Q1492-inputs!$B$30)))</f>
        <v>41572.346053904337</v>
      </c>
      <c r="S1492" s="26">
        <f t="shared" si="257"/>
        <v>77333.333333333343</v>
      </c>
      <c r="T1492" s="25">
        <f>MAX(0,R1492*(1+inputs!$B$33)-MAX(0,inputs!$B$31*(S1492-inputs!$B$30)))</f>
        <v>37052.491244712895</v>
      </c>
      <c r="U1492" s="26">
        <f t="shared" si="258"/>
        <v>91666.666666666672</v>
      </c>
      <c r="V1492" s="25">
        <f>MAX(0,T1492*(1+inputs!$B$33)-MAX(0,inputs!$B$31*(U1492-inputs!$B$30)))</f>
        <v>31174.838613383581</v>
      </c>
      <c r="W1492" s="26">
        <f t="shared" si="259"/>
        <v>106000</v>
      </c>
      <c r="X1492" s="25">
        <f>MAX(0,V1492*(1+inputs!$B$33)-MAX(0,inputs!$B$31*(W1492-inputs!$B$30)))</f>
        <v>23919.021192584332</v>
      </c>
      <c r="Y1492" s="26">
        <f t="shared" si="260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261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11593.439999999999</v>
      </c>
      <c r="AE1492" s="3">
        <f>SUM(C1492:G1492)+AD1492-H1492</f>
        <v>73259.69</v>
      </c>
      <c r="AF1492" s="1">
        <f t="shared" si="263"/>
        <v>0.51</v>
      </c>
      <c r="AG1492" s="8">
        <f>A1492-AE1492</f>
        <v>75740.31</v>
      </c>
    </row>
    <row r="1493" spans="1:33" x14ac:dyDescent="0.2">
      <c r="A1493" s="11">
        <f t="shared" si="262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</v>
      </c>
      <c r="D1493" s="16">
        <f>MAX(0,(MIN(A1493,inputs!$C$5)-(inputs!$C$4+B1493))*inputs!$B$4)</f>
        <v>44560</v>
      </c>
      <c r="E1493" s="16">
        <f>MAX(0, (calculations!A1493-inputs!$C$5)*inputs!$B$5)</f>
        <v>0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53"/>
        <v>20000</v>
      </c>
      <c r="L1493" s="25">
        <f>MAX(0,J1493*(1+inputs!$B$33)-MAX(0,inputs!$B$31*(K1493-inputs!$B$30)))</f>
        <v>47184.304999999986</v>
      </c>
      <c r="M1493" s="26">
        <f t="shared" si="254"/>
        <v>34344.444444444445</v>
      </c>
      <c r="N1493" s="25">
        <f>MAX(0,L1493*(1+inputs!$B$33)-MAX(0,inputs!$B$31*(M1493-inputs!$B$30)))</f>
        <v>46617.629574999977</v>
      </c>
      <c r="O1493" s="26">
        <f t="shared" si="255"/>
        <v>48688.888888888891</v>
      </c>
      <c r="P1493" s="25">
        <f>MAX(0,N1493*(1+inputs!$B$33)-MAX(0,inputs!$B$31*(O1493-inputs!$B$30)))</f>
        <v>44751.454018624972</v>
      </c>
      <c r="Q1493" s="26">
        <f t="shared" si="256"/>
        <v>63033.333333333336</v>
      </c>
      <c r="R1493" s="25">
        <f>MAX(0,P1493*(1+inputs!$B$33)-MAX(0,inputs!$B$31*(Q1493-inputs!$B$30)))</f>
        <v>41566.285828904343</v>
      </c>
      <c r="S1493" s="26">
        <f t="shared" si="257"/>
        <v>77377.777777777781</v>
      </c>
      <c r="T1493" s="25">
        <f>MAX(0,R1493*(1+inputs!$B$33)-MAX(0,inputs!$B$31*(S1493-inputs!$B$30)))</f>
        <v>37042.340116337902</v>
      </c>
      <c r="U1493" s="26">
        <f t="shared" si="258"/>
        <v>91722.222222222219</v>
      </c>
      <c r="V1493" s="25">
        <f>MAX(0,T1493*(1+inputs!$B$33)-MAX(0,inputs!$B$31*(U1493-inputs!$B$30)))</f>
        <v>31159.535218082969</v>
      </c>
      <c r="W1493" s="26">
        <f t="shared" si="259"/>
        <v>106066.66666666667</v>
      </c>
      <c r="X1493" s="25">
        <f>MAX(0,V1493*(1+inputs!$B$33)-MAX(0,inputs!$B$31*(W1493-inputs!$B$30)))</f>
        <v>23897.488246354209</v>
      </c>
      <c r="Y1493" s="26">
        <f t="shared" si="260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261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11602.439999999999</v>
      </c>
      <c r="AE1493" s="3">
        <f>SUM(C1493:G1493)+AD1493-H1493</f>
        <v>73310.69</v>
      </c>
      <c r="AF1493" s="1">
        <f t="shared" si="263"/>
        <v>0.51</v>
      </c>
      <c r="AG1493" s="8">
        <f>A1493-AE1493</f>
        <v>75789.31</v>
      </c>
    </row>
    <row r="1494" spans="1:33" x14ac:dyDescent="0.2">
      <c r="A1494" s="11">
        <f t="shared" si="262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</v>
      </c>
      <c r="D1494" s="16">
        <f>MAX(0,(MIN(A1494,inputs!$C$5)-(inputs!$C$4+B1494))*inputs!$B$4)</f>
        <v>44600</v>
      </c>
      <c r="E1494" s="16">
        <f>MAX(0, (calculations!A1494-inputs!$C$5)*inputs!$B$5)</f>
        <v>0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53"/>
        <v>20000</v>
      </c>
      <c r="L1494" s="25">
        <f>MAX(0,J1494*(1+inputs!$B$33)-MAX(0,inputs!$B$31*(K1494-inputs!$B$30)))</f>
        <v>47184.304999999986</v>
      </c>
      <c r="M1494" s="26">
        <f t="shared" si="254"/>
        <v>34355.555555555555</v>
      </c>
      <c r="N1494" s="25">
        <f>MAX(0,L1494*(1+inputs!$B$33)-MAX(0,inputs!$B$31*(M1494-inputs!$B$30)))</f>
        <v>46616.629574999977</v>
      </c>
      <c r="O1494" s="26">
        <f t="shared" si="255"/>
        <v>48711.111111111109</v>
      </c>
      <c r="P1494" s="25">
        <f>MAX(0,N1494*(1+inputs!$B$33)-MAX(0,inputs!$B$31*(O1494-inputs!$B$30)))</f>
        <v>44748.439018624973</v>
      </c>
      <c r="Q1494" s="26">
        <f t="shared" si="256"/>
        <v>63066.666666666664</v>
      </c>
      <c r="R1494" s="25">
        <f>MAX(0,P1494*(1+inputs!$B$33)-MAX(0,inputs!$B$31*(Q1494-inputs!$B$30)))</f>
        <v>41560.225603904342</v>
      </c>
      <c r="S1494" s="26">
        <f t="shared" si="257"/>
        <v>77422.222222222219</v>
      </c>
      <c r="T1494" s="25">
        <f>MAX(0,R1494*(1+inputs!$B$33)-MAX(0,inputs!$B$31*(S1494-inputs!$B$30)))</f>
        <v>37032.188987962902</v>
      </c>
      <c r="U1494" s="26">
        <f t="shared" si="258"/>
        <v>91777.777777777781</v>
      </c>
      <c r="V1494" s="25">
        <f>MAX(0,T1494*(1+inputs!$B$33)-MAX(0,inputs!$B$31*(U1494-inputs!$B$30)))</f>
        <v>31144.231822782345</v>
      </c>
      <c r="W1494" s="26">
        <f t="shared" si="259"/>
        <v>106133.33333333333</v>
      </c>
      <c r="X1494" s="25">
        <f>MAX(0,V1494*(1+inputs!$B$33)-MAX(0,inputs!$B$31*(W1494-inputs!$B$30)))</f>
        <v>23875.955300124078</v>
      </c>
      <c r="Y1494" s="26">
        <f t="shared" si="260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261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11611.439999999999</v>
      </c>
      <c r="AE1494" s="3">
        <f>SUM(C1494:G1494)+AD1494-H1494</f>
        <v>73361.69</v>
      </c>
      <c r="AF1494" s="1">
        <f t="shared" si="263"/>
        <v>0.51</v>
      </c>
      <c r="AG1494" s="8">
        <f>A1494-AE1494</f>
        <v>75838.31</v>
      </c>
    </row>
    <row r="1495" spans="1:33" x14ac:dyDescent="0.2">
      <c r="A1495" s="11">
        <f t="shared" si="262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</v>
      </c>
      <c r="D1495" s="16">
        <f>MAX(0,(MIN(A1495,inputs!$C$5)-(inputs!$C$4+B1495))*inputs!$B$4)</f>
        <v>44640</v>
      </c>
      <c r="E1495" s="16">
        <f>MAX(0, (calculations!A1495-inputs!$C$5)*inputs!$B$5)</f>
        <v>0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53"/>
        <v>20000</v>
      </c>
      <c r="L1495" s="25">
        <f>MAX(0,J1495*(1+inputs!$B$33)-MAX(0,inputs!$B$31*(K1495-inputs!$B$30)))</f>
        <v>47184.304999999986</v>
      </c>
      <c r="M1495" s="26">
        <f t="shared" si="254"/>
        <v>34366.666666666664</v>
      </c>
      <c r="N1495" s="25">
        <f>MAX(0,L1495*(1+inputs!$B$33)-MAX(0,inputs!$B$31*(M1495-inputs!$B$30)))</f>
        <v>46615.629574999977</v>
      </c>
      <c r="O1495" s="26">
        <f t="shared" si="255"/>
        <v>48733.333333333328</v>
      </c>
      <c r="P1495" s="25">
        <f>MAX(0,N1495*(1+inputs!$B$33)-MAX(0,inputs!$B$31*(O1495-inputs!$B$30)))</f>
        <v>44745.424018624974</v>
      </c>
      <c r="Q1495" s="26">
        <f t="shared" si="256"/>
        <v>63100</v>
      </c>
      <c r="R1495" s="25">
        <f>MAX(0,P1495*(1+inputs!$B$33)-MAX(0,inputs!$B$31*(Q1495-inputs!$B$30)))</f>
        <v>41554.165378904341</v>
      </c>
      <c r="S1495" s="26">
        <f t="shared" si="257"/>
        <v>77466.666666666657</v>
      </c>
      <c r="T1495" s="25">
        <f>MAX(0,R1495*(1+inputs!$B$33)-MAX(0,inputs!$B$31*(S1495-inputs!$B$30)))</f>
        <v>37022.037859587901</v>
      </c>
      <c r="U1495" s="26">
        <f t="shared" si="258"/>
        <v>91833.333333333328</v>
      </c>
      <c r="V1495" s="25">
        <f>MAX(0,T1495*(1+inputs!$B$33)-MAX(0,inputs!$B$31*(U1495-inputs!$B$30)))</f>
        <v>31128.928427481715</v>
      </c>
      <c r="W1495" s="26">
        <f t="shared" si="259"/>
        <v>106200</v>
      </c>
      <c r="X1495" s="25">
        <f>MAX(0,V1495*(1+inputs!$B$33)-MAX(0,inputs!$B$31*(W1495-inputs!$B$30)))</f>
        <v>23854.422353893937</v>
      </c>
      <c r="Y1495" s="26">
        <f t="shared" si="260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261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11620.439999999999</v>
      </c>
      <c r="AE1495" s="3">
        <f>SUM(C1495:G1495)+AD1495-H1495</f>
        <v>73412.69</v>
      </c>
      <c r="AF1495" s="1">
        <f t="shared" si="263"/>
        <v>0.51</v>
      </c>
      <c r="AG1495" s="8">
        <f>A1495-AE1495</f>
        <v>75887.31</v>
      </c>
    </row>
    <row r="1496" spans="1:33" x14ac:dyDescent="0.2">
      <c r="A1496" s="11">
        <f t="shared" si="262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</v>
      </c>
      <c r="D1496" s="16">
        <f>MAX(0,(MIN(A1496,inputs!$C$5)-(inputs!$C$4+B1496))*inputs!$B$4)</f>
        <v>44680</v>
      </c>
      <c r="E1496" s="16">
        <f>MAX(0, (calculations!A1496-inputs!$C$5)*inputs!$B$5)</f>
        <v>0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53"/>
        <v>20000</v>
      </c>
      <c r="L1496" s="25">
        <f>MAX(0,J1496*(1+inputs!$B$33)-MAX(0,inputs!$B$31*(K1496-inputs!$B$30)))</f>
        <v>47184.304999999986</v>
      </c>
      <c r="M1496" s="26">
        <f t="shared" si="254"/>
        <v>34377.777777777781</v>
      </c>
      <c r="N1496" s="25">
        <f>MAX(0,L1496*(1+inputs!$B$33)-MAX(0,inputs!$B$31*(M1496-inputs!$B$30)))</f>
        <v>46614.629574999977</v>
      </c>
      <c r="O1496" s="26">
        <f t="shared" si="255"/>
        <v>48755.555555555555</v>
      </c>
      <c r="P1496" s="25">
        <f>MAX(0,N1496*(1+inputs!$B$33)-MAX(0,inputs!$B$31*(O1496-inputs!$B$30)))</f>
        <v>44742.409018624967</v>
      </c>
      <c r="Q1496" s="26">
        <f t="shared" si="256"/>
        <v>63133.333333333336</v>
      </c>
      <c r="R1496" s="25">
        <f>MAX(0,P1496*(1+inputs!$B$33)-MAX(0,inputs!$B$31*(Q1496-inputs!$B$30)))</f>
        <v>41548.105153904333</v>
      </c>
      <c r="S1496" s="26">
        <f t="shared" si="257"/>
        <v>77511.111111111109</v>
      </c>
      <c r="T1496" s="25">
        <f>MAX(0,R1496*(1+inputs!$B$33)-MAX(0,inputs!$B$31*(S1496-inputs!$B$30)))</f>
        <v>37011.886731212893</v>
      </c>
      <c r="U1496" s="26">
        <f t="shared" si="258"/>
        <v>91888.888888888891</v>
      </c>
      <c r="V1496" s="25">
        <f>MAX(0,T1496*(1+inputs!$B$33)-MAX(0,inputs!$B$31*(U1496-inputs!$B$30)))</f>
        <v>31113.625032181084</v>
      </c>
      <c r="W1496" s="26">
        <f t="shared" si="259"/>
        <v>106266.66666666667</v>
      </c>
      <c r="X1496" s="25">
        <f>MAX(0,V1496*(1+inputs!$B$33)-MAX(0,inputs!$B$31*(W1496-inputs!$B$30)))</f>
        <v>23832.889407663795</v>
      </c>
      <c r="Y1496" s="26">
        <f t="shared" si="260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261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11629.439999999999</v>
      </c>
      <c r="AE1496" s="3">
        <f>SUM(C1496:G1496)+AD1496-H1496</f>
        <v>73463.69</v>
      </c>
      <c r="AF1496" s="1">
        <f t="shared" si="263"/>
        <v>0.51</v>
      </c>
      <c r="AG1496" s="8">
        <f>A1496-AE1496</f>
        <v>75936.31</v>
      </c>
    </row>
    <row r="1497" spans="1:33" x14ac:dyDescent="0.2">
      <c r="A1497" s="11">
        <f t="shared" si="262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</v>
      </c>
      <c r="D1497" s="16">
        <f>MAX(0,(MIN(A1497,inputs!$C$5)-(inputs!$C$4+B1497))*inputs!$B$4)</f>
        <v>44720</v>
      </c>
      <c r="E1497" s="16">
        <f>MAX(0, (calculations!A1497-inputs!$C$5)*inputs!$B$5)</f>
        <v>0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53"/>
        <v>20000</v>
      </c>
      <c r="L1497" s="25">
        <f>MAX(0,J1497*(1+inputs!$B$33)-MAX(0,inputs!$B$31*(K1497-inputs!$B$30)))</f>
        <v>47184.304999999986</v>
      </c>
      <c r="M1497" s="26">
        <f t="shared" si="254"/>
        <v>34388.888888888891</v>
      </c>
      <c r="N1497" s="25">
        <f>MAX(0,L1497*(1+inputs!$B$33)-MAX(0,inputs!$B$31*(M1497-inputs!$B$30)))</f>
        <v>46613.629574999977</v>
      </c>
      <c r="O1497" s="26">
        <f t="shared" si="255"/>
        <v>48777.777777777781</v>
      </c>
      <c r="P1497" s="25">
        <f>MAX(0,N1497*(1+inputs!$B$33)-MAX(0,inputs!$B$31*(O1497-inputs!$B$30)))</f>
        <v>44739.394018624967</v>
      </c>
      <c r="Q1497" s="26">
        <f t="shared" si="256"/>
        <v>63166.666666666664</v>
      </c>
      <c r="R1497" s="25">
        <f>MAX(0,P1497*(1+inputs!$B$33)-MAX(0,inputs!$B$31*(Q1497-inputs!$B$30)))</f>
        <v>41542.044928904332</v>
      </c>
      <c r="S1497" s="26">
        <f t="shared" si="257"/>
        <v>77555.555555555562</v>
      </c>
      <c r="T1497" s="25">
        <f>MAX(0,R1497*(1+inputs!$B$33)-MAX(0,inputs!$B$31*(S1497-inputs!$B$30)))</f>
        <v>37001.735602837893</v>
      </c>
      <c r="U1497" s="26">
        <f t="shared" si="258"/>
        <v>91944.444444444438</v>
      </c>
      <c r="V1497" s="25">
        <f>MAX(0,T1497*(1+inputs!$B$33)-MAX(0,inputs!$B$31*(U1497-inputs!$B$30)))</f>
        <v>31098.321636880461</v>
      </c>
      <c r="W1497" s="26">
        <f t="shared" si="259"/>
        <v>106333.33333333333</v>
      </c>
      <c r="X1497" s="25">
        <f>MAX(0,V1497*(1+inputs!$B$33)-MAX(0,inputs!$B$31*(W1497-inputs!$B$30)))</f>
        <v>23811.356461433665</v>
      </c>
      <c r="Y1497" s="26">
        <f t="shared" si="260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261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11638.439999999999</v>
      </c>
      <c r="AE1497" s="3">
        <f>SUM(C1497:G1497)+AD1497-H1497</f>
        <v>73514.69</v>
      </c>
      <c r="AF1497" s="1">
        <f t="shared" si="263"/>
        <v>0.51</v>
      </c>
      <c r="AG1497" s="8">
        <f>A1497-AE1497</f>
        <v>75985.31</v>
      </c>
    </row>
    <row r="1498" spans="1:33" x14ac:dyDescent="0.2">
      <c r="A1498" s="11">
        <f t="shared" si="262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</v>
      </c>
      <c r="D1498" s="16">
        <f>MAX(0,(MIN(A1498,inputs!$C$5)-(inputs!$C$4+B1498))*inputs!$B$4)</f>
        <v>44760</v>
      </c>
      <c r="E1498" s="16">
        <f>MAX(0, (calculations!A1498-inputs!$C$5)*inputs!$B$5)</f>
        <v>0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53"/>
        <v>20000</v>
      </c>
      <c r="L1498" s="25">
        <f>MAX(0,J1498*(1+inputs!$B$33)-MAX(0,inputs!$B$31*(K1498-inputs!$B$30)))</f>
        <v>47184.304999999986</v>
      </c>
      <c r="M1498" s="26">
        <f t="shared" si="254"/>
        <v>34400</v>
      </c>
      <c r="N1498" s="25">
        <f>MAX(0,L1498*(1+inputs!$B$33)-MAX(0,inputs!$B$31*(M1498-inputs!$B$30)))</f>
        <v>46612.629574999977</v>
      </c>
      <c r="O1498" s="26">
        <f t="shared" si="255"/>
        <v>48800</v>
      </c>
      <c r="P1498" s="25">
        <f>MAX(0,N1498*(1+inputs!$B$33)-MAX(0,inputs!$B$31*(O1498-inputs!$B$30)))</f>
        <v>44736.379018624968</v>
      </c>
      <c r="Q1498" s="26">
        <f t="shared" si="256"/>
        <v>63200</v>
      </c>
      <c r="R1498" s="25">
        <f>MAX(0,P1498*(1+inputs!$B$33)-MAX(0,inputs!$B$31*(Q1498-inputs!$B$30)))</f>
        <v>41535.984703904338</v>
      </c>
      <c r="S1498" s="26">
        <f t="shared" si="257"/>
        <v>77600</v>
      </c>
      <c r="T1498" s="25">
        <f>MAX(0,R1498*(1+inputs!$B$33)-MAX(0,inputs!$B$31*(S1498-inputs!$B$30)))</f>
        <v>36991.584474462899</v>
      </c>
      <c r="U1498" s="26">
        <f t="shared" si="258"/>
        <v>92000</v>
      </c>
      <c r="V1498" s="25">
        <f>MAX(0,T1498*(1+inputs!$B$33)-MAX(0,inputs!$B$31*(U1498-inputs!$B$30)))</f>
        <v>31083.018241579837</v>
      </c>
      <c r="W1498" s="26">
        <f t="shared" si="259"/>
        <v>106400</v>
      </c>
      <c r="X1498" s="25">
        <f>MAX(0,V1498*(1+inputs!$B$33)-MAX(0,inputs!$B$31*(W1498-inputs!$B$30)))</f>
        <v>23789.823515203534</v>
      </c>
      <c r="Y1498" s="26">
        <f t="shared" si="260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261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11647.439999999999</v>
      </c>
      <c r="AE1498" s="3">
        <f>SUM(C1498:G1498)+AD1498-H1498</f>
        <v>73565.69</v>
      </c>
      <c r="AF1498" s="1">
        <f t="shared" si="263"/>
        <v>0.51</v>
      </c>
      <c r="AG1498" s="8">
        <f>A1498-AE1498</f>
        <v>76034.31</v>
      </c>
    </row>
    <row r="1499" spans="1:33" x14ac:dyDescent="0.2">
      <c r="A1499" s="11">
        <f t="shared" si="262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</v>
      </c>
      <c r="D1499" s="16">
        <f>MAX(0,(MIN(A1499,inputs!$C$5)-(inputs!$C$4+B1499))*inputs!$B$4)</f>
        <v>44800</v>
      </c>
      <c r="E1499" s="16">
        <f>MAX(0, (calculations!A1499-inputs!$C$5)*inputs!$B$5)</f>
        <v>0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53"/>
        <v>20000</v>
      </c>
      <c r="L1499" s="25">
        <f>MAX(0,J1499*(1+inputs!$B$33)-MAX(0,inputs!$B$31*(K1499-inputs!$B$30)))</f>
        <v>47184.304999999986</v>
      </c>
      <c r="M1499" s="26">
        <f t="shared" si="254"/>
        <v>34411.111111111109</v>
      </c>
      <c r="N1499" s="25">
        <f>MAX(0,L1499*(1+inputs!$B$33)-MAX(0,inputs!$B$31*(M1499-inputs!$B$30)))</f>
        <v>46611.629574999977</v>
      </c>
      <c r="O1499" s="26">
        <f t="shared" si="255"/>
        <v>48822.222222222219</v>
      </c>
      <c r="P1499" s="25">
        <f>MAX(0,N1499*(1+inputs!$B$33)-MAX(0,inputs!$B$31*(O1499-inputs!$B$30)))</f>
        <v>44733.364018624969</v>
      </c>
      <c r="Q1499" s="26">
        <f t="shared" si="256"/>
        <v>63233.333333333336</v>
      </c>
      <c r="R1499" s="25">
        <f>MAX(0,P1499*(1+inputs!$B$33)-MAX(0,inputs!$B$31*(Q1499-inputs!$B$30)))</f>
        <v>41529.924478904337</v>
      </c>
      <c r="S1499" s="26">
        <f t="shared" si="257"/>
        <v>77644.444444444438</v>
      </c>
      <c r="T1499" s="25">
        <f>MAX(0,R1499*(1+inputs!$B$33)-MAX(0,inputs!$B$31*(S1499-inputs!$B$30)))</f>
        <v>36981.433346087899</v>
      </c>
      <c r="U1499" s="26">
        <f t="shared" si="258"/>
        <v>92055.555555555562</v>
      </c>
      <c r="V1499" s="25">
        <f>MAX(0,T1499*(1+inputs!$B$33)-MAX(0,inputs!$B$31*(U1499-inputs!$B$30)))</f>
        <v>31067.71484627921</v>
      </c>
      <c r="W1499" s="26">
        <f t="shared" si="259"/>
        <v>106466.66666666667</v>
      </c>
      <c r="X1499" s="25">
        <f>MAX(0,V1499*(1+inputs!$B$33)-MAX(0,inputs!$B$31*(W1499-inputs!$B$30)))</f>
        <v>23768.290568973396</v>
      </c>
      <c r="Y1499" s="26">
        <f t="shared" si="260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261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11656.439999999999</v>
      </c>
      <c r="AE1499" s="3">
        <f>SUM(C1499:G1499)+AD1499-H1499</f>
        <v>73616.69</v>
      </c>
      <c r="AF1499" s="1">
        <f t="shared" si="263"/>
        <v>0.51</v>
      </c>
      <c r="AG1499" s="8">
        <f>A1499-AE1499</f>
        <v>76083.31</v>
      </c>
    </row>
    <row r="1500" spans="1:33" x14ac:dyDescent="0.2">
      <c r="A1500" s="11">
        <f t="shared" si="262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</v>
      </c>
      <c r="D1500" s="16">
        <f>MAX(0,(MIN(A1500,inputs!$C$5)-(inputs!$C$4+B1500))*inputs!$B$4)</f>
        <v>44840</v>
      </c>
      <c r="E1500" s="16">
        <f>MAX(0, (calculations!A1500-inputs!$C$5)*inputs!$B$5)</f>
        <v>0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53"/>
        <v>20000</v>
      </c>
      <c r="L1500" s="25">
        <f>MAX(0,J1500*(1+inputs!$B$33)-MAX(0,inputs!$B$31*(K1500-inputs!$B$30)))</f>
        <v>47184.304999999986</v>
      </c>
      <c r="M1500" s="26">
        <f t="shared" si="254"/>
        <v>34422.222222222219</v>
      </c>
      <c r="N1500" s="25">
        <f>MAX(0,L1500*(1+inputs!$B$33)-MAX(0,inputs!$B$31*(M1500-inputs!$B$30)))</f>
        <v>46610.629574999977</v>
      </c>
      <c r="O1500" s="26">
        <f t="shared" si="255"/>
        <v>48844.444444444445</v>
      </c>
      <c r="P1500" s="25">
        <f>MAX(0,N1500*(1+inputs!$B$33)-MAX(0,inputs!$B$31*(O1500-inputs!$B$30)))</f>
        <v>44730.349018624969</v>
      </c>
      <c r="Q1500" s="26">
        <f t="shared" si="256"/>
        <v>63266.666666666664</v>
      </c>
      <c r="R1500" s="25">
        <f>MAX(0,P1500*(1+inputs!$B$33)-MAX(0,inputs!$B$31*(Q1500-inputs!$B$30)))</f>
        <v>41523.864253904336</v>
      </c>
      <c r="S1500" s="26">
        <f t="shared" si="257"/>
        <v>77688.888888888891</v>
      </c>
      <c r="T1500" s="25">
        <f>MAX(0,R1500*(1+inputs!$B$33)-MAX(0,inputs!$B$31*(S1500-inputs!$B$30)))</f>
        <v>36971.282217712891</v>
      </c>
      <c r="U1500" s="26">
        <f t="shared" si="258"/>
        <v>92111.111111111109</v>
      </c>
      <c r="V1500" s="25">
        <f>MAX(0,T1500*(1+inputs!$B$33)-MAX(0,inputs!$B$31*(U1500-inputs!$B$30)))</f>
        <v>31052.411450978583</v>
      </c>
      <c r="W1500" s="26">
        <f t="shared" si="259"/>
        <v>106533.33333333333</v>
      </c>
      <c r="X1500" s="25">
        <f>MAX(0,V1500*(1+inputs!$B$33)-MAX(0,inputs!$B$31*(W1500-inputs!$B$30)))</f>
        <v>23746.757622743262</v>
      </c>
      <c r="Y1500" s="26">
        <f t="shared" si="260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261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11665.439999999999</v>
      </c>
      <c r="AE1500" s="3">
        <f>SUM(C1500:G1500)+AD1500-H1500</f>
        <v>73667.69</v>
      </c>
      <c r="AF1500" s="1">
        <f t="shared" si="263"/>
        <v>0.51</v>
      </c>
      <c r="AG1500" s="8">
        <f>A1500-AE1500</f>
        <v>76132.31</v>
      </c>
    </row>
    <row r="1501" spans="1:33" x14ac:dyDescent="0.2">
      <c r="A1501" s="11">
        <f t="shared" si="262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</v>
      </c>
      <c r="D1501" s="16">
        <f>MAX(0,(MIN(A1501,inputs!$C$5)-(inputs!$C$4+B1501))*inputs!$B$4)</f>
        <v>44880</v>
      </c>
      <c r="E1501" s="16">
        <f>MAX(0, (calculations!A1501-inputs!$C$5)*inputs!$B$5)</f>
        <v>0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53"/>
        <v>20000</v>
      </c>
      <c r="L1501" s="25">
        <f>MAX(0,J1501*(1+inputs!$B$33)-MAX(0,inputs!$B$31*(K1501-inputs!$B$30)))</f>
        <v>47184.304999999986</v>
      </c>
      <c r="M1501" s="26">
        <f t="shared" si="254"/>
        <v>34433.333333333336</v>
      </c>
      <c r="N1501" s="25">
        <f>MAX(0,L1501*(1+inputs!$B$33)-MAX(0,inputs!$B$31*(M1501-inputs!$B$30)))</f>
        <v>46609.629574999977</v>
      </c>
      <c r="O1501" s="26">
        <f t="shared" si="255"/>
        <v>48866.666666666672</v>
      </c>
      <c r="P1501" s="25">
        <f>MAX(0,N1501*(1+inputs!$B$33)-MAX(0,inputs!$B$31*(O1501-inputs!$B$30)))</f>
        <v>44727.33401862497</v>
      </c>
      <c r="Q1501" s="26">
        <f t="shared" si="256"/>
        <v>63300</v>
      </c>
      <c r="R1501" s="25">
        <f>MAX(0,P1501*(1+inputs!$B$33)-MAX(0,inputs!$B$31*(Q1501-inputs!$B$30)))</f>
        <v>41517.804028904335</v>
      </c>
      <c r="S1501" s="26">
        <f t="shared" si="257"/>
        <v>77733.333333333343</v>
      </c>
      <c r="T1501" s="25">
        <f>MAX(0,R1501*(1+inputs!$B$33)-MAX(0,inputs!$B$31*(S1501-inputs!$B$30)))</f>
        <v>36961.13108933789</v>
      </c>
      <c r="U1501" s="26">
        <f t="shared" si="258"/>
        <v>92166.666666666672</v>
      </c>
      <c r="V1501" s="25">
        <f>MAX(0,T1501*(1+inputs!$B$33)-MAX(0,inputs!$B$31*(U1501-inputs!$B$30)))</f>
        <v>31037.108055677956</v>
      </c>
      <c r="W1501" s="26">
        <f t="shared" si="259"/>
        <v>106600</v>
      </c>
      <c r="X1501" s="25">
        <f>MAX(0,V1501*(1+inputs!$B$33)-MAX(0,inputs!$B$31*(W1501-inputs!$B$30)))</f>
        <v>23725.224676513124</v>
      </c>
      <c r="Y1501" s="26">
        <f t="shared" si="260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261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11674.439999999999</v>
      </c>
      <c r="AE1501" s="3">
        <f>SUM(C1501:G1501)+AD1501-H1501</f>
        <v>73718.69</v>
      </c>
      <c r="AF1501" s="1">
        <f t="shared" si="263"/>
        <v>0.51</v>
      </c>
      <c r="AG1501" s="8">
        <f>A1501-AE1501</f>
        <v>76181.31</v>
      </c>
    </row>
    <row r="1502" spans="1:33" x14ac:dyDescent="0.2">
      <c r="A1502" s="11">
        <f t="shared" si="262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</v>
      </c>
      <c r="D1502" s="16">
        <f>MAX(0,(MIN(A1502,inputs!$C$5)-(inputs!$C$4+B1502))*inputs!$B$4)</f>
        <v>44920</v>
      </c>
      <c r="E1502" s="16">
        <f>MAX(0, (calculations!A1502-inputs!$C$5)*inputs!$B$5)</f>
        <v>0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53"/>
        <v>20000</v>
      </c>
      <c r="L1502" s="25">
        <f>MAX(0,J1502*(1+inputs!$B$33)-MAX(0,inputs!$B$31*(K1502-inputs!$B$30)))</f>
        <v>47184.304999999986</v>
      </c>
      <c r="M1502" s="26">
        <f t="shared" si="254"/>
        <v>34444.444444444445</v>
      </c>
      <c r="N1502" s="25">
        <f>MAX(0,L1502*(1+inputs!$B$33)-MAX(0,inputs!$B$31*(M1502-inputs!$B$30)))</f>
        <v>46608.629574999977</v>
      </c>
      <c r="O1502" s="26">
        <f t="shared" si="255"/>
        <v>48888.888888888891</v>
      </c>
      <c r="P1502" s="25">
        <f>MAX(0,N1502*(1+inputs!$B$33)-MAX(0,inputs!$B$31*(O1502-inputs!$B$30)))</f>
        <v>44724.31901862497</v>
      </c>
      <c r="Q1502" s="26">
        <f t="shared" si="256"/>
        <v>63333.333333333336</v>
      </c>
      <c r="R1502" s="25">
        <f>MAX(0,P1502*(1+inputs!$B$33)-MAX(0,inputs!$B$31*(Q1502-inputs!$B$30)))</f>
        <v>41511.743803904341</v>
      </c>
      <c r="S1502" s="26">
        <f t="shared" si="257"/>
        <v>77777.777777777781</v>
      </c>
      <c r="T1502" s="25">
        <f>MAX(0,R1502*(1+inputs!$B$33)-MAX(0,inputs!$B$31*(S1502-inputs!$B$30)))</f>
        <v>36950.979960962897</v>
      </c>
      <c r="U1502" s="26">
        <f t="shared" si="258"/>
        <v>92222.222222222219</v>
      </c>
      <c r="V1502" s="25">
        <f>MAX(0,T1502*(1+inputs!$B$33)-MAX(0,inputs!$B$31*(U1502-inputs!$B$30)))</f>
        <v>31021.804660377336</v>
      </c>
      <c r="W1502" s="26">
        <f t="shared" si="259"/>
        <v>106666.66666666667</v>
      </c>
      <c r="X1502" s="25">
        <f>MAX(0,V1502*(1+inputs!$B$33)-MAX(0,inputs!$B$31*(W1502-inputs!$B$30)))</f>
        <v>23703.69173028299</v>
      </c>
      <c r="Y1502" s="26">
        <f t="shared" si="260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261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11683.439999999999</v>
      </c>
      <c r="AE1502" s="3">
        <f>SUM(C1502:G1502)+AD1502-H1502</f>
        <v>73769.69</v>
      </c>
      <c r="AF1502" s="1">
        <f t="shared" si="263"/>
        <v>0.56000000000000005</v>
      </c>
      <c r="AG1502" s="8">
        <f>A1502-AE1502</f>
        <v>76230.31</v>
      </c>
    </row>
    <row r="1503" spans="1:33" x14ac:dyDescent="0.2">
      <c r="A1503" s="11">
        <f t="shared" si="262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</v>
      </c>
      <c r="D1503" s="16">
        <f>MAX(0,(MIN(A1503,inputs!$C$5)-(inputs!$C$4+B1503))*inputs!$B$4)</f>
        <v>44920</v>
      </c>
      <c r="E1503" s="16">
        <f>MAX(0, (calculations!A1503-inputs!$C$5)*inputs!$B$5)</f>
        <v>45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53"/>
        <v>20000</v>
      </c>
      <c r="L1503" s="25">
        <f>MAX(0,J1503*(1+inputs!$B$33)-MAX(0,inputs!$B$31*(K1503-inputs!$B$30)))</f>
        <v>47184.304999999986</v>
      </c>
      <c r="M1503" s="26">
        <f t="shared" si="254"/>
        <v>34455.555555555555</v>
      </c>
      <c r="N1503" s="25">
        <f>MAX(0,L1503*(1+inputs!$B$33)-MAX(0,inputs!$B$31*(M1503-inputs!$B$30)))</f>
        <v>46607.629574999977</v>
      </c>
      <c r="O1503" s="26">
        <f t="shared" si="255"/>
        <v>48911.111111111109</v>
      </c>
      <c r="P1503" s="25">
        <f>MAX(0,N1503*(1+inputs!$B$33)-MAX(0,inputs!$B$31*(O1503-inputs!$B$30)))</f>
        <v>44721.304018624971</v>
      </c>
      <c r="Q1503" s="26">
        <f t="shared" si="256"/>
        <v>63366.666666666664</v>
      </c>
      <c r="R1503" s="25">
        <f>MAX(0,P1503*(1+inputs!$B$33)-MAX(0,inputs!$B$31*(Q1503-inputs!$B$30)))</f>
        <v>41505.68357890434</v>
      </c>
      <c r="S1503" s="26">
        <f t="shared" si="257"/>
        <v>77822.222222222219</v>
      </c>
      <c r="T1503" s="25">
        <f>MAX(0,R1503*(1+inputs!$B$33)-MAX(0,inputs!$B$31*(S1503-inputs!$B$30)))</f>
        <v>36940.828832587897</v>
      </c>
      <c r="U1503" s="26">
        <f t="shared" si="258"/>
        <v>92277.777777777781</v>
      </c>
      <c r="V1503" s="25">
        <f>MAX(0,T1503*(1+inputs!$B$33)-MAX(0,inputs!$B$31*(U1503-inputs!$B$30)))</f>
        <v>31006.501265076713</v>
      </c>
      <c r="W1503" s="26">
        <f t="shared" si="259"/>
        <v>106733.33333333333</v>
      </c>
      <c r="X1503" s="25">
        <f>MAX(0,V1503*(1+inputs!$B$33)-MAX(0,inputs!$B$31*(W1503-inputs!$B$30)))</f>
        <v>23682.158784052863</v>
      </c>
      <c r="Y1503" s="26">
        <f t="shared" si="260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261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11692.439999999999</v>
      </c>
      <c r="AE1503" s="3">
        <f>SUM(C1503:G1503)+AD1503-H1503</f>
        <v>73825.69</v>
      </c>
      <c r="AF1503" s="1">
        <f t="shared" si="263"/>
        <v>0.56000000000000005</v>
      </c>
      <c r="AG1503" s="8">
        <f>A1503-AE1503</f>
        <v>76274.31</v>
      </c>
    </row>
    <row r="1504" spans="1:33" x14ac:dyDescent="0.2">
      <c r="A1504" s="11">
        <f t="shared" si="262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</v>
      </c>
      <c r="D1504" s="16">
        <f>MAX(0,(MIN(A1504,inputs!$C$5)-(inputs!$C$4+B1504))*inputs!$B$4)</f>
        <v>44920</v>
      </c>
      <c r="E1504" s="16">
        <f>MAX(0, (calculations!A1504-inputs!$C$5)*inputs!$B$5)</f>
        <v>90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53"/>
        <v>20000</v>
      </c>
      <c r="L1504" s="25">
        <f>MAX(0,J1504*(1+inputs!$B$33)-MAX(0,inputs!$B$31*(K1504-inputs!$B$30)))</f>
        <v>47184.304999999986</v>
      </c>
      <c r="M1504" s="26">
        <f t="shared" si="254"/>
        <v>34466.666666666664</v>
      </c>
      <c r="N1504" s="25">
        <f>MAX(0,L1504*(1+inputs!$B$33)-MAX(0,inputs!$B$31*(M1504-inputs!$B$30)))</f>
        <v>46606.629574999977</v>
      </c>
      <c r="O1504" s="26">
        <f t="shared" si="255"/>
        <v>48933.333333333328</v>
      </c>
      <c r="P1504" s="25">
        <f>MAX(0,N1504*(1+inputs!$B$33)-MAX(0,inputs!$B$31*(O1504-inputs!$B$30)))</f>
        <v>44718.289018624972</v>
      </c>
      <c r="Q1504" s="26">
        <f t="shared" si="256"/>
        <v>63400</v>
      </c>
      <c r="R1504" s="25">
        <f>MAX(0,P1504*(1+inputs!$B$33)-MAX(0,inputs!$B$31*(Q1504-inputs!$B$30)))</f>
        <v>41499.623353904339</v>
      </c>
      <c r="S1504" s="26">
        <f t="shared" si="257"/>
        <v>77866.666666666657</v>
      </c>
      <c r="T1504" s="25">
        <f>MAX(0,R1504*(1+inputs!$B$33)-MAX(0,inputs!$B$31*(S1504-inputs!$B$30)))</f>
        <v>36930.677704212896</v>
      </c>
      <c r="U1504" s="26">
        <f t="shared" si="258"/>
        <v>92333.333333333328</v>
      </c>
      <c r="V1504" s="25">
        <f>MAX(0,T1504*(1+inputs!$B$33)-MAX(0,inputs!$B$31*(U1504-inputs!$B$30)))</f>
        <v>30991.19786977609</v>
      </c>
      <c r="W1504" s="26">
        <f t="shared" si="259"/>
        <v>106800</v>
      </c>
      <c r="X1504" s="25">
        <f>MAX(0,V1504*(1+inputs!$B$33)-MAX(0,inputs!$B$31*(W1504-inputs!$B$30)))</f>
        <v>23660.625837822728</v>
      </c>
      <c r="Y1504" s="26">
        <f t="shared" si="260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261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11701.439999999999</v>
      </c>
      <c r="AE1504" s="3">
        <f>SUM(C1504:G1504)+AD1504-H1504</f>
        <v>73881.69</v>
      </c>
      <c r="AF1504" s="1">
        <f t="shared" si="263"/>
        <v>0.56000000000000005</v>
      </c>
      <c r="AG1504" s="8">
        <f>A1504-AE1504</f>
        <v>76318.31</v>
      </c>
    </row>
    <row r="1505" spans="1:33" x14ac:dyDescent="0.2">
      <c r="A1505" s="11">
        <f t="shared" si="262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</v>
      </c>
      <c r="D1505" s="16">
        <f>MAX(0,(MIN(A1505,inputs!$C$5)-(inputs!$C$4+B1505))*inputs!$B$4)</f>
        <v>44920</v>
      </c>
      <c r="E1505" s="16">
        <f>MAX(0, (calculations!A1505-inputs!$C$5)*inputs!$B$5)</f>
        <v>135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53"/>
        <v>20000</v>
      </c>
      <c r="L1505" s="25">
        <f>MAX(0,J1505*(1+inputs!$B$33)-MAX(0,inputs!$B$31*(K1505-inputs!$B$30)))</f>
        <v>47184.304999999986</v>
      </c>
      <c r="M1505" s="26">
        <f t="shared" si="254"/>
        <v>34477.777777777781</v>
      </c>
      <c r="N1505" s="25">
        <f>MAX(0,L1505*(1+inputs!$B$33)-MAX(0,inputs!$B$31*(M1505-inputs!$B$30)))</f>
        <v>46605.629574999977</v>
      </c>
      <c r="O1505" s="26">
        <f t="shared" si="255"/>
        <v>48955.555555555555</v>
      </c>
      <c r="P1505" s="25">
        <f>MAX(0,N1505*(1+inputs!$B$33)-MAX(0,inputs!$B$31*(O1505-inputs!$B$30)))</f>
        <v>44715.274018624972</v>
      </c>
      <c r="Q1505" s="26">
        <f t="shared" si="256"/>
        <v>63433.333333333336</v>
      </c>
      <c r="R1505" s="25">
        <f>MAX(0,P1505*(1+inputs!$B$33)-MAX(0,inputs!$B$31*(Q1505-inputs!$B$30)))</f>
        <v>41493.563128904338</v>
      </c>
      <c r="S1505" s="26">
        <f t="shared" si="257"/>
        <v>77911.111111111109</v>
      </c>
      <c r="T1505" s="25">
        <f>MAX(0,R1505*(1+inputs!$B$33)-MAX(0,inputs!$B$31*(S1505-inputs!$B$30)))</f>
        <v>36920.526575837896</v>
      </c>
      <c r="U1505" s="26">
        <f t="shared" si="258"/>
        <v>92388.888888888891</v>
      </c>
      <c r="V1505" s="25">
        <f>MAX(0,T1505*(1+inputs!$B$33)-MAX(0,inputs!$B$31*(U1505-inputs!$B$30)))</f>
        <v>30975.894474475459</v>
      </c>
      <c r="W1505" s="26">
        <f t="shared" si="259"/>
        <v>106866.66666666667</v>
      </c>
      <c r="X1505" s="25">
        <f>MAX(0,V1505*(1+inputs!$B$33)-MAX(0,inputs!$B$31*(W1505-inputs!$B$30)))</f>
        <v>23639.092891592591</v>
      </c>
      <c r="Y1505" s="26">
        <f t="shared" si="260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261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11710.439999999999</v>
      </c>
      <c r="AE1505" s="3">
        <f>SUM(C1505:G1505)+AD1505-H1505</f>
        <v>73937.69</v>
      </c>
      <c r="AF1505" s="1">
        <f t="shared" si="263"/>
        <v>0.56000000000000005</v>
      </c>
      <c r="AG1505" s="8">
        <f>A1505-AE1505</f>
        <v>76362.31</v>
      </c>
    </row>
    <row r="1506" spans="1:33" x14ac:dyDescent="0.2">
      <c r="A1506" s="11">
        <f t="shared" si="262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</v>
      </c>
      <c r="D1506" s="16">
        <f>MAX(0,(MIN(A1506,inputs!$C$5)-(inputs!$C$4+B1506))*inputs!$B$4)</f>
        <v>44920</v>
      </c>
      <c r="E1506" s="16">
        <f>MAX(0, (calculations!A1506-inputs!$C$5)*inputs!$B$5)</f>
        <v>180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53"/>
        <v>20000</v>
      </c>
      <c r="L1506" s="25">
        <f>MAX(0,J1506*(1+inputs!$B$33)-MAX(0,inputs!$B$31*(K1506-inputs!$B$30)))</f>
        <v>47184.304999999986</v>
      </c>
      <c r="M1506" s="26">
        <f t="shared" si="254"/>
        <v>34488.888888888891</v>
      </c>
      <c r="N1506" s="25">
        <f>MAX(0,L1506*(1+inputs!$B$33)-MAX(0,inputs!$B$31*(M1506-inputs!$B$30)))</f>
        <v>46604.629574999977</v>
      </c>
      <c r="O1506" s="26">
        <f t="shared" si="255"/>
        <v>48977.777777777781</v>
      </c>
      <c r="P1506" s="25">
        <f>MAX(0,N1506*(1+inputs!$B$33)-MAX(0,inputs!$B$31*(O1506-inputs!$B$30)))</f>
        <v>44712.259018624973</v>
      </c>
      <c r="Q1506" s="26">
        <f t="shared" si="256"/>
        <v>63466.666666666664</v>
      </c>
      <c r="R1506" s="25">
        <f>MAX(0,P1506*(1+inputs!$B$33)-MAX(0,inputs!$B$31*(Q1506-inputs!$B$30)))</f>
        <v>41487.502903904344</v>
      </c>
      <c r="S1506" s="26">
        <f t="shared" si="257"/>
        <v>77955.555555555562</v>
      </c>
      <c r="T1506" s="25">
        <f>MAX(0,R1506*(1+inputs!$B$33)-MAX(0,inputs!$B$31*(S1506-inputs!$B$30)))</f>
        <v>36910.375447462902</v>
      </c>
      <c r="U1506" s="26">
        <f t="shared" si="258"/>
        <v>92444.444444444438</v>
      </c>
      <c r="V1506" s="25">
        <f>MAX(0,T1506*(1+inputs!$B$33)-MAX(0,inputs!$B$31*(U1506-inputs!$B$30)))</f>
        <v>30960.591079174843</v>
      </c>
      <c r="W1506" s="26">
        <f t="shared" si="259"/>
        <v>106933.33333333333</v>
      </c>
      <c r="X1506" s="25">
        <f>MAX(0,V1506*(1+inputs!$B$33)-MAX(0,inputs!$B$31*(W1506-inputs!$B$30)))</f>
        <v>23617.559945362464</v>
      </c>
      <c r="Y1506" s="26">
        <f t="shared" si="260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261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11719.439999999999</v>
      </c>
      <c r="AE1506" s="3">
        <f>SUM(C1506:G1506)+AD1506-H1506</f>
        <v>73993.69</v>
      </c>
      <c r="AF1506" s="1">
        <f t="shared" si="263"/>
        <v>0.56000000000000005</v>
      </c>
      <c r="AG1506" s="8">
        <f>A1506-AE1506</f>
        <v>76406.31</v>
      </c>
    </row>
    <row r="1507" spans="1:33" x14ac:dyDescent="0.2">
      <c r="A1507" s="11">
        <f t="shared" si="262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</v>
      </c>
      <c r="D1507" s="16">
        <f>MAX(0,(MIN(A1507,inputs!$C$5)-(inputs!$C$4+B1507))*inputs!$B$4)</f>
        <v>44920</v>
      </c>
      <c r="E1507" s="16">
        <f>MAX(0, (calculations!A1507-inputs!$C$5)*inputs!$B$5)</f>
        <v>225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53"/>
        <v>20000</v>
      </c>
      <c r="L1507" s="25">
        <f>MAX(0,J1507*(1+inputs!$B$33)-MAX(0,inputs!$B$31*(K1507-inputs!$B$30)))</f>
        <v>47184.304999999986</v>
      </c>
      <c r="M1507" s="26">
        <f t="shared" si="254"/>
        <v>34500</v>
      </c>
      <c r="N1507" s="25">
        <f>MAX(0,L1507*(1+inputs!$B$33)-MAX(0,inputs!$B$31*(M1507-inputs!$B$30)))</f>
        <v>46603.629574999977</v>
      </c>
      <c r="O1507" s="26">
        <f t="shared" si="255"/>
        <v>49000</v>
      </c>
      <c r="P1507" s="25">
        <f>MAX(0,N1507*(1+inputs!$B$33)-MAX(0,inputs!$B$31*(O1507-inputs!$B$30)))</f>
        <v>44709.244018624973</v>
      </c>
      <c r="Q1507" s="26">
        <f t="shared" si="256"/>
        <v>63500</v>
      </c>
      <c r="R1507" s="25">
        <f>MAX(0,P1507*(1+inputs!$B$33)-MAX(0,inputs!$B$31*(Q1507-inputs!$B$30)))</f>
        <v>41481.442678904343</v>
      </c>
      <c r="S1507" s="26">
        <f t="shared" si="257"/>
        <v>78000</v>
      </c>
      <c r="T1507" s="25">
        <f>MAX(0,R1507*(1+inputs!$B$33)-MAX(0,inputs!$B$31*(S1507-inputs!$B$30)))</f>
        <v>36900.224319087902</v>
      </c>
      <c r="U1507" s="26">
        <f t="shared" si="258"/>
        <v>92500</v>
      </c>
      <c r="V1507" s="25">
        <f>MAX(0,T1507*(1+inputs!$B$33)-MAX(0,inputs!$B$31*(U1507-inputs!$B$30)))</f>
        <v>30945.28768387422</v>
      </c>
      <c r="W1507" s="26">
        <f t="shared" si="259"/>
        <v>107000</v>
      </c>
      <c r="X1507" s="25">
        <f>MAX(0,V1507*(1+inputs!$B$33)-MAX(0,inputs!$B$31*(W1507-inputs!$B$30)))</f>
        <v>23596.026999132329</v>
      </c>
      <c r="Y1507" s="26">
        <f t="shared" si="260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261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11728.439999999999</v>
      </c>
      <c r="AE1507" s="3">
        <f>SUM(C1507:G1507)+AD1507-H1507</f>
        <v>74049.69</v>
      </c>
      <c r="AF1507" s="1">
        <f t="shared" si="263"/>
        <v>0.56000000000000005</v>
      </c>
      <c r="AG1507" s="8">
        <f>A1507-AE1507</f>
        <v>76450.31</v>
      </c>
    </row>
    <row r="1508" spans="1:33" x14ac:dyDescent="0.2">
      <c r="A1508" s="11">
        <f t="shared" si="262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</v>
      </c>
      <c r="D1508" s="16">
        <f>MAX(0,(MIN(A1508,inputs!$C$5)-(inputs!$C$4+B1508))*inputs!$B$4)</f>
        <v>44920</v>
      </c>
      <c r="E1508" s="16">
        <f>MAX(0, (calculations!A1508-inputs!$C$5)*inputs!$B$5)</f>
        <v>270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53"/>
        <v>20000</v>
      </c>
      <c r="L1508" s="25">
        <f>MAX(0,J1508*(1+inputs!$B$33)-MAX(0,inputs!$B$31*(K1508-inputs!$B$30)))</f>
        <v>47184.304999999986</v>
      </c>
      <c r="M1508" s="26">
        <f t="shared" si="254"/>
        <v>34511.111111111109</v>
      </c>
      <c r="N1508" s="25">
        <f>MAX(0,L1508*(1+inputs!$B$33)-MAX(0,inputs!$B$31*(M1508-inputs!$B$30)))</f>
        <v>46602.629574999977</v>
      </c>
      <c r="O1508" s="26">
        <f t="shared" si="255"/>
        <v>49022.222222222219</v>
      </c>
      <c r="P1508" s="25">
        <f>MAX(0,N1508*(1+inputs!$B$33)-MAX(0,inputs!$B$31*(O1508-inputs!$B$30)))</f>
        <v>44706.229018624967</v>
      </c>
      <c r="Q1508" s="26">
        <f t="shared" si="256"/>
        <v>63533.333333333336</v>
      </c>
      <c r="R1508" s="25">
        <f>MAX(0,P1508*(1+inputs!$B$33)-MAX(0,inputs!$B$31*(Q1508-inputs!$B$30)))</f>
        <v>41475.382453904334</v>
      </c>
      <c r="S1508" s="26">
        <f t="shared" si="257"/>
        <v>78044.444444444438</v>
      </c>
      <c r="T1508" s="25">
        <f>MAX(0,R1508*(1+inputs!$B$33)-MAX(0,inputs!$B$31*(S1508-inputs!$B$30)))</f>
        <v>36890.073190712894</v>
      </c>
      <c r="U1508" s="26">
        <f t="shared" si="258"/>
        <v>92555.555555555562</v>
      </c>
      <c r="V1508" s="25">
        <f>MAX(0,T1508*(1+inputs!$B$33)-MAX(0,inputs!$B$31*(U1508-inputs!$B$30)))</f>
        <v>30929.984288573578</v>
      </c>
      <c r="W1508" s="26">
        <f t="shared" si="259"/>
        <v>107066.66666666667</v>
      </c>
      <c r="X1508" s="25">
        <f>MAX(0,V1508*(1+inputs!$B$33)-MAX(0,inputs!$B$31*(W1508-inputs!$B$30)))</f>
        <v>23574.494052902177</v>
      </c>
      <c r="Y1508" s="26">
        <f t="shared" si="260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261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11737.439999999999</v>
      </c>
      <c r="AE1508" s="3">
        <f>SUM(C1508:G1508)+AD1508-H1508</f>
        <v>74105.69</v>
      </c>
      <c r="AF1508" s="1">
        <f t="shared" si="263"/>
        <v>0.56000000000000005</v>
      </c>
      <c r="AG1508" s="8">
        <f>A1508-AE1508</f>
        <v>76494.31</v>
      </c>
    </row>
    <row r="1509" spans="1:33" x14ac:dyDescent="0.2">
      <c r="A1509" s="11">
        <f t="shared" si="262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</v>
      </c>
      <c r="D1509" s="16">
        <f>MAX(0,(MIN(A1509,inputs!$C$5)-(inputs!$C$4+B1509))*inputs!$B$4)</f>
        <v>44920</v>
      </c>
      <c r="E1509" s="16">
        <f>MAX(0, (calculations!A1509-inputs!$C$5)*inputs!$B$5)</f>
        <v>315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53"/>
        <v>20000</v>
      </c>
      <c r="L1509" s="25">
        <f>MAX(0,J1509*(1+inputs!$B$33)-MAX(0,inputs!$B$31*(K1509-inputs!$B$30)))</f>
        <v>47184.304999999986</v>
      </c>
      <c r="M1509" s="26">
        <f t="shared" si="254"/>
        <v>34522.222222222219</v>
      </c>
      <c r="N1509" s="25">
        <f>MAX(0,L1509*(1+inputs!$B$33)-MAX(0,inputs!$B$31*(M1509-inputs!$B$30)))</f>
        <v>46601.629574999977</v>
      </c>
      <c r="O1509" s="26">
        <f t="shared" si="255"/>
        <v>49044.444444444445</v>
      </c>
      <c r="P1509" s="25">
        <f>MAX(0,N1509*(1+inputs!$B$33)-MAX(0,inputs!$B$31*(O1509-inputs!$B$30)))</f>
        <v>44703.214018624967</v>
      </c>
      <c r="Q1509" s="26">
        <f t="shared" si="256"/>
        <v>63566.666666666664</v>
      </c>
      <c r="R1509" s="25">
        <f>MAX(0,P1509*(1+inputs!$B$33)-MAX(0,inputs!$B$31*(Q1509-inputs!$B$30)))</f>
        <v>41469.322228904333</v>
      </c>
      <c r="S1509" s="26">
        <f t="shared" si="257"/>
        <v>78088.888888888891</v>
      </c>
      <c r="T1509" s="25">
        <f>MAX(0,R1509*(1+inputs!$B$33)-MAX(0,inputs!$B$31*(S1509-inputs!$B$30)))</f>
        <v>36879.922062337893</v>
      </c>
      <c r="U1509" s="26">
        <f t="shared" si="258"/>
        <v>92611.111111111109</v>
      </c>
      <c r="V1509" s="25">
        <f>MAX(0,T1509*(1+inputs!$B$33)-MAX(0,inputs!$B$31*(U1509-inputs!$B$30)))</f>
        <v>30914.680893272958</v>
      </c>
      <c r="W1509" s="26">
        <f t="shared" si="259"/>
        <v>107133.33333333333</v>
      </c>
      <c r="X1509" s="25">
        <f>MAX(0,V1509*(1+inputs!$B$33)-MAX(0,inputs!$B$31*(W1509-inputs!$B$30)))</f>
        <v>23552.96110667205</v>
      </c>
      <c r="Y1509" s="26">
        <f t="shared" si="260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261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11746.439999999999</v>
      </c>
      <c r="AE1509" s="3">
        <f>SUM(C1509:G1509)+AD1509-H1509</f>
        <v>74161.69</v>
      </c>
      <c r="AF1509" s="1">
        <f t="shared" si="263"/>
        <v>0.56000000000000005</v>
      </c>
      <c r="AG1509" s="8">
        <f>A1509-AE1509</f>
        <v>76538.31</v>
      </c>
    </row>
    <row r="1510" spans="1:33" x14ac:dyDescent="0.2">
      <c r="A1510" s="11">
        <f t="shared" si="262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</v>
      </c>
      <c r="D1510" s="16">
        <f>MAX(0,(MIN(A1510,inputs!$C$5)-(inputs!$C$4+B1510))*inputs!$B$4)</f>
        <v>44920</v>
      </c>
      <c r="E1510" s="16">
        <f>MAX(0, (calculations!A1510-inputs!$C$5)*inputs!$B$5)</f>
        <v>360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53"/>
        <v>20000</v>
      </c>
      <c r="L1510" s="25">
        <f>MAX(0,J1510*(1+inputs!$B$33)-MAX(0,inputs!$B$31*(K1510-inputs!$B$30)))</f>
        <v>47184.304999999986</v>
      </c>
      <c r="M1510" s="26">
        <f t="shared" si="254"/>
        <v>34533.333333333336</v>
      </c>
      <c r="N1510" s="25">
        <f>MAX(0,L1510*(1+inputs!$B$33)-MAX(0,inputs!$B$31*(M1510-inputs!$B$30)))</f>
        <v>46600.629574999977</v>
      </c>
      <c r="O1510" s="26">
        <f t="shared" si="255"/>
        <v>49066.666666666672</v>
      </c>
      <c r="P1510" s="25">
        <f>MAX(0,N1510*(1+inputs!$B$33)-MAX(0,inputs!$B$31*(O1510-inputs!$B$30)))</f>
        <v>44700.199018624968</v>
      </c>
      <c r="Q1510" s="26">
        <f t="shared" si="256"/>
        <v>63600</v>
      </c>
      <c r="R1510" s="25">
        <f>MAX(0,P1510*(1+inputs!$B$33)-MAX(0,inputs!$B$31*(Q1510-inputs!$B$30)))</f>
        <v>41463.262003904332</v>
      </c>
      <c r="S1510" s="26">
        <f t="shared" si="257"/>
        <v>78133.333333333343</v>
      </c>
      <c r="T1510" s="25">
        <f>MAX(0,R1510*(1+inputs!$B$33)-MAX(0,inputs!$B$31*(S1510-inputs!$B$30)))</f>
        <v>36869.770933962893</v>
      </c>
      <c r="U1510" s="26">
        <f t="shared" si="258"/>
        <v>92666.666666666672</v>
      </c>
      <c r="V1510" s="25">
        <f>MAX(0,T1510*(1+inputs!$B$33)-MAX(0,inputs!$B$31*(U1510-inputs!$B$30)))</f>
        <v>30899.377497972331</v>
      </c>
      <c r="W1510" s="26">
        <f t="shared" si="259"/>
        <v>107200</v>
      </c>
      <c r="X1510" s="25">
        <f>MAX(0,V1510*(1+inputs!$B$33)-MAX(0,inputs!$B$31*(W1510-inputs!$B$30)))</f>
        <v>23531.428160441916</v>
      </c>
      <c r="Y1510" s="26">
        <f t="shared" si="260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261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11755.439999999999</v>
      </c>
      <c r="AE1510" s="3">
        <f>SUM(C1510:G1510)+AD1510-H1510</f>
        <v>74217.69</v>
      </c>
      <c r="AF1510" s="1">
        <f t="shared" si="263"/>
        <v>0.56000000000000005</v>
      </c>
      <c r="AG1510" s="8">
        <f>A1510-AE1510</f>
        <v>76582.31</v>
      </c>
    </row>
    <row r="1511" spans="1:33" x14ac:dyDescent="0.2">
      <c r="A1511" s="11">
        <f t="shared" si="262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</v>
      </c>
      <c r="D1511" s="16">
        <f>MAX(0,(MIN(A1511,inputs!$C$5)-(inputs!$C$4+B1511))*inputs!$B$4)</f>
        <v>44920</v>
      </c>
      <c r="E1511" s="16">
        <f>MAX(0, (calculations!A1511-inputs!$C$5)*inputs!$B$5)</f>
        <v>405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53"/>
        <v>20000</v>
      </c>
      <c r="L1511" s="25">
        <f>MAX(0,J1511*(1+inputs!$B$33)-MAX(0,inputs!$B$31*(K1511-inputs!$B$30)))</f>
        <v>47184.304999999986</v>
      </c>
      <c r="M1511" s="26">
        <f t="shared" si="254"/>
        <v>34544.444444444445</v>
      </c>
      <c r="N1511" s="25">
        <f>MAX(0,L1511*(1+inputs!$B$33)-MAX(0,inputs!$B$31*(M1511-inputs!$B$30)))</f>
        <v>46599.629574999977</v>
      </c>
      <c r="O1511" s="26">
        <f t="shared" si="255"/>
        <v>49088.888888888891</v>
      </c>
      <c r="P1511" s="25">
        <f>MAX(0,N1511*(1+inputs!$B$33)-MAX(0,inputs!$B$31*(O1511-inputs!$B$30)))</f>
        <v>44697.184018624968</v>
      </c>
      <c r="Q1511" s="26">
        <f t="shared" si="256"/>
        <v>63633.333333333336</v>
      </c>
      <c r="R1511" s="25">
        <f>MAX(0,P1511*(1+inputs!$B$33)-MAX(0,inputs!$B$31*(Q1511-inputs!$B$30)))</f>
        <v>41457.201778904338</v>
      </c>
      <c r="S1511" s="26">
        <f t="shared" si="257"/>
        <v>78177.777777777781</v>
      </c>
      <c r="T1511" s="25">
        <f>MAX(0,R1511*(1+inputs!$B$33)-MAX(0,inputs!$B$31*(S1511-inputs!$B$30)))</f>
        <v>36859.619805587899</v>
      </c>
      <c r="U1511" s="26">
        <f t="shared" si="258"/>
        <v>92722.222222222219</v>
      </c>
      <c r="V1511" s="25">
        <f>MAX(0,T1511*(1+inputs!$B$33)-MAX(0,inputs!$B$31*(U1511-inputs!$B$30)))</f>
        <v>30884.074102671719</v>
      </c>
      <c r="W1511" s="26">
        <f t="shared" si="259"/>
        <v>107266.66666666667</v>
      </c>
      <c r="X1511" s="25">
        <f>MAX(0,V1511*(1+inputs!$B$33)-MAX(0,inputs!$B$31*(W1511-inputs!$B$30)))</f>
        <v>23509.895214211792</v>
      </c>
      <c r="Y1511" s="26">
        <f t="shared" si="260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261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11764.439999999999</v>
      </c>
      <c r="AE1511" s="3">
        <f>SUM(C1511:G1511)+AD1511-H1511</f>
        <v>74273.69</v>
      </c>
      <c r="AF1511" s="1">
        <f t="shared" si="263"/>
        <v>0.56000000000000005</v>
      </c>
      <c r="AG1511" s="8">
        <f>A1511-AE1511</f>
        <v>76626.31</v>
      </c>
    </row>
    <row r="1512" spans="1:33" x14ac:dyDescent="0.2">
      <c r="A1512" s="11">
        <f t="shared" si="262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</v>
      </c>
      <c r="D1512" s="16">
        <f>MAX(0,(MIN(A1512,inputs!$C$5)-(inputs!$C$4+B1512))*inputs!$B$4)</f>
        <v>44920</v>
      </c>
      <c r="E1512" s="16">
        <f>MAX(0, (calculations!A1512-inputs!$C$5)*inputs!$B$5)</f>
        <v>450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53"/>
        <v>20000</v>
      </c>
      <c r="L1512" s="25">
        <f>MAX(0,J1512*(1+inputs!$B$33)-MAX(0,inputs!$B$31*(K1512-inputs!$B$30)))</f>
        <v>47184.304999999986</v>
      </c>
      <c r="M1512" s="26">
        <f t="shared" si="254"/>
        <v>34555.555555555555</v>
      </c>
      <c r="N1512" s="25">
        <f>MAX(0,L1512*(1+inputs!$B$33)-MAX(0,inputs!$B$31*(M1512-inputs!$B$30)))</f>
        <v>46598.629574999977</v>
      </c>
      <c r="O1512" s="26">
        <f t="shared" si="255"/>
        <v>49111.111111111109</v>
      </c>
      <c r="P1512" s="25">
        <f>MAX(0,N1512*(1+inputs!$B$33)-MAX(0,inputs!$B$31*(O1512-inputs!$B$30)))</f>
        <v>44694.169018624969</v>
      </c>
      <c r="Q1512" s="26">
        <f t="shared" si="256"/>
        <v>63666.666666666664</v>
      </c>
      <c r="R1512" s="25">
        <f>MAX(0,P1512*(1+inputs!$B$33)-MAX(0,inputs!$B$31*(Q1512-inputs!$B$30)))</f>
        <v>41451.141553904337</v>
      </c>
      <c r="S1512" s="26">
        <f t="shared" si="257"/>
        <v>78222.222222222219</v>
      </c>
      <c r="T1512" s="25">
        <f>MAX(0,R1512*(1+inputs!$B$33)-MAX(0,inputs!$B$31*(S1512-inputs!$B$30)))</f>
        <v>36849.468677212899</v>
      </c>
      <c r="U1512" s="26">
        <f t="shared" si="258"/>
        <v>92777.777777777781</v>
      </c>
      <c r="V1512" s="25">
        <f>MAX(0,T1512*(1+inputs!$B$33)-MAX(0,inputs!$B$31*(U1512-inputs!$B$30)))</f>
        <v>30868.770707371088</v>
      </c>
      <c r="W1512" s="26">
        <f t="shared" si="259"/>
        <v>107333.33333333333</v>
      </c>
      <c r="X1512" s="25">
        <f>MAX(0,V1512*(1+inputs!$B$33)-MAX(0,inputs!$B$31*(W1512-inputs!$B$30)))</f>
        <v>23488.362267981654</v>
      </c>
      <c r="Y1512" s="26">
        <f t="shared" si="260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261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11773.439999999999</v>
      </c>
      <c r="AE1512" s="3">
        <f>SUM(C1512:G1512)+AD1512-H1512</f>
        <v>74329.69</v>
      </c>
      <c r="AF1512" s="1">
        <f t="shared" si="263"/>
        <v>0.56000000000000005</v>
      </c>
      <c r="AG1512" s="8">
        <f>A1512-AE1512</f>
        <v>76670.31</v>
      </c>
    </row>
    <row r="1513" spans="1:33" x14ac:dyDescent="0.2">
      <c r="A1513" s="11">
        <f t="shared" si="262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</v>
      </c>
      <c r="D1513" s="16">
        <f>MAX(0,(MIN(A1513,inputs!$C$5)-(inputs!$C$4+B1513))*inputs!$B$4)</f>
        <v>44920</v>
      </c>
      <c r="E1513" s="16">
        <f>MAX(0, (calculations!A1513-inputs!$C$5)*inputs!$B$5)</f>
        <v>495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53"/>
        <v>20000</v>
      </c>
      <c r="L1513" s="25">
        <f>MAX(0,J1513*(1+inputs!$B$33)-MAX(0,inputs!$B$31*(K1513-inputs!$B$30)))</f>
        <v>47184.304999999986</v>
      </c>
      <c r="M1513" s="26">
        <f t="shared" si="254"/>
        <v>34566.666666666664</v>
      </c>
      <c r="N1513" s="25">
        <f>MAX(0,L1513*(1+inputs!$B$33)-MAX(0,inputs!$B$31*(M1513-inputs!$B$30)))</f>
        <v>46597.629574999977</v>
      </c>
      <c r="O1513" s="26">
        <f t="shared" si="255"/>
        <v>49133.333333333328</v>
      </c>
      <c r="P1513" s="25">
        <f>MAX(0,N1513*(1+inputs!$B$33)-MAX(0,inputs!$B$31*(O1513-inputs!$B$30)))</f>
        <v>44691.154018624969</v>
      </c>
      <c r="Q1513" s="26">
        <f t="shared" si="256"/>
        <v>63700</v>
      </c>
      <c r="R1513" s="25">
        <f>MAX(0,P1513*(1+inputs!$B$33)-MAX(0,inputs!$B$31*(Q1513-inputs!$B$30)))</f>
        <v>41445.081328904336</v>
      </c>
      <c r="S1513" s="26">
        <f t="shared" si="257"/>
        <v>78266.666666666657</v>
      </c>
      <c r="T1513" s="25">
        <f>MAX(0,R1513*(1+inputs!$B$33)-MAX(0,inputs!$B$31*(S1513-inputs!$B$30)))</f>
        <v>36839.317548837906</v>
      </c>
      <c r="U1513" s="26">
        <f t="shared" si="258"/>
        <v>92833.333333333328</v>
      </c>
      <c r="V1513" s="25">
        <f>MAX(0,T1513*(1+inputs!$B$33)-MAX(0,inputs!$B$31*(U1513-inputs!$B$30)))</f>
        <v>30853.467312070472</v>
      </c>
      <c r="W1513" s="26">
        <f t="shared" si="259"/>
        <v>107400</v>
      </c>
      <c r="X1513" s="25">
        <f>MAX(0,V1513*(1+inputs!$B$33)-MAX(0,inputs!$B$31*(W1513-inputs!$B$30)))</f>
        <v>23466.829321751527</v>
      </c>
      <c r="Y1513" s="26">
        <f t="shared" si="260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261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11782.439999999999</v>
      </c>
      <c r="AE1513" s="3">
        <f>SUM(C1513:G1513)+AD1513-H1513</f>
        <v>74385.69</v>
      </c>
      <c r="AF1513" s="1">
        <f t="shared" si="263"/>
        <v>0.56000000000000005</v>
      </c>
      <c r="AG1513" s="8">
        <f>A1513-AE1513</f>
        <v>76714.31</v>
      </c>
    </row>
    <row r="1514" spans="1:33" x14ac:dyDescent="0.2">
      <c r="A1514" s="11">
        <f t="shared" si="262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</v>
      </c>
      <c r="D1514" s="16">
        <f>MAX(0,(MIN(A1514,inputs!$C$5)-(inputs!$C$4+B1514))*inputs!$B$4)</f>
        <v>44920</v>
      </c>
      <c r="E1514" s="16">
        <f>MAX(0, (calculations!A1514-inputs!$C$5)*inputs!$B$5)</f>
        <v>540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53"/>
        <v>20000</v>
      </c>
      <c r="L1514" s="25">
        <f>MAX(0,J1514*(1+inputs!$B$33)-MAX(0,inputs!$B$31*(K1514-inputs!$B$30)))</f>
        <v>47184.304999999986</v>
      </c>
      <c r="M1514" s="26">
        <f t="shared" si="254"/>
        <v>34577.777777777781</v>
      </c>
      <c r="N1514" s="25">
        <f>MAX(0,L1514*(1+inputs!$B$33)-MAX(0,inputs!$B$31*(M1514-inputs!$B$30)))</f>
        <v>46596.629574999977</v>
      </c>
      <c r="O1514" s="26">
        <f t="shared" si="255"/>
        <v>49155.555555555555</v>
      </c>
      <c r="P1514" s="25">
        <f>MAX(0,N1514*(1+inputs!$B$33)-MAX(0,inputs!$B$31*(O1514-inputs!$B$30)))</f>
        <v>44688.13901862497</v>
      </c>
      <c r="Q1514" s="26">
        <f t="shared" si="256"/>
        <v>63733.333333333336</v>
      </c>
      <c r="R1514" s="25">
        <f>MAX(0,P1514*(1+inputs!$B$33)-MAX(0,inputs!$B$31*(Q1514-inputs!$B$30)))</f>
        <v>41439.021103904335</v>
      </c>
      <c r="S1514" s="26">
        <f t="shared" si="257"/>
        <v>78311.111111111109</v>
      </c>
      <c r="T1514" s="25">
        <f>MAX(0,R1514*(1+inputs!$B$33)-MAX(0,inputs!$B$31*(S1514-inputs!$B$30)))</f>
        <v>36829.166420462891</v>
      </c>
      <c r="U1514" s="26">
        <f t="shared" si="258"/>
        <v>92888.888888888891</v>
      </c>
      <c r="V1514" s="25">
        <f>MAX(0,T1514*(1+inputs!$B$33)-MAX(0,inputs!$B$31*(U1514-inputs!$B$30)))</f>
        <v>30838.163916769834</v>
      </c>
      <c r="W1514" s="26">
        <f t="shared" si="259"/>
        <v>107466.66666666667</v>
      </c>
      <c r="X1514" s="25">
        <f>MAX(0,V1514*(1+inputs!$B$33)-MAX(0,inputs!$B$31*(W1514-inputs!$B$30)))</f>
        <v>23445.296375521379</v>
      </c>
      <c r="Y1514" s="26">
        <f t="shared" si="260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261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11791.439999999999</v>
      </c>
      <c r="AE1514" s="3">
        <f>SUM(C1514:G1514)+AD1514-H1514</f>
        <v>74441.69</v>
      </c>
      <c r="AF1514" s="1">
        <f t="shared" si="263"/>
        <v>0.56000000000000005</v>
      </c>
      <c r="AG1514" s="8">
        <f>A1514-AE1514</f>
        <v>76758.31</v>
      </c>
    </row>
    <row r="1515" spans="1:33" x14ac:dyDescent="0.2">
      <c r="A1515" s="11">
        <f t="shared" si="262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</v>
      </c>
      <c r="D1515" s="16">
        <f>MAX(0,(MIN(A1515,inputs!$C$5)-(inputs!$C$4+B1515))*inputs!$B$4)</f>
        <v>44920</v>
      </c>
      <c r="E1515" s="16">
        <f>MAX(0, (calculations!A1515-inputs!$C$5)*inputs!$B$5)</f>
        <v>585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53"/>
        <v>20000</v>
      </c>
      <c r="L1515" s="25">
        <f>MAX(0,J1515*(1+inputs!$B$33)-MAX(0,inputs!$B$31*(K1515-inputs!$B$30)))</f>
        <v>47184.304999999986</v>
      </c>
      <c r="M1515" s="26">
        <f t="shared" si="254"/>
        <v>34588.888888888891</v>
      </c>
      <c r="N1515" s="25">
        <f>MAX(0,L1515*(1+inputs!$B$33)-MAX(0,inputs!$B$31*(M1515-inputs!$B$30)))</f>
        <v>46595.629574999977</v>
      </c>
      <c r="O1515" s="26">
        <f t="shared" si="255"/>
        <v>49177.777777777781</v>
      </c>
      <c r="P1515" s="25">
        <f>MAX(0,N1515*(1+inputs!$B$33)-MAX(0,inputs!$B$31*(O1515-inputs!$B$30)))</f>
        <v>44685.124018624971</v>
      </c>
      <c r="Q1515" s="26">
        <f t="shared" si="256"/>
        <v>63766.666666666664</v>
      </c>
      <c r="R1515" s="25">
        <f>MAX(0,P1515*(1+inputs!$B$33)-MAX(0,inputs!$B$31*(Q1515-inputs!$B$30)))</f>
        <v>41432.960878904341</v>
      </c>
      <c r="S1515" s="26">
        <f t="shared" si="257"/>
        <v>78355.555555555562</v>
      </c>
      <c r="T1515" s="25">
        <f>MAX(0,R1515*(1+inputs!$B$33)-MAX(0,inputs!$B$31*(S1515-inputs!$B$30)))</f>
        <v>36819.015292087897</v>
      </c>
      <c r="U1515" s="26">
        <f t="shared" si="258"/>
        <v>92944.444444444438</v>
      </c>
      <c r="V1515" s="25">
        <f>MAX(0,T1515*(1+inputs!$B$33)-MAX(0,inputs!$B$31*(U1515-inputs!$B$30)))</f>
        <v>30822.860521469211</v>
      </c>
      <c r="W1515" s="26">
        <f t="shared" si="259"/>
        <v>107533.33333333333</v>
      </c>
      <c r="X1515" s="25">
        <f>MAX(0,V1515*(1+inputs!$B$33)-MAX(0,inputs!$B$31*(W1515-inputs!$B$30)))</f>
        <v>23423.763429291248</v>
      </c>
      <c r="Y1515" s="26">
        <f t="shared" si="260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261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11800.439999999999</v>
      </c>
      <c r="AE1515" s="3">
        <f>SUM(C1515:G1515)+AD1515-H1515</f>
        <v>74497.69</v>
      </c>
      <c r="AF1515" s="1">
        <f t="shared" si="263"/>
        <v>0.56000000000000005</v>
      </c>
      <c r="AG1515" s="8">
        <f>A1515-AE1515</f>
        <v>76802.31</v>
      </c>
    </row>
    <row r="1516" spans="1:33" x14ac:dyDescent="0.2">
      <c r="A1516" s="11">
        <f t="shared" si="262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</v>
      </c>
      <c r="D1516" s="16">
        <f>MAX(0,(MIN(A1516,inputs!$C$5)-(inputs!$C$4+B1516))*inputs!$B$4)</f>
        <v>44920</v>
      </c>
      <c r="E1516" s="16">
        <f>MAX(0, (calculations!A1516-inputs!$C$5)*inputs!$B$5)</f>
        <v>630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53"/>
        <v>20000</v>
      </c>
      <c r="L1516" s="25">
        <f>MAX(0,J1516*(1+inputs!$B$33)-MAX(0,inputs!$B$31*(K1516-inputs!$B$30)))</f>
        <v>47184.304999999986</v>
      </c>
      <c r="M1516" s="26">
        <f t="shared" si="254"/>
        <v>34600</v>
      </c>
      <c r="N1516" s="25">
        <f>MAX(0,L1516*(1+inputs!$B$33)-MAX(0,inputs!$B$31*(M1516-inputs!$B$30)))</f>
        <v>46594.629574999977</v>
      </c>
      <c r="O1516" s="26">
        <f t="shared" si="255"/>
        <v>49200</v>
      </c>
      <c r="P1516" s="25">
        <f>MAX(0,N1516*(1+inputs!$B$33)-MAX(0,inputs!$B$31*(O1516-inputs!$B$30)))</f>
        <v>44682.109018624971</v>
      </c>
      <c r="Q1516" s="26">
        <f t="shared" si="256"/>
        <v>63800</v>
      </c>
      <c r="R1516" s="25">
        <f>MAX(0,P1516*(1+inputs!$B$33)-MAX(0,inputs!$B$31*(Q1516-inputs!$B$30)))</f>
        <v>41426.90065390434</v>
      </c>
      <c r="S1516" s="26">
        <f t="shared" si="257"/>
        <v>78400</v>
      </c>
      <c r="T1516" s="25">
        <f>MAX(0,R1516*(1+inputs!$B$33)-MAX(0,inputs!$B$31*(S1516-inputs!$B$30)))</f>
        <v>36808.864163712897</v>
      </c>
      <c r="U1516" s="26">
        <f t="shared" si="258"/>
        <v>93000</v>
      </c>
      <c r="V1516" s="25">
        <f>MAX(0,T1516*(1+inputs!$B$33)-MAX(0,inputs!$B$31*(U1516-inputs!$B$30)))</f>
        <v>30807.557126168587</v>
      </c>
      <c r="W1516" s="26">
        <f t="shared" si="259"/>
        <v>107600</v>
      </c>
      <c r="X1516" s="25">
        <f>MAX(0,V1516*(1+inputs!$B$33)-MAX(0,inputs!$B$31*(W1516-inputs!$B$30)))</f>
        <v>23402.230483061114</v>
      </c>
      <c r="Y1516" s="26">
        <f t="shared" si="260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261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11809.439999999999</v>
      </c>
      <c r="AE1516" s="3">
        <f>SUM(C1516:G1516)+AD1516-H1516</f>
        <v>74553.69</v>
      </c>
      <c r="AF1516" s="1">
        <f t="shared" si="263"/>
        <v>0.56000000000000005</v>
      </c>
      <c r="AG1516" s="8">
        <f>A1516-AE1516</f>
        <v>76846.31</v>
      </c>
    </row>
    <row r="1517" spans="1:33" x14ac:dyDescent="0.2">
      <c r="A1517" s="11">
        <f t="shared" si="262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</v>
      </c>
      <c r="D1517" s="16">
        <f>MAX(0,(MIN(A1517,inputs!$C$5)-(inputs!$C$4+B1517))*inputs!$B$4)</f>
        <v>44920</v>
      </c>
      <c r="E1517" s="16">
        <f>MAX(0, (calculations!A1517-inputs!$C$5)*inputs!$B$5)</f>
        <v>675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53"/>
        <v>20000</v>
      </c>
      <c r="L1517" s="25">
        <f>MAX(0,J1517*(1+inputs!$B$33)-MAX(0,inputs!$B$31*(K1517-inputs!$B$30)))</f>
        <v>47184.304999999986</v>
      </c>
      <c r="M1517" s="26">
        <f t="shared" si="254"/>
        <v>34611.111111111109</v>
      </c>
      <c r="N1517" s="25">
        <f>MAX(0,L1517*(1+inputs!$B$33)-MAX(0,inputs!$B$31*(M1517-inputs!$B$30)))</f>
        <v>46593.629574999977</v>
      </c>
      <c r="O1517" s="26">
        <f t="shared" si="255"/>
        <v>49222.222222222219</v>
      </c>
      <c r="P1517" s="25">
        <f>MAX(0,N1517*(1+inputs!$B$33)-MAX(0,inputs!$B$31*(O1517-inputs!$B$30)))</f>
        <v>44679.094018624972</v>
      </c>
      <c r="Q1517" s="26">
        <f t="shared" si="256"/>
        <v>63833.333333333336</v>
      </c>
      <c r="R1517" s="25">
        <f>MAX(0,P1517*(1+inputs!$B$33)-MAX(0,inputs!$B$31*(Q1517-inputs!$B$30)))</f>
        <v>41420.840428904339</v>
      </c>
      <c r="S1517" s="26">
        <f t="shared" si="257"/>
        <v>78444.444444444438</v>
      </c>
      <c r="T1517" s="25">
        <f>MAX(0,R1517*(1+inputs!$B$33)-MAX(0,inputs!$B$31*(S1517-inputs!$B$30)))</f>
        <v>36798.713035337896</v>
      </c>
      <c r="U1517" s="26">
        <f t="shared" si="258"/>
        <v>93055.555555555562</v>
      </c>
      <c r="V1517" s="25">
        <f>MAX(0,T1517*(1+inputs!$B$33)-MAX(0,inputs!$B$31*(U1517-inputs!$B$30)))</f>
        <v>30792.25373086796</v>
      </c>
      <c r="W1517" s="26">
        <f t="shared" si="259"/>
        <v>107666.66666666667</v>
      </c>
      <c r="X1517" s="25">
        <f>MAX(0,V1517*(1+inputs!$B$33)-MAX(0,inputs!$B$31*(W1517-inputs!$B$30)))</f>
        <v>23380.69753683098</v>
      </c>
      <c r="Y1517" s="26">
        <f t="shared" si="260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261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11818.439999999999</v>
      </c>
      <c r="AE1517" s="3">
        <f>SUM(C1517:G1517)+AD1517-H1517</f>
        <v>74609.69</v>
      </c>
      <c r="AF1517" s="1">
        <f t="shared" si="263"/>
        <v>0.56000000000000005</v>
      </c>
      <c r="AG1517" s="8">
        <f>A1517-AE1517</f>
        <v>76890.31</v>
      </c>
    </row>
    <row r="1518" spans="1:33" x14ac:dyDescent="0.2">
      <c r="A1518" s="11">
        <f t="shared" si="262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</v>
      </c>
      <c r="D1518" s="16">
        <f>MAX(0,(MIN(A1518,inputs!$C$5)-(inputs!$C$4+B1518))*inputs!$B$4)</f>
        <v>44920</v>
      </c>
      <c r="E1518" s="16">
        <f>MAX(0, (calculations!A1518-inputs!$C$5)*inputs!$B$5)</f>
        <v>720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53"/>
        <v>20000</v>
      </c>
      <c r="L1518" s="25">
        <f>MAX(0,J1518*(1+inputs!$B$33)-MAX(0,inputs!$B$31*(K1518-inputs!$B$30)))</f>
        <v>47184.304999999986</v>
      </c>
      <c r="M1518" s="26">
        <f t="shared" si="254"/>
        <v>34622.222222222219</v>
      </c>
      <c r="N1518" s="25">
        <f>MAX(0,L1518*(1+inputs!$B$33)-MAX(0,inputs!$B$31*(M1518-inputs!$B$30)))</f>
        <v>46592.629574999977</v>
      </c>
      <c r="O1518" s="26">
        <f t="shared" si="255"/>
        <v>49244.444444444445</v>
      </c>
      <c r="P1518" s="25">
        <f>MAX(0,N1518*(1+inputs!$B$33)-MAX(0,inputs!$B$31*(O1518-inputs!$B$30)))</f>
        <v>44676.079018624972</v>
      </c>
      <c r="Q1518" s="26">
        <f t="shared" si="256"/>
        <v>63866.666666666664</v>
      </c>
      <c r="R1518" s="25">
        <f>MAX(0,P1518*(1+inputs!$B$33)-MAX(0,inputs!$B$31*(Q1518-inputs!$B$30)))</f>
        <v>41414.780203904338</v>
      </c>
      <c r="S1518" s="26">
        <f t="shared" si="257"/>
        <v>78488.888888888891</v>
      </c>
      <c r="T1518" s="25">
        <f>MAX(0,R1518*(1+inputs!$B$33)-MAX(0,inputs!$B$31*(S1518-inputs!$B$30)))</f>
        <v>36788.561906962896</v>
      </c>
      <c r="U1518" s="26">
        <f t="shared" si="258"/>
        <v>93111.111111111109</v>
      </c>
      <c r="V1518" s="25">
        <f>MAX(0,T1518*(1+inputs!$B$33)-MAX(0,inputs!$B$31*(U1518-inputs!$B$30)))</f>
        <v>30776.950335567333</v>
      </c>
      <c r="W1518" s="26">
        <f t="shared" si="259"/>
        <v>107733.33333333333</v>
      </c>
      <c r="X1518" s="25">
        <f>MAX(0,V1518*(1+inputs!$B$33)-MAX(0,inputs!$B$31*(W1518-inputs!$B$30)))</f>
        <v>23359.164590600842</v>
      </c>
      <c r="Y1518" s="26">
        <f t="shared" si="260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261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11827.439999999999</v>
      </c>
      <c r="AE1518" s="3">
        <f>SUM(C1518:G1518)+AD1518-H1518</f>
        <v>74665.69</v>
      </c>
      <c r="AF1518" s="1">
        <f t="shared" si="263"/>
        <v>0.56000000000000005</v>
      </c>
      <c r="AG1518" s="8">
        <f>A1518-AE1518</f>
        <v>76934.31</v>
      </c>
    </row>
    <row r="1519" spans="1:33" x14ac:dyDescent="0.2">
      <c r="A1519" s="11">
        <f t="shared" si="262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</v>
      </c>
      <c r="D1519" s="16">
        <f>MAX(0,(MIN(A1519,inputs!$C$5)-(inputs!$C$4+B1519))*inputs!$B$4)</f>
        <v>44920</v>
      </c>
      <c r="E1519" s="16">
        <f>MAX(0, (calculations!A1519-inputs!$C$5)*inputs!$B$5)</f>
        <v>765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53"/>
        <v>20000</v>
      </c>
      <c r="L1519" s="25">
        <f>MAX(0,J1519*(1+inputs!$B$33)-MAX(0,inputs!$B$31*(K1519-inputs!$B$30)))</f>
        <v>47184.304999999986</v>
      </c>
      <c r="M1519" s="26">
        <f t="shared" si="254"/>
        <v>34633.333333333336</v>
      </c>
      <c r="N1519" s="25">
        <f>MAX(0,L1519*(1+inputs!$B$33)-MAX(0,inputs!$B$31*(M1519-inputs!$B$30)))</f>
        <v>46591.629574999977</v>
      </c>
      <c r="O1519" s="26">
        <f t="shared" si="255"/>
        <v>49266.666666666672</v>
      </c>
      <c r="P1519" s="25">
        <f>MAX(0,N1519*(1+inputs!$B$33)-MAX(0,inputs!$B$31*(O1519-inputs!$B$30)))</f>
        <v>44673.064018624973</v>
      </c>
      <c r="Q1519" s="26">
        <f t="shared" si="256"/>
        <v>63900</v>
      </c>
      <c r="R1519" s="25">
        <f>MAX(0,P1519*(1+inputs!$B$33)-MAX(0,inputs!$B$31*(Q1519-inputs!$B$30)))</f>
        <v>41408.719978904344</v>
      </c>
      <c r="S1519" s="26">
        <f t="shared" si="257"/>
        <v>78533.333333333343</v>
      </c>
      <c r="T1519" s="25">
        <f>MAX(0,R1519*(1+inputs!$B$33)-MAX(0,inputs!$B$31*(S1519-inputs!$B$30)))</f>
        <v>36778.410778587902</v>
      </c>
      <c r="U1519" s="26">
        <f t="shared" si="258"/>
        <v>93166.666666666672</v>
      </c>
      <c r="V1519" s="25">
        <f>MAX(0,T1519*(1+inputs!$B$33)-MAX(0,inputs!$B$31*(U1519-inputs!$B$30)))</f>
        <v>30761.646940266714</v>
      </c>
      <c r="W1519" s="26">
        <f t="shared" si="259"/>
        <v>107800</v>
      </c>
      <c r="X1519" s="25">
        <f>MAX(0,V1519*(1+inputs!$B$33)-MAX(0,inputs!$B$31*(W1519-inputs!$B$30)))</f>
        <v>23337.631644370711</v>
      </c>
      <c r="Y1519" s="26">
        <f t="shared" si="260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261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11836.439999999999</v>
      </c>
      <c r="AE1519" s="3">
        <f>SUM(C1519:G1519)+AD1519-H1519</f>
        <v>74721.69</v>
      </c>
      <c r="AF1519" s="1">
        <f t="shared" si="263"/>
        <v>0.56000000000000005</v>
      </c>
      <c r="AG1519" s="8">
        <f>A1519-AE1519</f>
        <v>76978.31</v>
      </c>
    </row>
    <row r="1520" spans="1:33" x14ac:dyDescent="0.2">
      <c r="A1520" s="11">
        <f t="shared" si="262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</v>
      </c>
      <c r="D1520" s="16">
        <f>MAX(0,(MIN(A1520,inputs!$C$5)-(inputs!$C$4+B1520))*inputs!$B$4)</f>
        <v>44920</v>
      </c>
      <c r="E1520" s="16">
        <f>MAX(0, (calculations!A1520-inputs!$C$5)*inputs!$B$5)</f>
        <v>810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53"/>
        <v>20000</v>
      </c>
      <c r="L1520" s="25">
        <f>MAX(0,J1520*(1+inputs!$B$33)-MAX(0,inputs!$B$31*(K1520-inputs!$B$30)))</f>
        <v>47184.304999999986</v>
      </c>
      <c r="M1520" s="26">
        <f t="shared" si="254"/>
        <v>34644.444444444445</v>
      </c>
      <c r="N1520" s="25">
        <f>MAX(0,L1520*(1+inputs!$B$33)-MAX(0,inputs!$B$31*(M1520-inputs!$B$30)))</f>
        <v>46590.629574999977</v>
      </c>
      <c r="O1520" s="26">
        <f t="shared" si="255"/>
        <v>49288.888888888891</v>
      </c>
      <c r="P1520" s="25">
        <f>MAX(0,N1520*(1+inputs!$B$33)-MAX(0,inputs!$B$31*(O1520-inputs!$B$30)))</f>
        <v>44670.049018624974</v>
      </c>
      <c r="Q1520" s="26">
        <f t="shared" si="256"/>
        <v>63933.333333333336</v>
      </c>
      <c r="R1520" s="25">
        <f>MAX(0,P1520*(1+inputs!$B$33)-MAX(0,inputs!$B$31*(Q1520-inputs!$B$30)))</f>
        <v>41402.659753904343</v>
      </c>
      <c r="S1520" s="26">
        <f t="shared" si="257"/>
        <v>78577.777777777781</v>
      </c>
      <c r="T1520" s="25">
        <f>MAX(0,R1520*(1+inputs!$B$33)-MAX(0,inputs!$B$31*(S1520-inputs!$B$30)))</f>
        <v>36768.259650212902</v>
      </c>
      <c r="U1520" s="26">
        <f t="shared" si="258"/>
        <v>93222.222222222219</v>
      </c>
      <c r="V1520" s="25">
        <f>MAX(0,T1520*(1+inputs!$B$33)-MAX(0,inputs!$B$31*(U1520-inputs!$B$30)))</f>
        <v>30746.343544966094</v>
      </c>
      <c r="W1520" s="26">
        <f t="shared" si="259"/>
        <v>107866.66666666667</v>
      </c>
      <c r="X1520" s="25">
        <f>MAX(0,V1520*(1+inputs!$B$33)-MAX(0,inputs!$B$31*(W1520-inputs!$B$30)))</f>
        <v>23316.09869814058</v>
      </c>
      <c r="Y1520" s="26">
        <f t="shared" si="260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261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11845.439999999999</v>
      </c>
      <c r="AE1520" s="3">
        <f>SUM(C1520:G1520)+AD1520-H1520</f>
        <v>74777.69</v>
      </c>
      <c r="AF1520" s="1">
        <f t="shared" si="263"/>
        <v>0.56000000000000005</v>
      </c>
      <c r="AG1520" s="8">
        <f>A1520-AE1520</f>
        <v>77022.31</v>
      </c>
    </row>
    <row r="1521" spans="1:33" x14ac:dyDescent="0.2">
      <c r="A1521" s="11">
        <f t="shared" si="262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</v>
      </c>
      <c r="D1521" s="16">
        <f>MAX(0,(MIN(A1521,inputs!$C$5)-(inputs!$C$4+B1521))*inputs!$B$4)</f>
        <v>44920</v>
      </c>
      <c r="E1521" s="16">
        <f>MAX(0, (calculations!A1521-inputs!$C$5)*inputs!$B$5)</f>
        <v>855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53"/>
        <v>20000</v>
      </c>
      <c r="L1521" s="25">
        <f>MAX(0,J1521*(1+inputs!$B$33)-MAX(0,inputs!$B$31*(K1521-inputs!$B$30)))</f>
        <v>47184.304999999986</v>
      </c>
      <c r="M1521" s="26">
        <f t="shared" si="254"/>
        <v>34655.555555555555</v>
      </c>
      <c r="N1521" s="25">
        <f>MAX(0,L1521*(1+inputs!$B$33)-MAX(0,inputs!$B$31*(M1521-inputs!$B$30)))</f>
        <v>46589.629574999977</v>
      </c>
      <c r="O1521" s="26">
        <f t="shared" si="255"/>
        <v>49311.111111111109</v>
      </c>
      <c r="P1521" s="25">
        <f>MAX(0,N1521*(1+inputs!$B$33)-MAX(0,inputs!$B$31*(O1521-inputs!$B$30)))</f>
        <v>44667.034018624967</v>
      </c>
      <c r="Q1521" s="26">
        <f t="shared" si="256"/>
        <v>63966.666666666664</v>
      </c>
      <c r="R1521" s="25">
        <f>MAX(0,P1521*(1+inputs!$B$33)-MAX(0,inputs!$B$31*(Q1521-inputs!$B$30)))</f>
        <v>41396.599528904335</v>
      </c>
      <c r="S1521" s="26">
        <f t="shared" si="257"/>
        <v>78622.222222222219</v>
      </c>
      <c r="T1521" s="25">
        <f>MAX(0,R1521*(1+inputs!$B$33)-MAX(0,inputs!$B$31*(S1521-inputs!$B$30)))</f>
        <v>36758.108521837894</v>
      </c>
      <c r="U1521" s="26">
        <f t="shared" si="258"/>
        <v>93277.777777777781</v>
      </c>
      <c r="V1521" s="25">
        <f>MAX(0,T1521*(1+inputs!$B$33)-MAX(0,inputs!$B$31*(U1521-inputs!$B$30)))</f>
        <v>30731.040149665463</v>
      </c>
      <c r="W1521" s="26">
        <f t="shared" si="259"/>
        <v>107933.33333333333</v>
      </c>
      <c r="X1521" s="25">
        <f>MAX(0,V1521*(1+inputs!$B$33)-MAX(0,inputs!$B$31*(W1521-inputs!$B$30)))</f>
        <v>23294.565751910442</v>
      </c>
      <c r="Y1521" s="26">
        <f t="shared" si="260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261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11854.439999999999</v>
      </c>
      <c r="AE1521" s="3">
        <f>SUM(C1521:G1521)+AD1521-H1521</f>
        <v>74833.69</v>
      </c>
      <c r="AF1521" s="1">
        <f t="shared" si="263"/>
        <v>0.56000000000000005</v>
      </c>
      <c r="AG1521" s="8">
        <f>A1521-AE1521</f>
        <v>77066.31</v>
      </c>
    </row>
    <row r="1522" spans="1:33" x14ac:dyDescent="0.2">
      <c r="A1522" s="11">
        <f t="shared" si="262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</v>
      </c>
      <c r="D1522" s="16">
        <f>MAX(0,(MIN(A1522,inputs!$C$5)-(inputs!$C$4+B1522))*inputs!$B$4)</f>
        <v>44920</v>
      </c>
      <c r="E1522" s="16">
        <f>MAX(0, (calculations!A1522-inputs!$C$5)*inputs!$B$5)</f>
        <v>900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53"/>
        <v>20000</v>
      </c>
      <c r="L1522" s="25">
        <f>MAX(0,J1522*(1+inputs!$B$33)-MAX(0,inputs!$B$31*(K1522-inputs!$B$30)))</f>
        <v>47184.304999999986</v>
      </c>
      <c r="M1522" s="26">
        <f t="shared" si="254"/>
        <v>34666.666666666664</v>
      </c>
      <c r="N1522" s="25">
        <f>MAX(0,L1522*(1+inputs!$B$33)-MAX(0,inputs!$B$31*(M1522-inputs!$B$30)))</f>
        <v>46588.629574999977</v>
      </c>
      <c r="O1522" s="26">
        <f t="shared" si="255"/>
        <v>49333.333333333328</v>
      </c>
      <c r="P1522" s="25">
        <f>MAX(0,N1522*(1+inputs!$B$33)-MAX(0,inputs!$B$31*(O1522-inputs!$B$30)))</f>
        <v>44664.019018624967</v>
      </c>
      <c r="Q1522" s="26">
        <f t="shared" si="256"/>
        <v>64000</v>
      </c>
      <c r="R1522" s="25">
        <f>MAX(0,P1522*(1+inputs!$B$33)-MAX(0,inputs!$B$31*(Q1522-inputs!$B$30)))</f>
        <v>41390.539303904334</v>
      </c>
      <c r="S1522" s="26">
        <f t="shared" si="257"/>
        <v>78666.666666666657</v>
      </c>
      <c r="T1522" s="25">
        <f>MAX(0,R1522*(1+inputs!$B$33)-MAX(0,inputs!$B$31*(S1522-inputs!$B$30)))</f>
        <v>36747.957393462901</v>
      </c>
      <c r="U1522" s="26">
        <f t="shared" si="258"/>
        <v>93333.333333333328</v>
      </c>
      <c r="V1522" s="25">
        <f>MAX(0,T1522*(1+inputs!$B$33)-MAX(0,inputs!$B$31*(U1522-inputs!$B$30)))</f>
        <v>30715.73675436484</v>
      </c>
      <c r="W1522" s="26">
        <f t="shared" si="259"/>
        <v>108000</v>
      </c>
      <c r="X1522" s="25">
        <f>MAX(0,V1522*(1+inputs!$B$33)-MAX(0,inputs!$B$31*(W1522-inputs!$B$30)))</f>
        <v>23273.032805680312</v>
      </c>
      <c r="Y1522" s="26">
        <f t="shared" si="260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261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11863.439999999999</v>
      </c>
      <c r="AE1522" s="3">
        <f>SUM(C1522:G1522)+AD1522-H1522</f>
        <v>74889.69</v>
      </c>
      <c r="AF1522" s="1">
        <f t="shared" si="263"/>
        <v>0.56000000000000005</v>
      </c>
      <c r="AG1522" s="8">
        <f>A1522-AE1522</f>
        <v>77110.31</v>
      </c>
    </row>
    <row r="1523" spans="1:33" x14ac:dyDescent="0.2">
      <c r="A1523" s="11">
        <f t="shared" si="262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</v>
      </c>
      <c r="D1523" s="16">
        <f>MAX(0,(MIN(A1523,inputs!$C$5)-(inputs!$C$4+B1523))*inputs!$B$4)</f>
        <v>44920</v>
      </c>
      <c r="E1523" s="16">
        <f>MAX(0, (calculations!A1523-inputs!$C$5)*inputs!$B$5)</f>
        <v>945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53"/>
        <v>20000</v>
      </c>
      <c r="L1523" s="25">
        <f>MAX(0,J1523*(1+inputs!$B$33)-MAX(0,inputs!$B$31*(K1523-inputs!$B$30)))</f>
        <v>47184.304999999986</v>
      </c>
      <c r="M1523" s="26">
        <f t="shared" si="254"/>
        <v>34677.777777777781</v>
      </c>
      <c r="N1523" s="25">
        <f>MAX(0,L1523*(1+inputs!$B$33)-MAX(0,inputs!$B$31*(M1523-inputs!$B$30)))</f>
        <v>46587.629574999977</v>
      </c>
      <c r="O1523" s="26">
        <f t="shared" si="255"/>
        <v>49355.555555555555</v>
      </c>
      <c r="P1523" s="25">
        <f>MAX(0,N1523*(1+inputs!$B$33)-MAX(0,inputs!$B$31*(O1523-inputs!$B$30)))</f>
        <v>44661.004018624968</v>
      </c>
      <c r="Q1523" s="26">
        <f t="shared" si="256"/>
        <v>64033.333333333336</v>
      </c>
      <c r="R1523" s="25">
        <f>MAX(0,P1523*(1+inputs!$B$33)-MAX(0,inputs!$B$31*(Q1523-inputs!$B$30)))</f>
        <v>41384.479078904333</v>
      </c>
      <c r="S1523" s="26">
        <f t="shared" si="257"/>
        <v>78711.111111111109</v>
      </c>
      <c r="T1523" s="25">
        <f>MAX(0,R1523*(1+inputs!$B$33)-MAX(0,inputs!$B$31*(S1523-inputs!$B$30)))</f>
        <v>36737.806265087893</v>
      </c>
      <c r="U1523" s="26">
        <f t="shared" si="258"/>
        <v>93388.888888888891</v>
      </c>
      <c r="V1523" s="25">
        <f>MAX(0,T1523*(1+inputs!$B$33)-MAX(0,inputs!$B$31*(U1523-inputs!$B$30)))</f>
        <v>30700.433359064209</v>
      </c>
      <c r="W1523" s="26">
        <f t="shared" si="259"/>
        <v>108066.66666666667</v>
      </c>
      <c r="X1523" s="25">
        <f>MAX(0,V1523*(1+inputs!$B$33)-MAX(0,inputs!$B$31*(W1523-inputs!$B$30)))</f>
        <v>23251.499859450167</v>
      </c>
      <c r="Y1523" s="26">
        <f t="shared" si="260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261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11872.439999999999</v>
      </c>
      <c r="AE1523" s="3">
        <f>SUM(C1523:G1523)+AD1523-H1523</f>
        <v>74945.69</v>
      </c>
      <c r="AF1523" s="1">
        <f t="shared" si="263"/>
        <v>0.56000000000000005</v>
      </c>
      <c r="AG1523" s="8">
        <f>A1523-AE1523</f>
        <v>77154.31</v>
      </c>
    </row>
    <row r="1524" spans="1:33" x14ac:dyDescent="0.2">
      <c r="A1524" s="11">
        <f t="shared" si="262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</v>
      </c>
      <c r="D1524" s="16">
        <f>MAX(0,(MIN(A1524,inputs!$C$5)-(inputs!$C$4+B1524))*inputs!$B$4)</f>
        <v>44920</v>
      </c>
      <c r="E1524" s="16">
        <f>MAX(0, (calculations!A1524-inputs!$C$5)*inputs!$B$5)</f>
        <v>990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53"/>
        <v>20000</v>
      </c>
      <c r="L1524" s="25">
        <f>MAX(0,J1524*(1+inputs!$B$33)-MAX(0,inputs!$B$31*(K1524-inputs!$B$30)))</f>
        <v>47184.304999999986</v>
      </c>
      <c r="M1524" s="26">
        <f t="shared" si="254"/>
        <v>34688.888888888891</v>
      </c>
      <c r="N1524" s="25">
        <f>MAX(0,L1524*(1+inputs!$B$33)-MAX(0,inputs!$B$31*(M1524-inputs!$B$30)))</f>
        <v>46586.629574999977</v>
      </c>
      <c r="O1524" s="26">
        <f t="shared" si="255"/>
        <v>49377.777777777781</v>
      </c>
      <c r="P1524" s="25">
        <f>MAX(0,N1524*(1+inputs!$B$33)-MAX(0,inputs!$B$31*(O1524-inputs!$B$30)))</f>
        <v>44657.989018624969</v>
      </c>
      <c r="Q1524" s="26">
        <f t="shared" si="256"/>
        <v>64066.666666666664</v>
      </c>
      <c r="R1524" s="25">
        <f>MAX(0,P1524*(1+inputs!$B$33)-MAX(0,inputs!$B$31*(Q1524-inputs!$B$30)))</f>
        <v>41378.418853904339</v>
      </c>
      <c r="S1524" s="26">
        <f t="shared" si="257"/>
        <v>78755.555555555562</v>
      </c>
      <c r="T1524" s="25">
        <f>MAX(0,R1524*(1+inputs!$B$33)-MAX(0,inputs!$B$31*(S1524-inputs!$B$30)))</f>
        <v>36727.6551367129</v>
      </c>
      <c r="U1524" s="26">
        <f t="shared" si="258"/>
        <v>93444.444444444438</v>
      </c>
      <c r="V1524" s="25">
        <f>MAX(0,T1524*(1+inputs!$B$33)-MAX(0,inputs!$B$31*(U1524-inputs!$B$30)))</f>
        <v>30685.129963763593</v>
      </c>
      <c r="W1524" s="26">
        <f t="shared" si="259"/>
        <v>108133.33333333333</v>
      </c>
      <c r="X1524" s="25">
        <f>MAX(0,V1524*(1+inputs!$B$33)-MAX(0,inputs!$B$31*(W1524-inputs!$B$30)))</f>
        <v>23229.966913220047</v>
      </c>
      <c r="Y1524" s="26">
        <f t="shared" si="260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261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11881.439999999999</v>
      </c>
      <c r="AE1524" s="3">
        <f>SUM(C1524:G1524)+AD1524-H1524</f>
        <v>75001.69</v>
      </c>
      <c r="AF1524" s="1">
        <f t="shared" si="263"/>
        <v>0.56000000000000005</v>
      </c>
      <c r="AG1524" s="8">
        <f>A1524-AE1524</f>
        <v>77198.31</v>
      </c>
    </row>
    <row r="1525" spans="1:33" x14ac:dyDescent="0.2">
      <c r="A1525" s="11">
        <f t="shared" si="262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</v>
      </c>
      <c r="D1525" s="16">
        <f>MAX(0,(MIN(A1525,inputs!$C$5)-(inputs!$C$4+B1525))*inputs!$B$4)</f>
        <v>44920</v>
      </c>
      <c r="E1525" s="16">
        <f>MAX(0, (calculations!A1525-inputs!$C$5)*inputs!$B$5)</f>
        <v>1035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53"/>
        <v>20000</v>
      </c>
      <c r="L1525" s="25">
        <f>MAX(0,J1525*(1+inputs!$B$33)-MAX(0,inputs!$B$31*(K1525-inputs!$B$30)))</f>
        <v>47184.304999999986</v>
      </c>
      <c r="M1525" s="26">
        <f t="shared" si="254"/>
        <v>34700</v>
      </c>
      <c r="N1525" s="25">
        <f>MAX(0,L1525*(1+inputs!$B$33)-MAX(0,inputs!$B$31*(M1525-inputs!$B$30)))</f>
        <v>46585.629574999977</v>
      </c>
      <c r="O1525" s="26">
        <f t="shared" si="255"/>
        <v>49400</v>
      </c>
      <c r="P1525" s="25">
        <f>MAX(0,N1525*(1+inputs!$B$33)-MAX(0,inputs!$B$31*(O1525-inputs!$B$30)))</f>
        <v>44654.974018624969</v>
      </c>
      <c r="Q1525" s="26">
        <f t="shared" si="256"/>
        <v>64100</v>
      </c>
      <c r="R1525" s="25">
        <f>MAX(0,P1525*(1+inputs!$B$33)-MAX(0,inputs!$B$31*(Q1525-inputs!$B$30)))</f>
        <v>41372.358628904338</v>
      </c>
      <c r="S1525" s="26">
        <f t="shared" si="257"/>
        <v>78800</v>
      </c>
      <c r="T1525" s="25">
        <f>MAX(0,R1525*(1+inputs!$B$33)-MAX(0,inputs!$B$31*(S1525-inputs!$B$30)))</f>
        <v>36717.504008337899</v>
      </c>
      <c r="U1525" s="26">
        <f t="shared" si="258"/>
        <v>93500</v>
      </c>
      <c r="V1525" s="25">
        <f>MAX(0,T1525*(1+inputs!$B$33)-MAX(0,inputs!$B$31*(U1525-inputs!$B$30)))</f>
        <v>30669.826568462962</v>
      </c>
      <c r="W1525" s="26">
        <f t="shared" si="259"/>
        <v>108200</v>
      </c>
      <c r="X1525" s="25">
        <f>MAX(0,V1525*(1+inputs!$B$33)-MAX(0,inputs!$B$31*(W1525-inputs!$B$30)))</f>
        <v>23208.433966989905</v>
      </c>
      <c r="Y1525" s="26">
        <f t="shared" si="260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261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11890.439999999999</v>
      </c>
      <c r="AE1525" s="3">
        <f>SUM(C1525:G1525)+AD1525-H1525</f>
        <v>75057.69</v>
      </c>
      <c r="AF1525" s="1">
        <f t="shared" si="263"/>
        <v>0.56000000000000005</v>
      </c>
      <c r="AG1525" s="8">
        <f>A1525-AE1525</f>
        <v>77242.31</v>
      </c>
    </row>
    <row r="1526" spans="1:33" x14ac:dyDescent="0.2">
      <c r="A1526" s="11">
        <f t="shared" si="262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</v>
      </c>
      <c r="D1526" s="16">
        <f>MAX(0,(MIN(A1526,inputs!$C$5)-(inputs!$C$4+B1526))*inputs!$B$4)</f>
        <v>44920</v>
      </c>
      <c r="E1526" s="16">
        <f>MAX(0, (calculations!A1526-inputs!$C$5)*inputs!$B$5)</f>
        <v>1080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53"/>
        <v>20000</v>
      </c>
      <c r="L1526" s="25">
        <f>MAX(0,J1526*(1+inputs!$B$33)-MAX(0,inputs!$B$31*(K1526-inputs!$B$30)))</f>
        <v>47184.304999999986</v>
      </c>
      <c r="M1526" s="26">
        <f t="shared" si="254"/>
        <v>34711.111111111109</v>
      </c>
      <c r="N1526" s="25">
        <f>MAX(0,L1526*(1+inputs!$B$33)-MAX(0,inputs!$B$31*(M1526-inputs!$B$30)))</f>
        <v>46584.629574999977</v>
      </c>
      <c r="O1526" s="26">
        <f t="shared" si="255"/>
        <v>49422.222222222219</v>
      </c>
      <c r="P1526" s="25">
        <f>MAX(0,N1526*(1+inputs!$B$33)-MAX(0,inputs!$B$31*(O1526-inputs!$B$30)))</f>
        <v>44651.95901862497</v>
      </c>
      <c r="Q1526" s="26">
        <f t="shared" si="256"/>
        <v>64133.333333333336</v>
      </c>
      <c r="R1526" s="25">
        <f>MAX(0,P1526*(1+inputs!$B$33)-MAX(0,inputs!$B$31*(Q1526-inputs!$B$30)))</f>
        <v>41366.298403904337</v>
      </c>
      <c r="S1526" s="26">
        <f t="shared" si="257"/>
        <v>78844.444444444438</v>
      </c>
      <c r="T1526" s="25">
        <f>MAX(0,R1526*(1+inputs!$B$33)-MAX(0,inputs!$B$31*(S1526-inputs!$B$30)))</f>
        <v>36707.352879962898</v>
      </c>
      <c r="U1526" s="26">
        <f t="shared" si="258"/>
        <v>93555.555555555562</v>
      </c>
      <c r="V1526" s="25">
        <f>MAX(0,T1526*(1+inputs!$B$33)-MAX(0,inputs!$B$31*(U1526-inputs!$B$30)))</f>
        <v>30654.523173162335</v>
      </c>
      <c r="W1526" s="26">
        <f t="shared" si="259"/>
        <v>108266.66666666667</v>
      </c>
      <c r="X1526" s="25">
        <f>MAX(0,V1526*(1+inputs!$B$33)-MAX(0,inputs!$B$31*(W1526-inputs!$B$30)))</f>
        <v>23186.901020759768</v>
      </c>
      <c r="Y1526" s="26">
        <f t="shared" si="260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261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11899.439999999999</v>
      </c>
      <c r="AE1526" s="3">
        <f>SUM(C1526:G1526)+AD1526-H1526</f>
        <v>75113.69</v>
      </c>
      <c r="AF1526" s="1">
        <f t="shared" si="263"/>
        <v>0.56000000000000005</v>
      </c>
      <c r="AG1526" s="8">
        <f>A1526-AE1526</f>
        <v>77286.31</v>
      </c>
    </row>
    <row r="1527" spans="1:33" x14ac:dyDescent="0.2">
      <c r="A1527" s="11">
        <f t="shared" si="262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</v>
      </c>
      <c r="D1527" s="16">
        <f>MAX(0,(MIN(A1527,inputs!$C$5)-(inputs!$C$4+B1527))*inputs!$B$4)</f>
        <v>44920</v>
      </c>
      <c r="E1527" s="16">
        <f>MAX(0, (calculations!A1527-inputs!$C$5)*inputs!$B$5)</f>
        <v>1125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53"/>
        <v>20000</v>
      </c>
      <c r="L1527" s="25">
        <f>MAX(0,J1527*(1+inputs!$B$33)-MAX(0,inputs!$B$31*(K1527-inputs!$B$30)))</f>
        <v>47184.304999999986</v>
      </c>
      <c r="M1527" s="26">
        <f t="shared" si="254"/>
        <v>34722.222222222219</v>
      </c>
      <c r="N1527" s="25">
        <f>MAX(0,L1527*(1+inputs!$B$33)-MAX(0,inputs!$B$31*(M1527-inputs!$B$30)))</f>
        <v>46583.629574999977</v>
      </c>
      <c r="O1527" s="26">
        <f t="shared" si="255"/>
        <v>49444.444444444445</v>
      </c>
      <c r="P1527" s="25">
        <f>MAX(0,N1527*(1+inputs!$B$33)-MAX(0,inputs!$B$31*(O1527-inputs!$B$30)))</f>
        <v>44648.94401862497</v>
      </c>
      <c r="Q1527" s="26">
        <f t="shared" si="256"/>
        <v>64166.666666666664</v>
      </c>
      <c r="R1527" s="25">
        <f>MAX(0,P1527*(1+inputs!$B$33)-MAX(0,inputs!$B$31*(Q1527-inputs!$B$30)))</f>
        <v>41360.238178904336</v>
      </c>
      <c r="S1527" s="26">
        <f t="shared" si="257"/>
        <v>78888.888888888891</v>
      </c>
      <c r="T1527" s="25">
        <f>MAX(0,R1527*(1+inputs!$B$33)-MAX(0,inputs!$B$31*(S1527-inputs!$B$30)))</f>
        <v>36697.201751587898</v>
      </c>
      <c r="U1527" s="26">
        <f t="shared" si="258"/>
        <v>93611.111111111109</v>
      </c>
      <c r="V1527" s="25">
        <f>MAX(0,T1527*(1+inputs!$B$33)-MAX(0,inputs!$B$31*(U1527-inputs!$B$30)))</f>
        <v>30639.219777861716</v>
      </c>
      <c r="W1527" s="26">
        <f t="shared" si="259"/>
        <v>108333.33333333333</v>
      </c>
      <c r="X1527" s="25">
        <f>MAX(0,V1527*(1+inputs!$B$33)-MAX(0,inputs!$B$31*(W1527-inputs!$B$30)))</f>
        <v>23165.368074529641</v>
      </c>
      <c r="Y1527" s="26">
        <f t="shared" si="260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261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11908.439999999999</v>
      </c>
      <c r="AE1527" s="3">
        <f>SUM(C1527:G1527)+AD1527-H1527</f>
        <v>75169.69</v>
      </c>
      <c r="AF1527" s="1">
        <f t="shared" si="263"/>
        <v>0.56000000000000005</v>
      </c>
      <c r="AG1527" s="8">
        <f>A1527-AE1527</f>
        <v>77330.31</v>
      </c>
    </row>
    <row r="1528" spans="1:33" x14ac:dyDescent="0.2">
      <c r="A1528" s="11">
        <f t="shared" si="262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</v>
      </c>
      <c r="D1528" s="16">
        <f>MAX(0,(MIN(A1528,inputs!$C$5)-(inputs!$C$4+B1528))*inputs!$B$4)</f>
        <v>44920</v>
      </c>
      <c r="E1528" s="16">
        <f>MAX(0, (calculations!A1528-inputs!$C$5)*inputs!$B$5)</f>
        <v>1170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53"/>
        <v>20000</v>
      </c>
      <c r="L1528" s="25">
        <f>MAX(0,J1528*(1+inputs!$B$33)-MAX(0,inputs!$B$31*(K1528-inputs!$B$30)))</f>
        <v>47184.304999999986</v>
      </c>
      <c r="M1528" s="26">
        <f t="shared" si="254"/>
        <v>34733.333333333336</v>
      </c>
      <c r="N1528" s="25">
        <f>MAX(0,L1528*(1+inputs!$B$33)-MAX(0,inputs!$B$31*(M1528-inputs!$B$30)))</f>
        <v>46582.629574999977</v>
      </c>
      <c r="O1528" s="26">
        <f t="shared" si="255"/>
        <v>49466.666666666672</v>
      </c>
      <c r="P1528" s="25">
        <f>MAX(0,N1528*(1+inputs!$B$33)-MAX(0,inputs!$B$31*(O1528-inputs!$B$30)))</f>
        <v>44645.929018624971</v>
      </c>
      <c r="Q1528" s="26">
        <f t="shared" si="256"/>
        <v>64200</v>
      </c>
      <c r="R1528" s="25">
        <f>MAX(0,P1528*(1+inputs!$B$33)-MAX(0,inputs!$B$31*(Q1528-inputs!$B$30)))</f>
        <v>41354.177953904342</v>
      </c>
      <c r="S1528" s="26">
        <f t="shared" si="257"/>
        <v>78933.333333333343</v>
      </c>
      <c r="T1528" s="25">
        <f>MAX(0,R1528*(1+inputs!$B$33)-MAX(0,inputs!$B$31*(S1528-inputs!$B$30)))</f>
        <v>36687.050623212897</v>
      </c>
      <c r="U1528" s="26">
        <f t="shared" si="258"/>
        <v>93666.666666666672</v>
      </c>
      <c r="V1528" s="25">
        <f>MAX(0,T1528*(1+inputs!$B$33)-MAX(0,inputs!$B$31*(U1528-inputs!$B$30)))</f>
        <v>30623.916382561081</v>
      </c>
      <c r="W1528" s="26">
        <f t="shared" si="259"/>
        <v>108400</v>
      </c>
      <c r="X1528" s="25">
        <f>MAX(0,V1528*(1+inputs!$B$33)-MAX(0,inputs!$B$31*(W1528-inputs!$B$30)))</f>
        <v>23143.835128299495</v>
      </c>
      <c r="Y1528" s="26">
        <f t="shared" si="260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261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11917.439999999999</v>
      </c>
      <c r="AE1528" s="3">
        <f>SUM(C1528:G1528)+AD1528-H1528</f>
        <v>75225.69</v>
      </c>
      <c r="AF1528" s="1">
        <f t="shared" si="263"/>
        <v>0.56000000000000005</v>
      </c>
      <c r="AG1528" s="8">
        <f>A1528-AE1528</f>
        <v>77374.31</v>
      </c>
    </row>
    <row r="1529" spans="1:33" x14ac:dyDescent="0.2">
      <c r="A1529" s="11">
        <f t="shared" si="262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</v>
      </c>
      <c r="D1529" s="16">
        <f>MAX(0,(MIN(A1529,inputs!$C$5)-(inputs!$C$4+B1529))*inputs!$B$4)</f>
        <v>44920</v>
      </c>
      <c r="E1529" s="16">
        <f>MAX(0, (calculations!A1529-inputs!$C$5)*inputs!$B$5)</f>
        <v>1215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53"/>
        <v>20000</v>
      </c>
      <c r="L1529" s="25">
        <f>MAX(0,J1529*(1+inputs!$B$33)-MAX(0,inputs!$B$31*(K1529-inputs!$B$30)))</f>
        <v>47184.304999999986</v>
      </c>
      <c r="M1529" s="26">
        <f t="shared" si="254"/>
        <v>34744.444444444445</v>
      </c>
      <c r="N1529" s="25">
        <f>MAX(0,L1529*(1+inputs!$B$33)-MAX(0,inputs!$B$31*(M1529-inputs!$B$30)))</f>
        <v>46581.629574999977</v>
      </c>
      <c r="O1529" s="26">
        <f t="shared" si="255"/>
        <v>49488.888888888891</v>
      </c>
      <c r="P1529" s="25">
        <f>MAX(0,N1529*(1+inputs!$B$33)-MAX(0,inputs!$B$31*(O1529-inputs!$B$30)))</f>
        <v>44642.914018624972</v>
      </c>
      <c r="Q1529" s="26">
        <f t="shared" si="256"/>
        <v>64233.333333333336</v>
      </c>
      <c r="R1529" s="25">
        <f>MAX(0,P1529*(1+inputs!$B$33)-MAX(0,inputs!$B$31*(Q1529-inputs!$B$30)))</f>
        <v>41348.117728904341</v>
      </c>
      <c r="S1529" s="26">
        <f t="shared" si="257"/>
        <v>78977.777777777781</v>
      </c>
      <c r="T1529" s="25">
        <f>MAX(0,R1529*(1+inputs!$B$33)-MAX(0,inputs!$B$31*(S1529-inputs!$B$30)))</f>
        <v>36676.899494837897</v>
      </c>
      <c r="U1529" s="26">
        <f t="shared" si="258"/>
        <v>93722.222222222219</v>
      </c>
      <c r="V1529" s="25">
        <f>MAX(0,T1529*(1+inputs!$B$33)-MAX(0,inputs!$B$31*(U1529-inputs!$B$30)))</f>
        <v>30608.612987260462</v>
      </c>
      <c r="W1529" s="26">
        <f t="shared" si="259"/>
        <v>108466.66666666667</v>
      </c>
      <c r="X1529" s="25">
        <f>MAX(0,V1529*(1+inputs!$B$33)-MAX(0,inputs!$B$31*(W1529-inputs!$B$30)))</f>
        <v>23122.302182069368</v>
      </c>
      <c r="Y1529" s="26">
        <f t="shared" si="260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261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11926.439999999999</v>
      </c>
      <c r="AE1529" s="3">
        <f>SUM(C1529:G1529)+AD1529-H1529</f>
        <v>75281.69</v>
      </c>
      <c r="AF1529" s="1">
        <f t="shared" si="263"/>
        <v>0.56000000000000005</v>
      </c>
      <c r="AG1529" s="8">
        <f>A1529-AE1529</f>
        <v>77418.31</v>
      </c>
    </row>
    <row r="1530" spans="1:33" x14ac:dyDescent="0.2">
      <c r="A1530" s="11">
        <f t="shared" si="262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</v>
      </c>
      <c r="D1530" s="16">
        <f>MAX(0,(MIN(A1530,inputs!$C$5)-(inputs!$C$4+B1530))*inputs!$B$4)</f>
        <v>44920</v>
      </c>
      <c r="E1530" s="16">
        <f>MAX(0, (calculations!A1530-inputs!$C$5)*inputs!$B$5)</f>
        <v>1260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53"/>
        <v>20000</v>
      </c>
      <c r="L1530" s="25">
        <f>MAX(0,J1530*(1+inputs!$B$33)-MAX(0,inputs!$B$31*(K1530-inputs!$B$30)))</f>
        <v>47184.304999999986</v>
      </c>
      <c r="M1530" s="26">
        <f t="shared" si="254"/>
        <v>34755.555555555555</v>
      </c>
      <c r="N1530" s="25">
        <f>MAX(0,L1530*(1+inputs!$B$33)-MAX(0,inputs!$B$31*(M1530-inputs!$B$30)))</f>
        <v>46580.629574999977</v>
      </c>
      <c r="O1530" s="26">
        <f t="shared" si="255"/>
        <v>49511.111111111109</v>
      </c>
      <c r="P1530" s="25">
        <f>MAX(0,N1530*(1+inputs!$B$33)-MAX(0,inputs!$B$31*(O1530-inputs!$B$30)))</f>
        <v>44639.899018624972</v>
      </c>
      <c r="Q1530" s="26">
        <f t="shared" si="256"/>
        <v>64266.666666666664</v>
      </c>
      <c r="R1530" s="25">
        <f>MAX(0,P1530*(1+inputs!$B$33)-MAX(0,inputs!$B$31*(Q1530-inputs!$B$30)))</f>
        <v>41342.05750390434</v>
      </c>
      <c r="S1530" s="26">
        <f t="shared" si="257"/>
        <v>79022.222222222219</v>
      </c>
      <c r="T1530" s="25">
        <f>MAX(0,R1530*(1+inputs!$B$33)-MAX(0,inputs!$B$31*(S1530-inputs!$B$30)))</f>
        <v>36666.748366462896</v>
      </c>
      <c r="U1530" s="26">
        <f t="shared" si="258"/>
        <v>93777.777777777781</v>
      </c>
      <c r="V1530" s="25">
        <f>MAX(0,T1530*(1+inputs!$B$33)-MAX(0,inputs!$B$31*(U1530-inputs!$B$30)))</f>
        <v>30593.309591959838</v>
      </c>
      <c r="W1530" s="26">
        <f t="shared" si="259"/>
        <v>108533.33333333333</v>
      </c>
      <c r="X1530" s="25">
        <f>MAX(0,V1530*(1+inputs!$B$33)-MAX(0,inputs!$B$31*(W1530-inputs!$B$30)))</f>
        <v>23100.769235839234</v>
      </c>
      <c r="Y1530" s="26">
        <f t="shared" si="260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261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11935.439999999999</v>
      </c>
      <c r="AE1530" s="3">
        <f>SUM(C1530:G1530)+AD1530-H1530</f>
        <v>75337.69</v>
      </c>
      <c r="AF1530" s="1">
        <f t="shared" si="263"/>
        <v>0.56000000000000005</v>
      </c>
      <c r="AG1530" s="8">
        <f>A1530-AE1530</f>
        <v>77462.31</v>
      </c>
    </row>
    <row r="1531" spans="1:33" x14ac:dyDescent="0.2">
      <c r="A1531" s="11">
        <f t="shared" si="262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</v>
      </c>
      <c r="D1531" s="16">
        <f>MAX(0,(MIN(A1531,inputs!$C$5)-(inputs!$C$4+B1531))*inputs!$B$4)</f>
        <v>44920</v>
      </c>
      <c r="E1531" s="16">
        <f>MAX(0, (calculations!A1531-inputs!$C$5)*inputs!$B$5)</f>
        <v>1305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53"/>
        <v>20000</v>
      </c>
      <c r="L1531" s="25">
        <f>MAX(0,J1531*(1+inputs!$B$33)-MAX(0,inputs!$B$31*(K1531-inputs!$B$30)))</f>
        <v>47184.304999999986</v>
      </c>
      <c r="M1531" s="26">
        <f t="shared" si="254"/>
        <v>34766.666666666664</v>
      </c>
      <c r="N1531" s="25">
        <f>MAX(0,L1531*(1+inputs!$B$33)-MAX(0,inputs!$B$31*(M1531-inputs!$B$30)))</f>
        <v>46579.629574999977</v>
      </c>
      <c r="O1531" s="26">
        <f t="shared" si="255"/>
        <v>49533.333333333328</v>
      </c>
      <c r="P1531" s="25">
        <f>MAX(0,N1531*(1+inputs!$B$33)-MAX(0,inputs!$B$31*(O1531-inputs!$B$30)))</f>
        <v>44636.884018624973</v>
      </c>
      <c r="Q1531" s="26">
        <f t="shared" si="256"/>
        <v>64300</v>
      </c>
      <c r="R1531" s="25">
        <f>MAX(0,P1531*(1+inputs!$B$33)-MAX(0,inputs!$B$31*(Q1531-inputs!$B$30)))</f>
        <v>41335.997278904339</v>
      </c>
      <c r="S1531" s="26">
        <f t="shared" si="257"/>
        <v>79066.666666666657</v>
      </c>
      <c r="T1531" s="25">
        <f>MAX(0,R1531*(1+inputs!$B$33)-MAX(0,inputs!$B$31*(S1531-inputs!$B$30)))</f>
        <v>36656.597238087896</v>
      </c>
      <c r="U1531" s="26">
        <f t="shared" si="258"/>
        <v>93833.333333333328</v>
      </c>
      <c r="V1531" s="25">
        <f>MAX(0,T1531*(1+inputs!$B$33)-MAX(0,inputs!$B$31*(U1531-inputs!$B$30)))</f>
        <v>30578.006196659215</v>
      </c>
      <c r="W1531" s="26">
        <f t="shared" si="259"/>
        <v>108600</v>
      </c>
      <c r="X1531" s="25">
        <f>MAX(0,V1531*(1+inputs!$B$33)-MAX(0,inputs!$B$31*(W1531-inputs!$B$30)))</f>
        <v>23079.2362896091</v>
      </c>
      <c r="Y1531" s="26">
        <f t="shared" si="260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261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11944.439999999999</v>
      </c>
      <c r="AE1531" s="3">
        <f>SUM(C1531:G1531)+AD1531-H1531</f>
        <v>75393.69</v>
      </c>
      <c r="AF1531" s="1">
        <f t="shared" si="263"/>
        <v>0.56000000000000005</v>
      </c>
      <c r="AG1531" s="8">
        <f>A1531-AE1531</f>
        <v>77506.31</v>
      </c>
    </row>
    <row r="1532" spans="1:33" x14ac:dyDescent="0.2">
      <c r="A1532" s="11">
        <f t="shared" si="262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</v>
      </c>
      <c r="D1532" s="16">
        <f>MAX(0,(MIN(A1532,inputs!$C$5)-(inputs!$C$4+B1532))*inputs!$B$4)</f>
        <v>44920</v>
      </c>
      <c r="E1532" s="16">
        <f>MAX(0, (calculations!A1532-inputs!$C$5)*inputs!$B$5)</f>
        <v>1350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53"/>
        <v>20000</v>
      </c>
      <c r="L1532" s="25">
        <f>MAX(0,J1532*(1+inputs!$B$33)-MAX(0,inputs!$B$31*(K1532-inputs!$B$30)))</f>
        <v>47184.304999999986</v>
      </c>
      <c r="M1532" s="26">
        <f t="shared" si="254"/>
        <v>34777.777777777781</v>
      </c>
      <c r="N1532" s="25">
        <f>MAX(0,L1532*(1+inputs!$B$33)-MAX(0,inputs!$B$31*(M1532-inputs!$B$30)))</f>
        <v>46578.629574999977</v>
      </c>
      <c r="O1532" s="26">
        <f t="shared" si="255"/>
        <v>49555.555555555555</v>
      </c>
      <c r="P1532" s="25">
        <f>MAX(0,N1532*(1+inputs!$B$33)-MAX(0,inputs!$B$31*(O1532-inputs!$B$30)))</f>
        <v>44633.869018624973</v>
      </c>
      <c r="Q1532" s="26">
        <f t="shared" si="256"/>
        <v>64333.333333333336</v>
      </c>
      <c r="R1532" s="25">
        <f>MAX(0,P1532*(1+inputs!$B$33)-MAX(0,inputs!$B$31*(Q1532-inputs!$B$30)))</f>
        <v>41329.937053904345</v>
      </c>
      <c r="S1532" s="26">
        <f t="shared" si="257"/>
        <v>79111.111111111109</v>
      </c>
      <c r="T1532" s="25">
        <f>MAX(0,R1532*(1+inputs!$B$33)-MAX(0,inputs!$B$31*(S1532-inputs!$B$30)))</f>
        <v>36646.446109712902</v>
      </c>
      <c r="U1532" s="26">
        <f t="shared" si="258"/>
        <v>93888.888888888891</v>
      </c>
      <c r="V1532" s="25">
        <f>MAX(0,T1532*(1+inputs!$B$33)-MAX(0,inputs!$B$31*(U1532-inputs!$B$30)))</f>
        <v>30562.702801358591</v>
      </c>
      <c r="W1532" s="26">
        <f t="shared" si="259"/>
        <v>108666.66666666667</v>
      </c>
      <c r="X1532" s="25">
        <f>MAX(0,V1532*(1+inputs!$B$33)-MAX(0,inputs!$B$31*(W1532-inputs!$B$30)))</f>
        <v>23057.703343378969</v>
      </c>
      <c r="Y1532" s="26">
        <f t="shared" si="260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261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11953.439999999999</v>
      </c>
      <c r="AE1532" s="3">
        <f>SUM(C1532:G1532)+AD1532-H1532</f>
        <v>75449.69</v>
      </c>
      <c r="AF1532" s="1">
        <f t="shared" si="263"/>
        <v>0.56000000000000005</v>
      </c>
      <c r="AG1532" s="8">
        <f>A1532-AE1532</f>
        <v>77550.31</v>
      </c>
    </row>
    <row r="1533" spans="1:33" x14ac:dyDescent="0.2">
      <c r="A1533" s="11">
        <f t="shared" si="262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</v>
      </c>
      <c r="D1533" s="16">
        <f>MAX(0,(MIN(A1533,inputs!$C$5)-(inputs!$C$4+B1533))*inputs!$B$4)</f>
        <v>44920</v>
      </c>
      <c r="E1533" s="16">
        <f>MAX(0, (calculations!A1533-inputs!$C$5)*inputs!$B$5)</f>
        <v>1395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53"/>
        <v>20000</v>
      </c>
      <c r="L1533" s="25">
        <f>MAX(0,J1533*(1+inputs!$B$33)-MAX(0,inputs!$B$31*(K1533-inputs!$B$30)))</f>
        <v>47184.304999999986</v>
      </c>
      <c r="M1533" s="26">
        <f t="shared" si="254"/>
        <v>34788.888888888891</v>
      </c>
      <c r="N1533" s="25">
        <f>MAX(0,L1533*(1+inputs!$B$33)-MAX(0,inputs!$B$31*(M1533-inputs!$B$30)))</f>
        <v>46577.629574999977</v>
      </c>
      <c r="O1533" s="26">
        <f t="shared" si="255"/>
        <v>49577.777777777781</v>
      </c>
      <c r="P1533" s="25">
        <f>MAX(0,N1533*(1+inputs!$B$33)-MAX(0,inputs!$B$31*(O1533-inputs!$B$30)))</f>
        <v>44630.854018624967</v>
      </c>
      <c r="Q1533" s="26">
        <f t="shared" si="256"/>
        <v>64366.666666666664</v>
      </c>
      <c r="R1533" s="25">
        <f>MAX(0,P1533*(1+inputs!$B$33)-MAX(0,inputs!$B$31*(Q1533-inputs!$B$30)))</f>
        <v>41323.876828904336</v>
      </c>
      <c r="S1533" s="26">
        <f t="shared" si="257"/>
        <v>79155.555555555562</v>
      </c>
      <c r="T1533" s="25">
        <f>MAX(0,R1533*(1+inputs!$B$33)-MAX(0,inputs!$B$31*(S1533-inputs!$B$30)))</f>
        <v>36636.294981337895</v>
      </c>
      <c r="U1533" s="26">
        <f t="shared" si="258"/>
        <v>93944.444444444438</v>
      </c>
      <c r="V1533" s="25">
        <f>MAX(0,T1533*(1+inputs!$B$33)-MAX(0,inputs!$B$31*(U1533-inputs!$B$30)))</f>
        <v>30547.399406057961</v>
      </c>
      <c r="W1533" s="26">
        <f t="shared" si="259"/>
        <v>108733.33333333333</v>
      </c>
      <c r="X1533" s="25">
        <f>MAX(0,V1533*(1+inputs!$B$33)-MAX(0,inputs!$B$31*(W1533-inputs!$B$30)))</f>
        <v>23036.170397148828</v>
      </c>
      <c r="Y1533" s="26">
        <f t="shared" si="260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261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11962.439999999999</v>
      </c>
      <c r="AE1533" s="3">
        <f>SUM(C1533:G1533)+AD1533-H1533</f>
        <v>75505.69</v>
      </c>
      <c r="AF1533" s="1">
        <f t="shared" si="263"/>
        <v>0.56000000000000005</v>
      </c>
      <c r="AG1533" s="8">
        <f>A1533-AE1533</f>
        <v>77594.31</v>
      </c>
    </row>
    <row r="1534" spans="1:33" x14ac:dyDescent="0.2">
      <c r="A1534" s="11">
        <f t="shared" si="262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</v>
      </c>
      <c r="D1534" s="16">
        <f>MAX(0,(MIN(A1534,inputs!$C$5)-(inputs!$C$4+B1534))*inputs!$B$4)</f>
        <v>44920</v>
      </c>
      <c r="E1534" s="16">
        <f>MAX(0, (calculations!A1534-inputs!$C$5)*inputs!$B$5)</f>
        <v>1440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53"/>
        <v>20000</v>
      </c>
      <c r="L1534" s="25">
        <f>MAX(0,J1534*(1+inputs!$B$33)-MAX(0,inputs!$B$31*(K1534-inputs!$B$30)))</f>
        <v>47184.304999999986</v>
      </c>
      <c r="M1534" s="26">
        <f t="shared" si="254"/>
        <v>34800</v>
      </c>
      <c r="N1534" s="25">
        <f>MAX(0,L1534*(1+inputs!$B$33)-MAX(0,inputs!$B$31*(M1534-inputs!$B$30)))</f>
        <v>46576.629574999977</v>
      </c>
      <c r="O1534" s="26">
        <f t="shared" si="255"/>
        <v>49600</v>
      </c>
      <c r="P1534" s="25">
        <f>MAX(0,N1534*(1+inputs!$B$33)-MAX(0,inputs!$B$31*(O1534-inputs!$B$30)))</f>
        <v>44627.839018624967</v>
      </c>
      <c r="Q1534" s="26">
        <f t="shared" si="256"/>
        <v>64400</v>
      </c>
      <c r="R1534" s="25">
        <f>MAX(0,P1534*(1+inputs!$B$33)-MAX(0,inputs!$B$31*(Q1534-inputs!$B$30)))</f>
        <v>41317.816603904335</v>
      </c>
      <c r="S1534" s="26">
        <f t="shared" si="257"/>
        <v>79200</v>
      </c>
      <c r="T1534" s="25">
        <f>MAX(0,R1534*(1+inputs!$B$33)-MAX(0,inputs!$B$31*(S1534-inputs!$B$30)))</f>
        <v>36626.143852962894</v>
      </c>
      <c r="U1534" s="26">
        <f t="shared" si="258"/>
        <v>94000</v>
      </c>
      <c r="V1534" s="25">
        <f>MAX(0,T1534*(1+inputs!$B$33)-MAX(0,inputs!$B$31*(U1534-inputs!$B$30)))</f>
        <v>30532.096010757337</v>
      </c>
      <c r="W1534" s="26">
        <f t="shared" si="259"/>
        <v>108800</v>
      </c>
      <c r="X1534" s="25">
        <f>MAX(0,V1534*(1+inputs!$B$33)-MAX(0,inputs!$B$31*(W1534-inputs!$B$30)))</f>
        <v>23014.637450918697</v>
      </c>
      <c r="Y1534" s="26">
        <f t="shared" si="260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261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11971.439999999999</v>
      </c>
      <c r="AE1534" s="3">
        <f>SUM(C1534:G1534)+AD1534-H1534</f>
        <v>75561.69</v>
      </c>
      <c r="AF1534" s="1">
        <f t="shared" si="263"/>
        <v>0.56000000000000005</v>
      </c>
      <c r="AG1534" s="8">
        <f>A1534-AE1534</f>
        <v>77638.31</v>
      </c>
    </row>
    <row r="1535" spans="1:33" x14ac:dyDescent="0.2">
      <c r="A1535" s="11">
        <f t="shared" si="262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</v>
      </c>
      <c r="D1535" s="16">
        <f>MAX(0,(MIN(A1535,inputs!$C$5)-(inputs!$C$4+B1535))*inputs!$B$4)</f>
        <v>44920</v>
      </c>
      <c r="E1535" s="16">
        <f>MAX(0, (calculations!A1535-inputs!$C$5)*inputs!$B$5)</f>
        <v>1485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53"/>
        <v>20000</v>
      </c>
      <c r="L1535" s="25">
        <f>MAX(0,J1535*(1+inputs!$B$33)-MAX(0,inputs!$B$31*(K1535-inputs!$B$30)))</f>
        <v>47184.304999999986</v>
      </c>
      <c r="M1535" s="26">
        <f t="shared" si="254"/>
        <v>34811.111111111109</v>
      </c>
      <c r="N1535" s="25">
        <f>MAX(0,L1535*(1+inputs!$B$33)-MAX(0,inputs!$B$31*(M1535-inputs!$B$30)))</f>
        <v>46575.629574999977</v>
      </c>
      <c r="O1535" s="26">
        <f t="shared" si="255"/>
        <v>49622.222222222219</v>
      </c>
      <c r="P1535" s="25">
        <f>MAX(0,N1535*(1+inputs!$B$33)-MAX(0,inputs!$B$31*(O1535-inputs!$B$30)))</f>
        <v>44624.824018624968</v>
      </c>
      <c r="Q1535" s="26">
        <f t="shared" si="256"/>
        <v>64433.333333333336</v>
      </c>
      <c r="R1535" s="25">
        <f>MAX(0,P1535*(1+inputs!$B$33)-MAX(0,inputs!$B$31*(Q1535-inputs!$B$30)))</f>
        <v>41311.756378904334</v>
      </c>
      <c r="S1535" s="26">
        <f t="shared" si="257"/>
        <v>79244.444444444438</v>
      </c>
      <c r="T1535" s="25">
        <f>MAX(0,R1535*(1+inputs!$B$33)-MAX(0,inputs!$B$31*(S1535-inputs!$B$30)))</f>
        <v>36615.992724587893</v>
      </c>
      <c r="U1535" s="26">
        <f t="shared" si="258"/>
        <v>94055.555555555562</v>
      </c>
      <c r="V1535" s="25">
        <f>MAX(0,T1535*(1+inputs!$B$33)-MAX(0,inputs!$B$31*(U1535-inputs!$B$30)))</f>
        <v>30516.792615456703</v>
      </c>
      <c r="W1535" s="26">
        <f t="shared" si="259"/>
        <v>108866.66666666667</v>
      </c>
      <c r="X1535" s="25">
        <f>MAX(0,V1535*(1+inputs!$B$33)-MAX(0,inputs!$B$31*(W1535-inputs!$B$30)))</f>
        <v>22993.104504688548</v>
      </c>
      <c r="Y1535" s="26">
        <f t="shared" si="260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261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11980.439999999999</v>
      </c>
      <c r="AE1535" s="3">
        <f>SUM(C1535:G1535)+AD1535-H1535</f>
        <v>75617.69</v>
      </c>
      <c r="AF1535" s="1">
        <f t="shared" si="263"/>
        <v>0.56000000000000005</v>
      </c>
      <c r="AG1535" s="8">
        <f>A1535-AE1535</f>
        <v>77682.31</v>
      </c>
    </row>
    <row r="1536" spans="1:33" x14ac:dyDescent="0.2">
      <c r="A1536" s="11">
        <f t="shared" si="262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</v>
      </c>
      <c r="D1536" s="16">
        <f>MAX(0,(MIN(A1536,inputs!$C$5)-(inputs!$C$4+B1536))*inputs!$B$4)</f>
        <v>44920</v>
      </c>
      <c r="E1536" s="16">
        <f>MAX(0, (calculations!A1536-inputs!$C$5)*inputs!$B$5)</f>
        <v>1530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53"/>
        <v>20000</v>
      </c>
      <c r="L1536" s="25">
        <f>MAX(0,J1536*(1+inputs!$B$33)-MAX(0,inputs!$B$31*(K1536-inputs!$B$30)))</f>
        <v>47184.304999999986</v>
      </c>
      <c r="M1536" s="26">
        <f t="shared" si="254"/>
        <v>34822.222222222219</v>
      </c>
      <c r="N1536" s="25">
        <f>MAX(0,L1536*(1+inputs!$B$33)-MAX(0,inputs!$B$31*(M1536-inputs!$B$30)))</f>
        <v>46574.629574999977</v>
      </c>
      <c r="O1536" s="26">
        <f t="shared" si="255"/>
        <v>49644.444444444445</v>
      </c>
      <c r="P1536" s="25">
        <f>MAX(0,N1536*(1+inputs!$B$33)-MAX(0,inputs!$B$31*(O1536-inputs!$B$30)))</f>
        <v>44621.809018624968</v>
      </c>
      <c r="Q1536" s="26">
        <f t="shared" si="256"/>
        <v>64466.666666666664</v>
      </c>
      <c r="R1536" s="25">
        <f>MAX(0,P1536*(1+inputs!$B$33)-MAX(0,inputs!$B$31*(Q1536-inputs!$B$30)))</f>
        <v>41305.696153904333</v>
      </c>
      <c r="S1536" s="26">
        <f t="shared" si="257"/>
        <v>79288.888888888891</v>
      </c>
      <c r="T1536" s="25">
        <f>MAX(0,R1536*(1+inputs!$B$33)-MAX(0,inputs!$B$31*(S1536-inputs!$B$30)))</f>
        <v>36605.841596212893</v>
      </c>
      <c r="U1536" s="26">
        <f t="shared" si="258"/>
        <v>94111.111111111109</v>
      </c>
      <c r="V1536" s="25">
        <f>MAX(0,T1536*(1+inputs!$B$33)-MAX(0,inputs!$B$31*(U1536-inputs!$B$30)))</f>
        <v>30501.489220156083</v>
      </c>
      <c r="W1536" s="26">
        <f t="shared" si="259"/>
        <v>108933.33333333333</v>
      </c>
      <c r="X1536" s="25">
        <f>MAX(0,V1536*(1+inputs!$B$33)-MAX(0,inputs!$B$31*(W1536-inputs!$B$30)))</f>
        <v>22971.571558458421</v>
      </c>
      <c r="Y1536" s="26">
        <f t="shared" si="260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261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11989.439999999999</v>
      </c>
      <c r="AE1536" s="3">
        <f>SUM(C1536:G1536)+AD1536-H1536</f>
        <v>75673.69</v>
      </c>
      <c r="AF1536" s="1">
        <f t="shared" si="263"/>
        <v>0.56000000000000005</v>
      </c>
      <c r="AG1536" s="8">
        <f>A1536-AE1536</f>
        <v>77726.31</v>
      </c>
    </row>
    <row r="1537" spans="1:33" x14ac:dyDescent="0.2">
      <c r="A1537" s="11">
        <f t="shared" si="262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</v>
      </c>
      <c r="D1537" s="16">
        <f>MAX(0,(MIN(A1537,inputs!$C$5)-(inputs!$C$4+B1537))*inputs!$B$4)</f>
        <v>44920</v>
      </c>
      <c r="E1537" s="16">
        <f>MAX(0, (calculations!A1537-inputs!$C$5)*inputs!$B$5)</f>
        <v>1575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53"/>
        <v>20000</v>
      </c>
      <c r="L1537" s="25">
        <f>MAX(0,J1537*(1+inputs!$B$33)-MAX(0,inputs!$B$31*(K1537-inputs!$B$30)))</f>
        <v>47184.304999999986</v>
      </c>
      <c r="M1537" s="26">
        <f t="shared" si="254"/>
        <v>34833.333333333336</v>
      </c>
      <c r="N1537" s="25">
        <f>MAX(0,L1537*(1+inputs!$B$33)-MAX(0,inputs!$B$31*(M1537-inputs!$B$30)))</f>
        <v>46573.629574999977</v>
      </c>
      <c r="O1537" s="26">
        <f t="shared" si="255"/>
        <v>49666.666666666672</v>
      </c>
      <c r="P1537" s="25">
        <f>MAX(0,N1537*(1+inputs!$B$33)-MAX(0,inputs!$B$31*(O1537-inputs!$B$30)))</f>
        <v>44618.794018624969</v>
      </c>
      <c r="Q1537" s="26">
        <f t="shared" si="256"/>
        <v>64500</v>
      </c>
      <c r="R1537" s="25">
        <f>MAX(0,P1537*(1+inputs!$B$33)-MAX(0,inputs!$B$31*(Q1537-inputs!$B$30)))</f>
        <v>41299.635928904339</v>
      </c>
      <c r="S1537" s="26">
        <f t="shared" si="257"/>
        <v>79333.333333333343</v>
      </c>
      <c r="T1537" s="25">
        <f>MAX(0,R1537*(1+inputs!$B$33)-MAX(0,inputs!$B$31*(S1537-inputs!$B$30)))</f>
        <v>36595.6904678379</v>
      </c>
      <c r="U1537" s="26">
        <f t="shared" si="258"/>
        <v>94166.666666666672</v>
      </c>
      <c r="V1537" s="25">
        <f>MAX(0,T1537*(1+inputs!$B$33)-MAX(0,inputs!$B$31*(U1537-inputs!$B$30)))</f>
        <v>30486.185824855464</v>
      </c>
      <c r="W1537" s="26">
        <f t="shared" si="259"/>
        <v>109000</v>
      </c>
      <c r="X1537" s="25">
        <f>MAX(0,V1537*(1+inputs!$B$33)-MAX(0,inputs!$B$31*(W1537-inputs!$B$30)))</f>
        <v>22950.038612228294</v>
      </c>
      <c r="Y1537" s="26">
        <f t="shared" si="260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261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11998.439999999999</v>
      </c>
      <c r="AE1537" s="3">
        <f>SUM(C1537:G1537)+AD1537-H1537</f>
        <v>75729.69</v>
      </c>
      <c r="AF1537" s="1">
        <f t="shared" si="263"/>
        <v>0.56000000000000005</v>
      </c>
      <c r="AG1537" s="8">
        <f>A1537-AE1537</f>
        <v>77770.31</v>
      </c>
    </row>
    <row r="1538" spans="1:33" x14ac:dyDescent="0.2">
      <c r="A1538" s="11">
        <f t="shared" si="262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</v>
      </c>
      <c r="D1538" s="16">
        <f>MAX(0,(MIN(A1538,inputs!$C$5)-(inputs!$C$4+B1538))*inputs!$B$4)</f>
        <v>44920</v>
      </c>
      <c r="E1538" s="16">
        <f>MAX(0, (calculations!A1538-inputs!$C$5)*inputs!$B$5)</f>
        <v>1620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264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265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266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267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268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269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270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271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272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12007.439999999999</v>
      </c>
      <c r="AE1538" s="3">
        <f>SUM(C1538:G1538)+AD1538-H1538</f>
        <v>75785.69</v>
      </c>
      <c r="AF1538" s="1">
        <f t="shared" si="263"/>
        <v>0.56000000000000005</v>
      </c>
      <c r="AG1538" s="8">
        <f>A1538-AE1538</f>
        <v>77814.31</v>
      </c>
    </row>
    <row r="1539" spans="1:33" x14ac:dyDescent="0.2">
      <c r="A1539" s="11">
        <f t="shared" ref="A1539:A1602" si="27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</v>
      </c>
      <c r="D1539" s="16">
        <f>MAX(0,(MIN(A1539,inputs!$C$5)-(inputs!$C$4+B1539))*inputs!$B$4)</f>
        <v>44920</v>
      </c>
      <c r="E1539" s="16">
        <f>MAX(0, (calculations!A1539-inputs!$C$5)*inputs!$B$5)</f>
        <v>1665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264"/>
        <v>20000</v>
      </c>
      <c r="L1539" s="25">
        <f>MAX(0,J1539*(1+inputs!$B$33)-MAX(0,inputs!$B$31*(K1539-inputs!$B$30)))</f>
        <v>47184.304999999986</v>
      </c>
      <c r="M1539" s="26">
        <f t="shared" si="265"/>
        <v>34855.555555555555</v>
      </c>
      <c r="N1539" s="25">
        <f>MAX(0,L1539*(1+inputs!$B$33)-MAX(0,inputs!$B$31*(M1539-inputs!$B$30)))</f>
        <v>46571.629574999977</v>
      </c>
      <c r="O1539" s="26">
        <f t="shared" si="266"/>
        <v>49711.111111111109</v>
      </c>
      <c r="P1539" s="25">
        <f>MAX(0,N1539*(1+inputs!$B$33)-MAX(0,inputs!$B$31*(O1539-inputs!$B$30)))</f>
        <v>44612.76401862497</v>
      </c>
      <c r="Q1539" s="26">
        <f t="shared" si="267"/>
        <v>64566.666666666664</v>
      </c>
      <c r="R1539" s="25">
        <f>MAX(0,P1539*(1+inputs!$B$33)-MAX(0,inputs!$B$31*(Q1539-inputs!$B$30)))</f>
        <v>41287.515478904337</v>
      </c>
      <c r="S1539" s="26">
        <f t="shared" si="268"/>
        <v>79422.222222222219</v>
      </c>
      <c r="T1539" s="25">
        <f>MAX(0,R1539*(1+inputs!$B$33)-MAX(0,inputs!$B$31*(S1539-inputs!$B$30)))</f>
        <v>36575.388211087899</v>
      </c>
      <c r="U1539" s="26">
        <f t="shared" si="269"/>
        <v>94277.777777777781</v>
      </c>
      <c r="V1539" s="25">
        <f>MAX(0,T1539*(1+inputs!$B$33)-MAX(0,inputs!$B$31*(U1539-inputs!$B$30)))</f>
        <v>30455.579034254213</v>
      </c>
      <c r="W1539" s="26">
        <f t="shared" si="270"/>
        <v>109133.33333333333</v>
      </c>
      <c r="X1539" s="25">
        <f>MAX(0,V1539*(1+inputs!$B$33)-MAX(0,inputs!$B$31*(W1539-inputs!$B$30)))</f>
        <v>22906.972719768026</v>
      </c>
      <c r="Y1539" s="26">
        <f t="shared" si="271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272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12016.439999999999</v>
      </c>
      <c r="AE1539" s="3">
        <f>SUM(C1539:G1539)+AD1539-H1539</f>
        <v>75841.69</v>
      </c>
      <c r="AF1539" s="1">
        <f t="shared" ref="AF1539:AF1602" si="274">(AE1540-AE1539)/100</f>
        <v>0.56000000000000005</v>
      </c>
      <c r="AG1539" s="8">
        <f>A1539-AE1539</f>
        <v>77858.31</v>
      </c>
    </row>
    <row r="1540" spans="1:33" x14ac:dyDescent="0.2">
      <c r="A1540" s="11">
        <f t="shared" si="27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</v>
      </c>
      <c r="D1540" s="16">
        <f>MAX(0,(MIN(A1540,inputs!$C$5)-(inputs!$C$4+B1540))*inputs!$B$4)</f>
        <v>44920</v>
      </c>
      <c r="E1540" s="16">
        <f>MAX(0, (calculations!A1540-inputs!$C$5)*inputs!$B$5)</f>
        <v>1710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264"/>
        <v>20000</v>
      </c>
      <c r="L1540" s="25">
        <f>MAX(0,J1540*(1+inputs!$B$33)-MAX(0,inputs!$B$31*(K1540-inputs!$B$30)))</f>
        <v>47184.304999999986</v>
      </c>
      <c r="M1540" s="26">
        <f t="shared" si="265"/>
        <v>34866.666666666664</v>
      </c>
      <c r="N1540" s="25">
        <f>MAX(0,L1540*(1+inputs!$B$33)-MAX(0,inputs!$B$31*(M1540-inputs!$B$30)))</f>
        <v>46570.629574999977</v>
      </c>
      <c r="O1540" s="26">
        <f t="shared" si="266"/>
        <v>49733.333333333328</v>
      </c>
      <c r="P1540" s="25">
        <f>MAX(0,N1540*(1+inputs!$B$33)-MAX(0,inputs!$B$31*(O1540-inputs!$B$30)))</f>
        <v>44609.749018624971</v>
      </c>
      <c r="Q1540" s="26">
        <f t="shared" si="267"/>
        <v>64600</v>
      </c>
      <c r="R1540" s="25">
        <f>MAX(0,P1540*(1+inputs!$B$33)-MAX(0,inputs!$B$31*(Q1540-inputs!$B$30)))</f>
        <v>41281.455253904336</v>
      </c>
      <c r="S1540" s="26">
        <f t="shared" si="268"/>
        <v>79466.666666666657</v>
      </c>
      <c r="T1540" s="25">
        <f>MAX(0,R1540*(1+inputs!$B$33)-MAX(0,inputs!$B$31*(S1540-inputs!$B$30)))</f>
        <v>36565.237082712905</v>
      </c>
      <c r="U1540" s="26">
        <f t="shared" si="269"/>
        <v>94333.333333333328</v>
      </c>
      <c r="V1540" s="25">
        <f>MAX(0,T1540*(1+inputs!$B$33)-MAX(0,inputs!$B$31*(U1540-inputs!$B$30)))</f>
        <v>30440.275638953597</v>
      </c>
      <c r="W1540" s="26">
        <f t="shared" si="270"/>
        <v>109200</v>
      </c>
      <c r="X1540" s="25">
        <f>MAX(0,V1540*(1+inputs!$B$33)-MAX(0,inputs!$B$31*(W1540-inputs!$B$30)))</f>
        <v>22885.439773537899</v>
      </c>
      <c r="Y1540" s="26">
        <f t="shared" si="271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272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12025.439999999999</v>
      </c>
      <c r="AE1540" s="3">
        <f>SUM(C1540:G1540)+AD1540-H1540</f>
        <v>75897.69</v>
      </c>
      <c r="AF1540" s="1">
        <f t="shared" si="274"/>
        <v>0.56000000000000005</v>
      </c>
      <c r="AG1540" s="8">
        <f>A1540-AE1540</f>
        <v>77902.31</v>
      </c>
    </row>
    <row r="1541" spans="1:33" x14ac:dyDescent="0.2">
      <c r="A1541" s="11">
        <f t="shared" si="27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</v>
      </c>
      <c r="D1541" s="16">
        <f>MAX(0,(MIN(A1541,inputs!$C$5)-(inputs!$C$4+B1541))*inputs!$B$4)</f>
        <v>44920</v>
      </c>
      <c r="E1541" s="16">
        <f>MAX(0, (calculations!A1541-inputs!$C$5)*inputs!$B$5)</f>
        <v>1755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264"/>
        <v>20000</v>
      </c>
      <c r="L1541" s="25">
        <f>MAX(0,J1541*(1+inputs!$B$33)-MAX(0,inputs!$B$31*(K1541-inputs!$B$30)))</f>
        <v>47184.304999999986</v>
      </c>
      <c r="M1541" s="26">
        <f t="shared" si="265"/>
        <v>34877.777777777781</v>
      </c>
      <c r="N1541" s="25">
        <f>MAX(0,L1541*(1+inputs!$B$33)-MAX(0,inputs!$B$31*(M1541-inputs!$B$30)))</f>
        <v>46569.629574999977</v>
      </c>
      <c r="O1541" s="26">
        <f t="shared" si="266"/>
        <v>49755.555555555555</v>
      </c>
      <c r="P1541" s="25">
        <f>MAX(0,N1541*(1+inputs!$B$33)-MAX(0,inputs!$B$31*(O1541-inputs!$B$30)))</f>
        <v>44606.734018624971</v>
      </c>
      <c r="Q1541" s="26">
        <f t="shared" si="267"/>
        <v>64633.333333333336</v>
      </c>
      <c r="R1541" s="25">
        <f>MAX(0,P1541*(1+inputs!$B$33)-MAX(0,inputs!$B$31*(Q1541-inputs!$B$30)))</f>
        <v>41275.395028904342</v>
      </c>
      <c r="S1541" s="26">
        <f t="shared" si="268"/>
        <v>79511.111111111109</v>
      </c>
      <c r="T1541" s="25">
        <f>MAX(0,R1541*(1+inputs!$B$33)-MAX(0,inputs!$B$31*(S1541-inputs!$B$30)))</f>
        <v>36555.085954337905</v>
      </c>
      <c r="U1541" s="26">
        <f t="shared" si="269"/>
        <v>94388.888888888891</v>
      </c>
      <c r="V1541" s="25">
        <f>MAX(0,T1541*(1+inputs!$B$33)-MAX(0,inputs!$B$31*(U1541-inputs!$B$30)))</f>
        <v>30424.972243652974</v>
      </c>
      <c r="W1541" s="26">
        <f t="shared" si="270"/>
        <v>109266.66666666667</v>
      </c>
      <c r="X1541" s="25">
        <f>MAX(0,V1541*(1+inputs!$B$33)-MAX(0,inputs!$B$31*(W1541-inputs!$B$30)))</f>
        <v>22863.906827307765</v>
      </c>
      <c r="Y1541" s="26">
        <f t="shared" si="271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272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12034.439999999999</v>
      </c>
      <c r="AE1541" s="3">
        <f>SUM(C1541:G1541)+AD1541-H1541</f>
        <v>75953.69</v>
      </c>
      <c r="AF1541" s="1">
        <f t="shared" si="274"/>
        <v>0.56000000000000005</v>
      </c>
      <c r="AG1541" s="8">
        <f>A1541-AE1541</f>
        <v>77946.31</v>
      </c>
    </row>
    <row r="1542" spans="1:33" x14ac:dyDescent="0.2">
      <c r="A1542" s="11">
        <f t="shared" si="27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</v>
      </c>
      <c r="D1542" s="16">
        <f>MAX(0,(MIN(A1542,inputs!$C$5)-(inputs!$C$4+B1542))*inputs!$B$4)</f>
        <v>44920</v>
      </c>
      <c r="E1542" s="16">
        <f>MAX(0, (calculations!A1542-inputs!$C$5)*inputs!$B$5)</f>
        <v>1800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264"/>
        <v>20000</v>
      </c>
      <c r="L1542" s="25">
        <f>MAX(0,J1542*(1+inputs!$B$33)-MAX(0,inputs!$B$31*(K1542-inputs!$B$30)))</f>
        <v>47184.304999999986</v>
      </c>
      <c r="M1542" s="26">
        <f t="shared" si="265"/>
        <v>34888.888888888891</v>
      </c>
      <c r="N1542" s="25">
        <f>MAX(0,L1542*(1+inputs!$B$33)-MAX(0,inputs!$B$31*(M1542-inputs!$B$30)))</f>
        <v>46568.629574999977</v>
      </c>
      <c r="O1542" s="26">
        <f t="shared" si="266"/>
        <v>49777.777777777781</v>
      </c>
      <c r="P1542" s="25">
        <f>MAX(0,N1542*(1+inputs!$B$33)-MAX(0,inputs!$B$31*(O1542-inputs!$B$30)))</f>
        <v>44603.719018624972</v>
      </c>
      <c r="Q1542" s="26">
        <f t="shared" si="267"/>
        <v>64666.666666666664</v>
      </c>
      <c r="R1542" s="25">
        <f>MAX(0,P1542*(1+inputs!$B$33)-MAX(0,inputs!$B$31*(Q1542-inputs!$B$30)))</f>
        <v>41269.334803904341</v>
      </c>
      <c r="S1542" s="26">
        <f t="shared" si="268"/>
        <v>79555.555555555562</v>
      </c>
      <c r="T1542" s="25">
        <f>MAX(0,R1542*(1+inputs!$B$33)-MAX(0,inputs!$B$31*(S1542-inputs!$B$30)))</f>
        <v>36544.934825962897</v>
      </c>
      <c r="U1542" s="26">
        <f t="shared" si="269"/>
        <v>94444.444444444438</v>
      </c>
      <c r="V1542" s="25">
        <f>MAX(0,T1542*(1+inputs!$B$33)-MAX(0,inputs!$B$31*(U1542-inputs!$B$30)))</f>
        <v>30409.668848352336</v>
      </c>
      <c r="W1542" s="26">
        <f t="shared" si="270"/>
        <v>109333.33333333333</v>
      </c>
      <c r="X1542" s="25">
        <f>MAX(0,V1542*(1+inputs!$B$33)-MAX(0,inputs!$B$31*(W1542-inputs!$B$30)))</f>
        <v>22842.373881077619</v>
      </c>
      <c r="Y1542" s="26">
        <f t="shared" si="271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272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12043.439999999999</v>
      </c>
      <c r="AE1542" s="3">
        <f>SUM(C1542:G1542)+AD1542-H1542</f>
        <v>76009.69</v>
      </c>
      <c r="AF1542" s="1">
        <f t="shared" si="274"/>
        <v>0.56000000000000005</v>
      </c>
      <c r="AG1542" s="8">
        <f>A1542-AE1542</f>
        <v>77990.31</v>
      </c>
    </row>
    <row r="1543" spans="1:33" x14ac:dyDescent="0.2">
      <c r="A1543" s="11">
        <f t="shared" si="27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</v>
      </c>
      <c r="D1543" s="16">
        <f>MAX(0,(MIN(A1543,inputs!$C$5)-(inputs!$C$4+B1543))*inputs!$B$4)</f>
        <v>44920</v>
      </c>
      <c r="E1543" s="16">
        <f>MAX(0, (calculations!A1543-inputs!$C$5)*inputs!$B$5)</f>
        <v>1845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264"/>
        <v>20000</v>
      </c>
      <c r="L1543" s="25">
        <f>MAX(0,J1543*(1+inputs!$B$33)-MAX(0,inputs!$B$31*(K1543-inputs!$B$30)))</f>
        <v>47184.304999999986</v>
      </c>
      <c r="M1543" s="26">
        <f t="shared" si="265"/>
        <v>34900</v>
      </c>
      <c r="N1543" s="25">
        <f>MAX(0,L1543*(1+inputs!$B$33)-MAX(0,inputs!$B$31*(M1543-inputs!$B$30)))</f>
        <v>46567.629574999977</v>
      </c>
      <c r="O1543" s="26">
        <f t="shared" si="266"/>
        <v>49800</v>
      </c>
      <c r="P1543" s="25">
        <f>MAX(0,N1543*(1+inputs!$B$33)-MAX(0,inputs!$B$31*(O1543-inputs!$B$30)))</f>
        <v>44600.704018624972</v>
      </c>
      <c r="Q1543" s="26">
        <f t="shared" si="267"/>
        <v>64700</v>
      </c>
      <c r="R1543" s="25">
        <f>MAX(0,P1543*(1+inputs!$B$33)-MAX(0,inputs!$B$31*(Q1543-inputs!$B$30)))</f>
        <v>41263.27457890434</v>
      </c>
      <c r="S1543" s="26">
        <f t="shared" si="268"/>
        <v>79600</v>
      </c>
      <c r="T1543" s="25">
        <f>MAX(0,R1543*(1+inputs!$B$33)-MAX(0,inputs!$B$31*(S1543-inputs!$B$30)))</f>
        <v>36534.783697587896</v>
      </c>
      <c r="U1543" s="26">
        <f t="shared" si="269"/>
        <v>94500</v>
      </c>
      <c r="V1543" s="25">
        <f>MAX(0,T1543*(1+inputs!$B$33)-MAX(0,inputs!$B$31*(U1543-inputs!$B$30)))</f>
        <v>30394.365453051712</v>
      </c>
      <c r="W1543" s="26">
        <f t="shared" si="270"/>
        <v>109400</v>
      </c>
      <c r="X1543" s="25">
        <f>MAX(0,V1543*(1+inputs!$B$33)-MAX(0,inputs!$B$31*(W1543-inputs!$B$30)))</f>
        <v>22820.840934847485</v>
      </c>
      <c r="Y1543" s="26">
        <f t="shared" si="271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272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12052.439999999999</v>
      </c>
      <c r="AE1543" s="3">
        <f>SUM(C1543:G1543)+AD1543-H1543</f>
        <v>76065.69</v>
      </c>
      <c r="AF1543" s="1">
        <f t="shared" si="274"/>
        <v>0.56000000000000005</v>
      </c>
      <c r="AG1543" s="8">
        <f>A1543-AE1543</f>
        <v>78034.31</v>
      </c>
    </row>
    <row r="1544" spans="1:33" x14ac:dyDescent="0.2">
      <c r="A1544" s="11">
        <f t="shared" si="27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</v>
      </c>
      <c r="D1544" s="16">
        <f>MAX(0,(MIN(A1544,inputs!$C$5)-(inputs!$C$4+B1544))*inputs!$B$4)</f>
        <v>44920</v>
      </c>
      <c r="E1544" s="16">
        <f>MAX(0, (calculations!A1544-inputs!$C$5)*inputs!$B$5)</f>
        <v>1890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264"/>
        <v>20000</v>
      </c>
      <c r="L1544" s="25">
        <f>MAX(0,J1544*(1+inputs!$B$33)-MAX(0,inputs!$B$31*(K1544-inputs!$B$30)))</f>
        <v>47184.304999999986</v>
      </c>
      <c r="M1544" s="26">
        <f t="shared" si="265"/>
        <v>34911.111111111109</v>
      </c>
      <c r="N1544" s="25">
        <f>MAX(0,L1544*(1+inputs!$B$33)-MAX(0,inputs!$B$31*(M1544-inputs!$B$30)))</f>
        <v>46566.629574999977</v>
      </c>
      <c r="O1544" s="26">
        <f t="shared" si="266"/>
        <v>49822.222222222219</v>
      </c>
      <c r="P1544" s="25">
        <f>MAX(0,N1544*(1+inputs!$B$33)-MAX(0,inputs!$B$31*(O1544-inputs!$B$30)))</f>
        <v>44597.689018624973</v>
      </c>
      <c r="Q1544" s="26">
        <f t="shared" si="267"/>
        <v>64733.333333333336</v>
      </c>
      <c r="R1544" s="25">
        <f>MAX(0,P1544*(1+inputs!$B$33)-MAX(0,inputs!$B$31*(Q1544-inputs!$B$30)))</f>
        <v>41257.214353904339</v>
      </c>
      <c r="S1544" s="26">
        <f t="shared" si="268"/>
        <v>79644.444444444438</v>
      </c>
      <c r="T1544" s="25">
        <f>MAX(0,R1544*(1+inputs!$B$33)-MAX(0,inputs!$B$31*(S1544-inputs!$B$30)))</f>
        <v>36524.632569212896</v>
      </c>
      <c r="U1544" s="26">
        <f t="shared" si="269"/>
        <v>94555.555555555562</v>
      </c>
      <c r="V1544" s="25">
        <f>MAX(0,T1544*(1+inputs!$B$33)-MAX(0,inputs!$B$31*(U1544-inputs!$B$30)))</f>
        <v>30379.062057751085</v>
      </c>
      <c r="W1544" s="26">
        <f t="shared" si="270"/>
        <v>109466.66666666667</v>
      </c>
      <c r="X1544" s="25">
        <f>MAX(0,V1544*(1+inputs!$B$33)-MAX(0,inputs!$B$31*(W1544-inputs!$B$30)))</f>
        <v>22799.307988617351</v>
      </c>
      <c r="Y1544" s="26">
        <f t="shared" si="271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272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12061.439999999999</v>
      </c>
      <c r="AE1544" s="3">
        <f>SUM(C1544:G1544)+AD1544-H1544</f>
        <v>76121.69</v>
      </c>
      <c r="AF1544" s="1">
        <f t="shared" si="274"/>
        <v>0.56000000000000005</v>
      </c>
      <c r="AG1544" s="8">
        <f>A1544-AE1544</f>
        <v>78078.31</v>
      </c>
    </row>
    <row r="1545" spans="1:33" x14ac:dyDescent="0.2">
      <c r="A1545" s="11">
        <f t="shared" si="27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</v>
      </c>
      <c r="D1545" s="16">
        <f>MAX(0,(MIN(A1545,inputs!$C$5)-(inputs!$C$4+B1545))*inputs!$B$4)</f>
        <v>44920</v>
      </c>
      <c r="E1545" s="16">
        <f>MAX(0, (calculations!A1545-inputs!$C$5)*inputs!$B$5)</f>
        <v>1935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264"/>
        <v>20000</v>
      </c>
      <c r="L1545" s="25">
        <f>MAX(0,J1545*(1+inputs!$B$33)-MAX(0,inputs!$B$31*(K1545-inputs!$B$30)))</f>
        <v>47184.304999999986</v>
      </c>
      <c r="M1545" s="26">
        <f t="shared" si="265"/>
        <v>34922.222222222219</v>
      </c>
      <c r="N1545" s="25">
        <f>MAX(0,L1545*(1+inputs!$B$33)-MAX(0,inputs!$B$31*(M1545-inputs!$B$30)))</f>
        <v>46565.629574999977</v>
      </c>
      <c r="O1545" s="26">
        <f t="shared" si="266"/>
        <v>49844.444444444445</v>
      </c>
      <c r="P1545" s="25">
        <f>MAX(0,N1545*(1+inputs!$B$33)-MAX(0,inputs!$B$31*(O1545-inputs!$B$30)))</f>
        <v>44594.674018624974</v>
      </c>
      <c r="Q1545" s="26">
        <f t="shared" si="267"/>
        <v>64766.666666666664</v>
      </c>
      <c r="R1545" s="25">
        <f>MAX(0,P1545*(1+inputs!$B$33)-MAX(0,inputs!$B$31*(Q1545-inputs!$B$30)))</f>
        <v>41251.154128904338</v>
      </c>
      <c r="S1545" s="26">
        <f t="shared" si="268"/>
        <v>79688.888888888891</v>
      </c>
      <c r="T1545" s="25">
        <f>MAX(0,R1545*(1+inputs!$B$33)-MAX(0,inputs!$B$31*(S1545-inputs!$B$30)))</f>
        <v>36514.481440837895</v>
      </c>
      <c r="U1545" s="26">
        <f t="shared" si="269"/>
        <v>94611.111111111109</v>
      </c>
      <c r="V1545" s="25">
        <f>MAX(0,T1545*(1+inputs!$B$33)-MAX(0,inputs!$B$31*(U1545-inputs!$B$30)))</f>
        <v>30363.758662450458</v>
      </c>
      <c r="W1545" s="26">
        <f t="shared" si="270"/>
        <v>109533.33333333333</v>
      </c>
      <c r="X1545" s="25">
        <f>MAX(0,V1545*(1+inputs!$B$33)-MAX(0,inputs!$B$31*(W1545-inputs!$B$30)))</f>
        <v>22777.775042387213</v>
      </c>
      <c r="Y1545" s="26">
        <f t="shared" si="271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272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12070.439999999999</v>
      </c>
      <c r="AE1545" s="3">
        <f>SUM(C1545:G1545)+AD1545-H1545</f>
        <v>76177.69</v>
      </c>
      <c r="AF1545" s="1">
        <f t="shared" si="274"/>
        <v>0.56000000000000005</v>
      </c>
      <c r="AG1545" s="8">
        <f>A1545-AE1545</f>
        <v>78122.31</v>
      </c>
    </row>
    <row r="1546" spans="1:33" x14ac:dyDescent="0.2">
      <c r="A1546" s="11">
        <f t="shared" si="27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</v>
      </c>
      <c r="D1546" s="16">
        <f>MAX(0,(MIN(A1546,inputs!$C$5)-(inputs!$C$4+B1546))*inputs!$B$4)</f>
        <v>44920</v>
      </c>
      <c r="E1546" s="16">
        <f>MAX(0, (calculations!A1546-inputs!$C$5)*inputs!$B$5)</f>
        <v>1980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264"/>
        <v>20000</v>
      </c>
      <c r="L1546" s="25">
        <f>MAX(0,J1546*(1+inputs!$B$33)-MAX(0,inputs!$B$31*(K1546-inputs!$B$30)))</f>
        <v>47184.304999999986</v>
      </c>
      <c r="M1546" s="26">
        <f t="shared" si="265"/>
        <v>34933.333333333336</v>
      </c>
      <c r="N1546" s="25">
        <f>MAX(0,L1546*(1+inputs!$B$33)-MAX(0,inputs!$B$31*(M1546-inputs!$B$30)))</f>
        <v>46564.629574999977</v>
      </c>
      <c r="O1546" s="26">
        <f t="shared" si="266"/>
        <v>49866.666666666672</v>
      </c>
      <c r="P1546" s="25">
        <f>MAX(0,N1546*(1+inputs!$B$33)-MAX(0,inputs!$B$31*(O1546-inputs!$B$30)))</f>
        <v>44591.659018624967</v>
      </c>
      <c r="Q1546" s="26">
        <f t="shared" si="267"/>
        <v>64800</v>
      </c>
      <c r="R1546" s="25">
        <f>MAX(0,P1546*(1+inputs!$B$33)-MAX(0,inputs!$B$31*(Q1546-inputs!$B$30)))</f>
        <v>41245.093903904337</v>
      </c>
      <c r="S1546" s="26">
        <f t="shared" si="268"/>
        <v>79733.333333333343</v>
      </c>
      <c r="T1546" s="25">
        <f>MAX(0,R1546*(1+inputs!$B$33)-MAX(0,inputs!$B$31*(S1546-inputs!$B$30)))</f>
        <v>36504.330312462895</v>
      </c>
      <c r="U1546" s="26">
        <f t="shared" si="269"/>
        <v>94666.666666666672</v>
      </c>
      <c r="V1546" s="25">
        <f>MAX(0,T1546*(1+inputs!$B$33)-MAX(0,inputs!$B$31*(U1546-inputs!$B$30)))</f>
        <v>30348.455267149831</v>
      </c>
      <c r="W1546" s="26">
        <f t="shared" si="270"/>
        <v>109600</v>
      </c>
      <c r="X1546" s="25">
        <f>MAX(0,V1546*(1+inputs!$B$33)-MAX(0,inputs!$B$31*(W1546-inputs!$B$30)))</f>
        <v>22756.242096157079</v>
      </c>
      <c r="Y1546" s="26">
        <f t="shared" si="271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272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12079.439999999999</v>
      </c>
      <c r="AE1546" s="3">
        <f>SUM(C1546:G1546)+AD1546-H1546</f>
        <v>76233.69</v>
      </c>
      <c r="AF1546" s="1">
        <f t="shared" si="274"/>
        <v>0.56000000000000005</v>
      </c>
      <c r="AG1546" s="8">
        <f>A1546-AE1546</f>
        <v>78166.31</v>
      </c>
    </row>
    <row r="1547" spans="1:33" x14ac:dyDescent="0.2">
      <c r="A1547" s="11">
        <f t="shared" si="27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</v>
      </c>
      <c r="D1547" s="16">
        <f>MAX(0,(MIN(A1547,inputs!$C$5)-(inputs!$C$4+B1547))*inputs!$B$4)</f>
        <v>44920</v>
      </c>
      <c r="E1547" s="16">
        <f>MAX(0, (calculations!A1547-inputs!$C$5)*inputs!$B$5)</f>
        <v>2025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264"/>
        <v>20000</v>
      </c>
      <c r="L1547" s="25">
        <f>MAX(0,J1547*(1+inputs!$B$33)-MAX(0,inputs!$B$31*(K1547-inputs!$B$30)))</f>
        <v>47184.304999999986</v>
      </c>
      <c r="M1547" s="26">
        <f t="shared" si="265"/>
        <v>34944.444444444445</v>
      </c>
      <c r="N1547" s="25">
        <f>MAX(0,L1547*(1+inputs!$B$33)-MAX(0,inputs!$B$31*(M1547-inputs!$B$30)))</f>
        <v>46563.629574999977</v>
      </c>
      <c r="O1547" s="26">
        <f t="shared" si="266"/>
        <v>49888.888888888891</v>
      </c>
      <c r="P1547" s="25">
        <f>MAX(0,N1547*(1+inputs!$B$33)-MAX(0,inputs!$B$31*(O1547-inputs!$B$30)))</f>
        <v>44588.644018624967</v>
      </c>
      <c r="Q1547" s="26">
        <f t="shared" si="267"/>
        <v>64833.333333333336</v>
      </c>
      <c r="R1547" s="25">
        <f>MAX(0,P1547*(1+inputs!$B$33)-MAX(0,inputs!$B$31*(Q1547-inputs!$B$30)))</f>
        <v>41239.033678904336</v>
      </c>
      <c r="S1547" s="26">
        <f t="shared" si="268"/>
        <v>79777.777777777781</v>
      </c>
      <c r="T1547" s="25">
        <f>MAX(0,R1547*(1+inputs!$B$33)-MAX(0,inputs!$B$31*(S1547-inputs!$B$30)))</f>
        <v>36494.179184087894</v>
      </c>
      <c r="U1547" s="26">
        <f t="shared" si="269"/>
        <v>94722.222222222219</v>
      </c>
      <c r="V1547" s="25">
        <f>MAX(0,T1547*(1+inputs!$B$33)-MAX(0,inputs!$B$31*(U1547-inputs!$B$30)))</f>
        <v>30333.151871849212</v>
      </c>
      <c r="W1547" s="26">
        <f t="shared" si="270"/>
        <v>109666.66666666667</v>
      </c>
      <c r="X1547" s="25">
        <f>MAX(0,V1547*(1+inputs!$B$33)-MAX(0,inputs!$B$31*(W1547-inputs!$B$30)))</f>
        <v>22734.709149926945</v>
      </c>
      <c r="Y1547" s="26">
        <f t="shared" si="271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272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12088.439999999999</v>
      </c>
      <c r="AE1547" s="3">
        <f>SUM(C1547:G1547)+AD1547-H1547</f>
        <v>76289.69</v>
      </c>
      <c r="AF1547" s="1">
        <f t="shared" si="274"/>
        <v>0.56000000000000005</v>
      </c>
      <c r="AG1547" s="8">
        <f>A1547-AE1547</f>
        <v>78210.31</v>
      </c>
    </row>
    <row r="1548" spans="1:33" x14ac:dyDescent="0.2">
      <c r="A1548" s="11">
        <f t="shared" si="27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</v>
      </c>
      <c r="D1548" s="16">
        <f>MAX(0,(MIN(A1548,inputs!$C$5)-(inputs!$C$4+B1548))*inputs!$B$4)</f>
        <v>44920</v>
      </c>
      <c r="E1548" s="16">
        <f>MAX(0, (calculations!A1548-inputs!$C$5)*inputs!$B$5)</f>
        <v>2070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264"/>
        <v>20000</v>
      </c>
      <c r="L1548" s="25">
        <f>MAX(0,J1548*(1+inputs!$B$33)-MAX(0,inputs!$B$31*(K1548-inputs!$B$30)))</f>
        <v>47184.304999999986</v>
      </c>
      <c r="M1548" s="26">
        <f t="shared" si="265"/>
        <v>34955.555555555555</v>
      </c>
      <c r="N1548" s="25">
        <f>MAX(0,L1548*(1+inputs!$B$33)-MAX(0,inputs!$B$31*(M1548-inputs!$B$30)))</f>
        <v>46562.629574999977</v>
      </c>
      <c r="O1548" s="26">
        <f t="shared" si="266"/>
        <v>49911.111111111109</v>
      </c>
      <c r="P1548" s="25">
        <f>MAX(0,N1548*(1+inputs!$B$33)-MAX(0,inputs!$B$31*(O1548-inputs!$B$30)))</f>
        <v>44585.629018624968</v>
      </c>
      <c r="Q1548" s="26">
        <f t="shared" si="267"/>
        <v>64866.666666666664</v>
      </c>
      <c r="R1548" s="25">
        <f>MAX(0,P1548*(1+inputs!$B$33)-MAX(0,inputs!$B$31*(Q1548-inputs!$B$30)))</f>
        <v>41232.973453904335</v>
      </c>
      <c r="S1548" s="26">
        <f t="shared" si="268"/>
        <v>79822.222222222219</v>
      </c>
      <c r="T1548" s="25">
        <f>MAX(0,R1548*(1+inputs!$B$33)-MAX(0,inputs!$B$31*(S1548-inputs!$B$30)))</f>
        <v>36484.028055712894</v>
      </c>
      <c r="U1548" s="26">
        <f t="shared" si="269"/>
        <v>94777.777777777781</v>
      </c>
      <c r="V1548" s="25">
        <f>MAX(0,T1548*(1+inputs!$B$33)-MAX(0,inputs!$B$31*(U1548-inputs!$B$30)))</f>
        <v>30317.848476548588</v>
      </c>
      <c r="W1548" s="26">
        <f t="shared" si="270"/>
        <v>109733.33333333333</v>
      </c>
      <c r="X1548" s="25">
        <f>MAX(0,V1548*(1+inputs!$B$33)-MAX(0,inputs!$B$31*(W1548-inputs!$B$30)))</f>
        <v>22713.176203696814</v>
      </c>
      <c r="Y1548" s="26">
        <f t="shared" si="271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272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12097.439999999999</v>
      </c>
      <c r="AE1548" s="3">
        <f>SUM(C1548:G1548)+AD1548-H1548</f>
        <v>76345.69</v>
      </c>
      <c r="AF1548" s="1">
        <f t="shared" si="274"/>
        <v>0.56000000000000005</v>
      </c>
      <c r="AG1548" s="8">
        <f>A1548-AE1548</f>
        <v>78254.31</v>
      </c>
    </row>
    <row r="1549" spans="1:33" x14ac:dyDescent="0.2">
      <c r="A1549" s="11">
        <f t="shared" si="27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</v>
      </c>
      <c r="D1549" s="16">
        <f>MAX(0,(MIN(A1549,inputs!$C$5)-(inputs!$C$4+B1549))*inputs!$B$4)</f>
        <v>44920</v>
      </c>
      <c r="E1549" s="16">
        <f>MAX(0, (calculations!A1549-inputs!$C$5)*inputs!$B$5)</f>
        <v>2115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264"/>
        <v>20000</v>
      </c>
      <c r="L1549" s="25">
        <f>MAX(0,J1549*(1+inputs!$B$33)-MAX(0,inputs!$B$31*(K1549-inputs!$B$30)))</f>
        <v>47184.304999999986</v>
      </c>
      <c r="M1549" s="26">
        <f t="shared" si="265"/>
        <v>34966.666666666664</v>
      </c>
      <c r="N1549" s="25">
        <f>MAX(0,L1549*(1+inputs!$B$33)-MAX(0,inputs!$B$31*(M1549-inputs!$B$30)))</f>
        <v>46561.629574999977</v>
      </c>
      <c r="O1549" s="26">
        <f t="shared" si="266"/>
        <v>49933.333333333328</v>
      </c>
      <c r="P1549" s="25">
        <f>MAX(0,N1549*(1+inputs!$B$33)-MAX(0,inputs!$B$31*(O1549-inputs!$B$30)))</f>
        <v>44582.614018624969</v>
      </c>
      <c r="Q1549" s="26">
        <f t="shared" si="267"/>
        <v>64900</v>
      </c>
      <c r="R1549" s="25">
        <f>MAX(0,P1549*(1+inputs!$B$33)-MAX(0,inputs!$B$31*(Q1549-inputs!$B$30)))</f>
        <v>41226.913228904334</v>
      </c>
      <c r="S1549" s="26">
        <f t="shared" si="268"/>
        <v>79866.666666666657</v>
      </c>
      <c r="T1549" s="25">
        <f>MAX(0,R1549*(1+inputs!$B$33)-MAX(0,inputs!$B$31*(S1549-inputs!$B$30)))</f>
        <v>36473.8769273379</v>
      </c>
      <c r="U1549" s="26">
        <f t="shared" si="269"/>
        <v>94833.333333333328</v>
      </c>
      <c r="V1549" s="25">
        <f>MAX(0,T1549*(1+inputs!$B$33)-MAX(0,inputs!$B$31*(U1549-inputs!$B$30)))</f>
        <v>30302.545081247965</v>
      </c>
      <c r="W1549" s="26">
        <f t="shared" si="270"/>
        <v>109800</v>
      </c>
      <c r="X1549" s="25">
        <f>MAX(0,V1549*(1+inputs!$B$33)-MAX(0,inputs!$B$31*(W1549-inputs!$B$30)))</f>
        <v>22691.643257466683</v>
      </c>
      <c r="Y1549" s="26">
        <f t="shared" si="271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272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12106.439999999999</v>
      </c>
      <c r="AE1549" s="3">
        <f>SUM(C1549:G1549)+AD1549-H1549</f>
        <v>76401.69</v>
      </c>
      <c r="AF1549" s="1">
        <f t="shared" si="274"/>
        <v>0.56000000000000005</v>
      </c>
      <c r="AG1549" s="8">
        <f>A1549-AE1549</f>
        <v>78298.31</v>
      </c>
    </row>
    <row r="1550" spans="1:33" x14ac:dyDescent="0.2">
      <c r="A1550" s="11">
        <f t="shared" si="27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</v>
      </c>
      <c r="D1550" s="16">
        <f>MAX(0,(MIN(A1550,inputs!$C$5)-(inputs!$C$4+B1550))*inputs!$B$4)</f>
        <v>44920</v>
      </c>
      <c r="E1550" s="16">
        <f>MAX(0, (calculations!A1550-inputs!$C$5)*inputs!$B$5)</f>
        <v>2160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264"/>
        <v>20000</v>
      </c>
      <c r="L1550" s="25">
        <f>MAX(0,J1550*(1+inputs!$B$33)-MAX(0,inputs!$B$31*(K1550-inputs!$B$30)))</f>
        <v>47184.304999999986</v>
      </c>
      <c r="M1550" s="26">
        <f t="shared" si="265"/>
        <v>34977.777777777781</v>
      </c>
      <c r="N1550" s="25">
        <f>MAX(0,L1550*(1+inputs!$B$33)-MAX(0,inputs!$B$31*(M1550-inputs!$B$30)))</f>
        <v>46560.629574999977</v>
      </c>
      <c r="O1550" s="26">
        <f t="shared" si="266"/>
        <v>49955.555555555555</v>
      </c>
      <c r="P1550" s="25">
        <f>MAX(0,N1550*(1+inputs!$B$33)-MAX(0,inputs!$B$31*(O1550-inputs!$B$30)))</f>
        <v>44579.599018624969</v>
      </c>
      <c r="Q1550" s="26">
        <f t="shared" si="267"/>
        <v>64933.333333333336</v>
      </c>
      <c r="R1550" s="25">
        <f>MAX(0,P1550*(1+inputs!$B$33)-MAX(0,inputs!$B$31*(Q1550-inputs!$B$30)))</f>
        <v>41220.85300390434</v>
      </c>
      <c r="S1550" s="26">
        <f t="shared" si="268"/>
        <v>79911.111111111109</v>
      </c>
      <c r="T1550" s="25">
        <f>MAX(0,R1550*(1+inputs!$B$33)-MAX(0,inputs!$B$31*(S1550-inputs!$B$30)))</f>
        <v>36463.7257989629</v>
      </c>
      <c r="U1550" s="26">
        <f t="shared" si="269"/>
        <v>94888.888888888891</v>
      </c>
      <c r="V1550" s="25">
        <f>MAX(0,T1550*(1+inputs!$B$33)-MAX(0,inputs!$B$31*(U1550-inputs!$B$30)))</f>
        <v>30287.241685947341</v>
      </c>
      <c r="W1550" s="26">
        <f t="shared" si="270"/>
        <v>109866.66666666667</v>
      </c>
      <c r="X1550" s="25">
        <f>MAX(0,V1550*(1+inputs!$B$33)-MAX(0,inputs!$B$31*(W1550-inputs!$B$30)))</f>
        <v>22670.110311236545</v>
      </c>
      <c r="Y1550" s="26">
        <f t="shared" si="271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272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12115.439999999999</v>
      </c>
      <c r="AE1550" s="3">
        <f>SUM(C1550:G1550)+AD1550-H1550</f>
        <v>76457.69</v>
      </c>
      <c r="AF1550" s="1">
        <f t="shared" si="274"/>
        <v>0.56000000000000005</v>
      </c>
      <c r="AG1550" s="8">
        <f>A1550-AE1550</f>
        <v>78342.31</v>
      </c>
    </row>
    <row r="1551" spans="1:33" x14ac:dyDescent="0.2">
      <c r="A1551" s="11">
        <f t="shared" si="27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</v>
      </c>
      <c r="D1551" s="16">
        <f>MAX(0,(MIN(A1551,inputs!$C$5)-(inputs!$C$4+B1551))*inputs!$B$4)</f>
        <v>44920</v>
      </c>
      <c r="E1551" s="16">
        <f>MAX(0, (calculations!A1551-inputs!$C$5)*inputs!$B$5)</f>
        <v>2205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264"/>
        <v>20000</v>
      </c>
      <c r="L1551" s="25">
        <f>MAX(0,J1551*(1+inputs!$B$33)-MAX(0,inputs!$B$31*(K1551-inputs!$B$30)))</f>
        <v>47184.304999999986</v>
      </c>
      <c r="M1551" s="26">
        <f t="shared" si="265"/>
        <v>34988.888888888891</v>
      </c>
      <c r="N1551" s="25">
        <f>MAX(0,L1551*(1+inputs!$B$33)-MAX(0,inputs!$B$31*(M1551-inputs!$B$30)))</f>
        <v>46559.629574999977</v>
      </c>
      <c r="O1551" s="26">
        <f t="shared" si="266"/>
        <v>49977.777777777781</v>
      </c>
      <c r="P1551" s="25">
        <f>MAX(0,N1551*(1+inputs!$B$33)-MAX(0,inputs!$B$31*(O1551-inputs!$B$30)))</f>
        <v>44576.58401862497</v>
      </c>
      <c r="Q1551" s="26">
        <f t="shared" si="267"/>
        <v>64966.666666666664</v>
      </c>
      <c r="R1551" s="25">
        <f>MAX(0,P1551*(1+inputs!$B$33)-MAX(0,inputs!$B$31*(Q1551-inputs!$B$30)))</f>
        <v>41214.792778904339</v>
      </c>
      <c r="S1551" s="26">
        <f t="shared" si="268"/>
        <v>79955.555555555562</v>
      </c>
      <c r="T1551" s="25">
        <f>MAX(0,R1551*(1+inputs!$B$33)-MAX(0,inputs!$B$31*(S1551-inputs!$B$30)))</f>
        <v>36453.574670587899</v>
      </c>
      <c r="U1551" s="26">
        <f t="shared" si="269"/>
        <v>94944.444444444438</v>
      </c>
      <c r="V1551" s="25">
        <f>MAX(0,T1551*(1+inputs!$B$33)-MAX(0,inputs!$B$31*(U1551-inputs!$B$30)))</f>
        <v>30271.938290646718</v>
      </c>
      <c r="W1551" s="26">
        <f t="shared" si="270"/>
        <v>109933.33333333333</v>
      </c>
      <c r="X1551" s="25">
        <f>MAX(0,V1551*(1+inputs!$B$33)-MAX(0,inputs!$B$31*(W1551-inputs!$B$30)))</f>
        <v>22648.577365006418</v>
      </c>
      <c r="Y1551" s="26">
        <f t="shared" si="271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272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12124.439999999999</v>
      </c>
      <c r="AE1551" s="3">
        <f>SUM(C1551:G1551)+AD1551-H1551</f>
        <v>76513.69</v>
      </c>
      <c r="AF1551" s="1">
        <f t="shared" si="274"/>
        <v>0.56000000000000005</v>
      </c>
      <c r="AG1551" s="8">
        <f>A1551-AE1551</f>
        <v>78386.31</v>
      </c>
    </row>
    <row r="1552" spans="1:33" x14ac:dyDescent="0.2">
      <c r="A1552" s="11">
        <f t="shared" si="27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</v>
      </c>
      <c r="D1552" s="16">
        <f>MAX(0,(MIN(A1552,inputs!$C$5)-(inputs!$C$4+B1552))*inputs!$B$4)</f>
        <v>44920</v>
      </c>
      <c r="E1552" s="16">
        <f>MAX(0, (calculations!A1552-inputs!$C$5)*inputs!$B$5)</f>
        <v>2250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264"/>
        <v>20000</v>
      </c>
      <c r="L1552" s="25">
        <f>MAX(0,J1552*(1+inputs!$B$33)-MAX(0,inputs!$B$31*(K1552-inputs!$B$30)))</f>
        <v>47184.304999999986</v>
      </c>
      <c r="M1552" s="26">
        <f t="shared" si="265"/>
        <v>35000</v>
      </c>
      <c r="N1552" s="25">
        <f>MAX(0,L1552*(1+inputs!$B$33)-MAX(0,inputs!$B$31*(M1552-inputs!$B$30)))</f>
        <v>46558.629574999977</v>
      </c>
      <c r="O1552" s="26">
        <f t="shared" si="266"/>
        <v>50000</v>
      </c>
      <c r="P1552" s="25">
        <f>MAX(0,N1552*(1+inputs!$B$33)-MAX(0,inputs!$B$31*(O1552-inputs!$B$30)))</f>
        <v>44573.56901862497</v>
      </c>
      <c r="Q1552" s="26">
        <f t="shared" si="267"/>
        <v>65000</v>
      </c>
      <c r="R1552" s="25">
        <f>MAX(0,P1552*(1+inputs!$B$33)-MAX(0,inputs!$B$31*(Q1552-inputs!$B$30)))</f>
        <v>41208.732553904338</v>
      </c>
      <c r="S1552" s="26">
        <f t="shared" si="268"/>
        <v>80000</v>
      </c>
      <c r="T1552" s="25">
        <f>MAX(0,R1552*(1+inputs!$B$33)-MAX(0,inputs!$B$31*(S1552-inputs!$B$30)))</f>
        <v>36443.423542212899</v>
      </c>
      <c r="U1552" s="26">
        <f t="shared" si="269"/>
        <v>95000</v>
      </c>
      <c r="V1552" s="25">
        <f>MAX(0,T1552*(1+inputs!$B$33)-MAX(0,inputs!$B$31*(U1552-inputs!$B$30)))</f>
        <v>30256.634895346087</v>
      </c>
      <c r="W1552" s="26">
        <f t="shared" si="270"/>
        <v>110000</v>
      </c>
      <c r="X1552" s="25">
        <f>MAX(0,V1552*(1+inputs!$B$33)-MAX(0,inputs!$B$31*(W1552-inputs!$B$30)))</f>
        <v>22627.044418776277</v>
      </c>
      <c r="Y1552" s="26">
        <f t="shared" si="271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272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12133.439999999999</v>
      </c>
      <c r="AE1552" s="3">
        <f>SUM(C1552:G1552)+AD1552-H1552</f>
        <v>76569.69</v>
      </c>
      <c r="AF1552" s="1">
        <f t="shared" si="274"/>
        <v>0.56000000000000005</v>
      </c>
      <c r="AG1552" s="8">
        <f>A1552-AE1552</f>
        <v>78430.31</v>
      </c>
    </row>
    <row r="1553" spans="1:33" x14ac:dyDescent="0.2">
      <c r="A1553" s="11">
        <f t="shared" si="27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</v>
      </c>
      <c r="D1553" s="16">
        <f>MAX(0,(MIN(A1553,inputs!$C$5)-(inputs!$C$4+B1553))*inputs!$B$4)</f>
        <v>44920</v>
      </c>
      <c r="E1553" s="16">
        <f>MAX(0, (calculations!A1553-inputs!$C$5)*inputs!$B$5)</f>
        <v>2295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264"/>
        <v>20000</v>
      </c>
      <c r="L1553" s="25">
        <f>MAX(0,J1553*(1+inputs!$B$33)-MAX(0,inputs!$B$31*(K1553-inputs!$B$30)))</f>
        <v>47184.304999999986</v>
      </c>
      <c r="M1553" s="26">
        <f t="shared" si="265"/>
        <v>35011.111111111109</v>
      </c>
      <c r="N1553" s="25">
        <f>MAX(0,L1553*(1+inputs!$B$33)-MAX(0,inputs!$B$31*(M1553-inputs!$B$30)))</f>
        <v>46557.629574999977</v>
      </c>
      <c r="O1553" s="26">
        <f t="shared" si="266"/>
        <v>50022.222222222219</v>
      </c>
      <c r="P1553" s="25">
        <f>MAX(0,N1553*(1+inputs!$B$33)-MAX(0,inputs!$B$31*(O1553-inputs!$B$30)))</f>
        <v>44570.554018624971</v>
      </c>
      <c r="Q1553" s="26">
        <f t="shared" si="267"/>
        <v>65033.333333333336</v>
      </c>
      <c r="R1553" s="25">
        <f>MAX(0,P1553*(1+inputs!$B$33)-MAX(0,inputs!$B$31*(Q1553-inputs!$B$30)))</f>
        <v>41202.672328904337</v>
      </c>
      <c r="S1553" s="26">
        <f t="shared" si="268"/>
        <v>80044.444444444438</v>
      </c>
      <c r="T1553" s="25">
        <f>MAX(0,R1553*(1+inputs!$B$33)-MAX(0,inputs!$B$31*(S1553-inputs!$B$30)))</f>
        <v>36433.272413837898</v>
      </c>
      <c r="U1553" s="26">
        <f t="shared" si="269"/>
        <v>95055.555555555562</v>
      </c>
      <c r="V1553" s="25">
        <f>MAX(0,T1553*(1+inputs!$B$33)-MAX(0,inputs!$B$31*(U1553-inputs!$B$30)))</f>
        <v>30241.33150004546</v>
      </c>
      <c r="W1553" s="26">
        <f t="shared" si="270"/>
        <v>110066.66666666667</v>
      </c>
      <c r="X1553" s="25">
        <f>MAX(0,V1553*(1+inputs!$B$33)-MAX(0,inputs!$B$31*(W1553-inputs!$B$30)))</f>
        <v>22605.511472546139</v>
      </c>
      <c r="Y1553" s="26">
        <f t="shared" si="271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272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12142.439999999999</v>
      </c>
      <c r="AE1553" s="3">
        <f>SUM(C1553:G1553)+AD1553-H1553</f>
        <v>76625.69</v>
      </c>
      <c r="AF1553" s="1">
        <f t="shared" si="274"/>
        <v>0.56000000000000005</v>
      </c>
      <c r="AG1553" s="8">
        <f>A1553-AE1553</f>
        <v>78474.31</v>
      </c>
    </row>
    <row r="1554" spans="1:33" x14ac:dyDescent="0.2">
      <c r="A1554" s="11">
        <f t="shared" si="27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</v>
      </c>
      <c r="D1554" s="16">
        <f>MAX(0,(MIN(A1554,inputs!$C$5)-(inputs!$C$4+B1554))*inputs!$B$4)</f>
        <v>44920</v>
      </c>
      <c r="E1554" s="16">
        <f>MAX(0, (calculations!A1554-inputs!$C$5)*inputs!$B$5)</f>
        <v>2340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264"/>
        <v>20000</v>
      </c>
      <c r="L1554" s="25">
        <f>MAX(0,J1554*(1+inputs!$B$33)-MAX(0,inputs!$B$31*(K1554-inputs!$B$30)))</f>
        <v>47184.304999999986</v>
      </c>
      <c r="M1554" s="26">
        <f t="shared" si="265"/>
        <v>35022.222222222219</v>
      </c>
      <c r="N1554" s="25">
        <f>MAX(0,L1554*(1+inputs!$B$33)-MAX(0,inputs!$B$31*(M1554-inputs!$B$30)))</f>
        <v>46556.629574999977</v>
      </c>
      <c r="O1554" s="26">
        <f t="shared" si="266"/>
        <v>50044.444444444445</v>
      </c>
      <c r="P1554" s="25">
        <f>MAX(0,N1554*(1+inputs!$B$33)-MAX(0,inputs!$B$31*(O1554-inputs!$B$30)))</f>
        <v>44567.539018624972</v>
      </c>
      <c r="Q1554" s="26">
        <f t="shared" si="267"/>
        <v>65066.666666666664</v>
      </c>
      <c r="R1554" s="25">
        <f>MAX(0,P1554*(1+inputs!$B$33)-MAX(0,inputs!$B$31*(Q1554-inputs!$B$30)))</f>
        <v>41196.612103904343</v>
      </c>
      <c r="S1554" s="26">
        <f t="shared" si="268"/>
        <v>80088.888888888891</v>
      </c>
      <c r="T1554" s="25">
        <f>MAX(0,R1554*(1+inputs!$B$33)-MAX(0,inputs!$B$31*(S1554-inputs!$B$30)))</f>
        <v>36423.121285462905</v>
      </c>
      <c r="U1554" s="26">
        <f t="shared" si="269"/>
        <v>95111.111111111109</v>
      </c>
      <c r="V1554" s="25">
        <f>MAX(0,T1554*(1+inputs!$B$33)-MAX(0,inputs!$B$31*(U1554-inputs!$B$30)))</f>
        <v>30226.028104744848</v>
      </c>
      <c r="W1554" s="26">
        <f t="shared" si="270"/>
        <v>110133.33333333333</v>
      </c>
      <c r="X1554" s="25">
        <f>MAX(0,V1554*(1+inputs!$B$33)-MAX(0,inputs!$B$31*(W1554-inputs!$B$30)))</f>
        <v>22583.978526316019</v>
      </c>
      <c r="Y1554" s="26">
        <f t="shared" si="271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272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12151.439999999999</v>
      </c>
      <c r="AE1554" s="3">
        <f>SUM(C1554:G1554)+AD1554-H1554</f>
        <v>76681.69</v>
      </c>
      <c r="AF1554" s="1">
        <f t="shared" si="274"/>
        <v>0.56000000000000005</v>
      </c>
      <c r="AG1554" s="8">
        <f>A1554-AE1554</f>
        <v>78518.31</v>
      </c>
    </row>
    <row r="1555" spans="1:33" x14ac:dyDescent="0.2">
      <c r="A1555" s="11">
        <f t="shared" si="27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</v>
      </c>
      <c r="D1555" s="16">
        <f>MAX(0,(MIN(A1555,inputs!$C$5)-(inputs!$C$4+B1555))*inputs!$B$4)</f>
        <v>44920</v>
      </c>
      <c r="E1555" s="16">
        <f>MAX(0, (calculations!A1555-inputs!$C$5)*inputs!$B$5)</f>
        <v>2385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264"/>
        <v>20000</v>
      </c>
      <c r="L1555" s="25">
        <f>MAX(0,J1555*(1+inputs!$B$33)-MAX(0,inputs!$B$31*(K1555-inputs!$B$30)))</f>
        <v>47184.304999999986</v>
      </c>
      <c r="M1555" s="26">
        <f t="shared" si="265"/>
        <v>35033.333333333336</v>
      </c>
      <c r="N1555" s="25">
        <f>MAX(0,L1555*(1+inputs!$B$33)-MAX(0,inputs!$B$31*(M1555-inputs!$B$30)))</f>
        <v>46555.629574999977</v>
      </c>
      <c r="O1555" s="26">
        <f t="shared" si="266"/>
        <v>50066.666666666672</v>
      </c>
      <c r="P1555" s="25">
        <f>MAX(0,N1555*(1+inputs!$B$33)-MAX(0,inputs!$B$31*(O1555-inputs!$B$30)))</f>
        <v>44564.524018624972</v>
      </c>
      <c r="Q1555" s="26">
        <f t="shared" si="267"/>
        <v>65100</v>
      </c>
      <c r="R1555" s="25">
        <f>MAX(0,P1555*(1+inputs!$B$33)-MAX(0,inputs!$B$31*(Q1555-inputs!$B$30)))</f>
        <v>41190.551878904342</v>
      </c>
      <c r="S1555" s="26">
        <f t="shared" si="268"/>
        <v>80133.333333333343</v>
      </c>
      <c r="T1555" s="25">
        <f>MAX(0,R1555*(1+inputs!$B$33)-MAX(0,inputs!$B$31*(S1555-inputs!$B$30)))</f>
        <v>36412.970157087897</v>
      </c>
      <c r="U1555" s="26">
        <f t="shared" si="269"/>
        <v>95166.666666666672</v>
      </c>
      <c r="V1555" s="25">
        <f>MAX(0,T1555*(1+inputs!$B$33)-MAX(0,inputs!$B$31*(U1555-inputs!$B$30)))</f>
        <v>30210.724709444206</v>
      </c>
      <c r="W1555" s="26">
        <f t="shared" si="270"/>
        <v>110200</v>
      </c>
      <c r="X1555" s="25">
        <f>MAX(0,V1555*(1+inputs!$B$33)-MAX(0,inputs!$B$31*(W1555-inputs!$B$30)))</f>
        <v>22562.445580085867</v>
      </c>
      <c r="Y1555" s="26">
        <f t="shared" si="271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272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12160.439999999999</v>
      </c>
      <c r="AE1555" s="3">
        <f>SUM(C1555:G1555)+AD1555-H1555</f>
        <v>76737.69</v>
      </c>
      <c r="AF1555" s="1">
        <f t="shared" si="274"/>
        <v>0.56000000000000005</v>
      </c>
      <c r="AG1555" s="8">
        <f>A1555-AE1555</f>
        <v>78562.31</v>
      </c>
    </row>
    <row r="1556" spans="1:33" x14ac:dyDescent="0.2">
      <c r="A1556" s="11">
        <f t="shared" si="27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</v>
      </c>
      <c r="D1556" s="16">
        <f>MAX(0,(MIN(A1556,inputs!$C$5)-(inputs!$C$4+B1556))*inputs!$B$4)</f>
        <v>44920</v>
      </c>
      <c r="E1556" s="16">
        <f>MAX(0, (calculations!A1556-inputs!$C$5)*inputs!$B$5)</f>
        <v>2430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264"/>
        <v>20000</v>
      </c>
      <c r="L1556" s="25">
        <f>MAX(0,J1556*(1+inputs!$B$33)-MAX(0,inputs!$B$31*(K1556-inputs!$B$30)))</f>
        <v>47184.304999999986</v>
      </c>
      <c r="M1556" s="26">
        <f t="shared" si="265"/>
        <v>35044.444444444445</v>
      </c>
      <c r="N1556" s="25">
        <f>MAX(0,L1556*(1+inputs!$B$33)-MAX(0,inputs!$B$31*(M1556-inputs!$B$30)))</f>
        <v>46554.629574999977</v>
      </c>
      <c r="O1556" s="26">
        <f t="shared" si="266"/>
        <v>50088.888888888891</v>
      </c>
      <c r="P1556" s="25">
        <f>MAX(0,N1556*(1+inputs!$B$33)-MAX(0,inputs!$B$31*(O1556-inputs!$B$30)))</f>
        <v>44561.509018624973</v>
      </c>
      <c r="Q1556" s="26">
        <f t="shared" si="267"/>
        <v>65133.333333333336</v>
      </c>
      <c r="R1556" s="25">
        <f>MAX(0,P1556*(1+inputs!$B$33)-MAX(0,inputs!$B$31*(Q1556-inputs!$B$30)))</f>
        <v>41184.491653904341</v>
      </c>
      <c r="S1556" s="26">
        <f t="shared" si="268"/>
        <v>80177.777777777781</v>
      </c>
      <c r="T1556" s="25">
        <f>MAX(0,R1556*(1+inputs!$B$33)-MAX(0,inputs!$B$31*(S1556-inputs!$B$30)))</f>
        <v>36402.819028712896</v>
      </c>
      <c r="U1556" s="26">
        <f t="shared" si="269"/>
        <v>95222.222222222219</v>
      </c>
      <c r="V1556" s="25">
        <f>MAX(0,T1556*(1+inputs!$B$33)-MAX(0,inputs!$B$31*(U1556-inputs!$B$30)))</f>
        <v>30195.421314143587</v>
      </c>
      <c r="W1556" s="26">
        <f t="shared" si="270"/>
        <v>110266.66666666667</v>
      </c>
      <c r="X1556" s="25">
        <f>MAX(0,V1556*(1+inputs!$B$33)-MAX(0,inputs!$B$31*(W1556-inputs!$B$30)))</f>
        <v>22540.91263385574</v>
      </c>
      <c r="Y1556" s="26">
        <f t="shared" si="271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272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12169.439999999999</v>
      </c>
      <c r="AE1556" s="3">
        <f>SUM(C1556:G1556)+AD1556-H1556</f>
        <v>76793.69</v>
      </c>
      <c r="AF1556" s="1">
        <f t="shared" si="274"/>
        <v>0.56000000000000005</v>
      </c>
      <c r="AG1556" s="8">
        <f>A1556-AE1556</f>
        <v>78606.31</v>
      </c>
    </row>
    <row r="1557" spans="1:33" x14ac:dyDescent="0.2">
      <c r="A1557" s="11">
        <f t="shared" si="27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</v>
      </c>
      <c r="D1557" s="16">
        <f>MAX(0,(MIN(A1557,inputs!$C$5)-(inputs!$C$4+B1557))*inputs!$B$4)</f>
        <v>44920</v>
      </c>
      <c r="E1557" s="16">
        <f>MAX(0, (calculations!A1557-inputs!$C$5)*inputs!$B$5)</f>
        <v>2475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264"/>
        <v>20000</v>
      </c>
      <c r="L1557" s="25">
        <f>MAX(0,J1557*(1+inputs!$B$33)-MAX(0,inputs!$B$31*(K1557-inputs!$B$30)))</f>
        <v>47184.304999999986</v>
      </c>
      <c r="M1557" s="26">
        <f t="shared" si="265"/>
        <v>35055.555555555555</v>
      </c>
      <c r="N1557" s="25">
        <f>MAX(0,L1557*(1+inputs!$B$33)-MAX(0,inputs!$B$31*(M1557-inputs!$B$30)))</f>
        <v>46553.629574999977</v>
      </c>
      <c r="O1557" s="26">
        <f t="shared" si="266"/>
        <v>50111.111111111109</v>
      </c>
      <c r="P1557" s="25">
        <f>MAX(0,N1557*(1+inputs!$B$33)-MAX(0,inputs!$B$31*(O1557-inputs!$B$30)))</f>
        <v>44558.494018624973</v>
      </c>
      <c r="Q1557" s="26">
        <f t="shared" si="267"/>
        <v>65166.666666666664</v>
      </c>
      <c r="R1557" s="25">
        <f>MAX(0,P1557*(1+inputs!$B$33)-MAX(0,inputs!$B$31*(Q1557-inputs!$B$30)))</f>
        <v>41178.43142890434</v>
      </c>
      <c r="S1557" s="26">
        <f t="shared" si="268"/>
        <v>80222.222222222219</v>
      </c>
      <c r="T1557" s="25">
        <f>MAX(0,R1557*(1+inputs!$B$33)-MAX(0,inputs!$B$31*(S1557-inputs!$B$30)))</f>
        <v>36392.667900337896</v>
      </c>
      <c r="U1557" s="26">
        <f t="shared" si="269"/>
        <v>95277.777777777781</v>
      </c>
      <c r="V1557" s="25">
        <f>MAX(0,T1557*(1+inputs!$B$33)-MAX(0,inputs!$B$31*(U1557-inputs!$B$30)))</f>
        <v>30180.117918842963</v>
      </c>
      <c r="W1557" s="26">
        <f t="shared" si="270"/>
        <v>110333.33333333333</v>
      </c>
      <c r="X1557" s="25">
        <f>MAX(0,V1557*(1+inputs!$B$33)-MAX(0,inputs!$B$31*(W1557-inputs!$B$30)))</f>
        <v>22519.379687625606</v>
      </c>
      <c r="Y1557" s="26">
        <f t="shared" si="271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272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12178.439999999999</v>
      </c>
      <c r="AE1557" s="3">
        <f>SUM(C1557:G1557)+AD1557-H1557</f>
        <v>76849.69</v>
      </c>
      <c r="AF1557" s="1">
        <f t="shared" si="274"/>
        <v>0.56000000000000005</v>
      </c>
      <c r="AG1557" s="8">
        <f>A1557-AE1557</f>
        <v>78650.31</v>
      </c>
    </row>
    <row r="1558" spans="1:33" x14ac:dyDescent="0.2">
      <c r="A1558" s="11">
        <f t="shared" si="27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</v>
      </c>
      <c r="D1558" s="16">
        <f>MAX(0,(MIN(A1558,inputs!$C$5)-(inputs!$C$4+B1558))*inputs!$B$4)</f>
        <v>44920</v>
      </c>
      <c r="E1558" s="16">
        <f>MAX(0, (calculations!A1558-inputs!$C$5)*inputs!$B$5)</f>
        <v>2520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264"/>
        <v>20000</v>
      </c>
      <c r="L1558" s="25">
        <f>MAX(0,J1558*(1+inputs!$B$33)-MAX(0,inputs!$B$31*(K1558-inputs!$B$30)))</f>
        <v>47184.304999999986</v>
      </c>
      <c r="M1558" s="26">
        <f t="shared" si="265"/>
        <v>35066.666666666664</v>
      </c>
      <c r="N1558" s="25">
        <f>MAX(0,L1558*(1+inputs!$B$33)-MAX(0,inputs!$B$31*(M1558-inputs!$B$30)))</f>
        <v>46552.629574999977</v>
      </c>
      <c r="O1558" s="26">
        <f t="shared" si="266"/>
        <v>50133.333333333328</v>
      </c>
      <c r="P1558" s="25">
        <f>MAX(0,N1558*(1+inputs!$B$33)-MAX(0,inputs!$B$31*(O1558-inputs!$B$30)))</f>
        <v>44555.479018624967</v>
      </c>
      <c r="Q1558" s="26">
        <f t="shared" si="267"/>
        <v>65200</v>
      </c>
      <c r="R1558" s="25">
        <f>MAX(0,P1558*(1+inputs!$B$33)-MAX(0,inputs!$B$31*(Q1558-inputs!$B$30)))</f>
        <v>41172.371203904331</v>
      </c>
      <c r="S1558" s="26">
        <f t="shared" si="268"/>
        <v>80266.666666666657</v>
      </c>
      <c r="T1558" s="25">
        <f>MAX(0,R1558*(1+inputs!$B$33)-MAX(0,inputs!$B$31*(S1558-inputs!$B$30)))</f>
        <v>36382.516771962895</v>
      </c>
      <c r="U1558" s="26">
        <f t="shared" si="269"/>
        <v>95333.333333333328</v>
      </c>
      <c r="V1558" s="25">
        <f>MAX(0,T1558*(1+inputs!$B$33)-MAX(0,inputs!$B$31*(U1558-inputs!$B$30)))</f>
        <v>30164.81452354234</v>
      </c>
      <c r="W1558" s="26">
        <f t="shared" si="270"/>
        <v>110400</v>
      </c>
      <c r="X1558" s="25">
        <f>MAX(0,V1558*(1+inputs!$B$33)-MAX(0,inputs!$B$31*(W1558-inputs!$B$30)))</f>
        <v>22497.846741395475</v>
      </c>
      <c r="Y1558" s="26">
        <f t="shared" si="271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272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12187.439999999999</v>
      </c>
      <c r="AE1558" s="3">
        <f>SUM(C1558:G1558)+AD1558-H1558</f>
        <v>76905.69</v>
      </c>
      <c r="AF1558" s="1">
        <f t="shared" si="274"/>
        <v>0.56000000000000005</v>
      </c>
      <c r="AG1558" s="8">
        <f>A1558-AE1558</f>
        <v>78694.31</v>
      </c>
    </row>
    <row r="1559" spans="1:33" x14ac:dyDescent="0.2">
      <c r="A1559" s="11">
        <f t="shared" si="27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</v>
      </c>
      <c r="D1559" s="16">
        <f>MAX(0,(MIN(A1559,inputs!$C$5)-(inputs!$C$4+B1559))*inputs!$B$4)</f>
        <v>44920</v>
      </c>
      <c r="E1559" s="16">
        <f>MAX(0, (calculations!A1559-inputs!$C$5)*inputs!$B$5)</f>
        <v>2565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264"/>
        <v>20000</v>
      </c>
      <c r="L1559" s="25">
        <f>MAX(0,J1559*(1+inputs!$B$33)-MAX(0,inputs!$B$31*(K1559-inputs!$B$30)))</f>
        <v>47184.304999999986</v>
      </c>
      <c r="M1559" s="26">
        <f t="shared" si="265"/>
        <v>35077.777777777781</v>
      </c>
      <c r="N1559" s="25">
        <f>MAX(0,L1559*(1+inputs!$B$33)-MAX(0,inputs!$B$31*(M1559-inputs!$B$30)))</f>
        <v>46551.629574999977</v>
      </c>
      <c r="O1559" s="26">
        <f t="shared" si="266"/>
        <v>50155.555555555555</v>
      </c>
      <c r="P1559" s="25">
        <f>MAX(0,N1559*(1+inputs!$B$33)-MAX(0,inputs!$B$31*(O1559-inputs!$B$30)))</f>
        <v>44552.464018624967</v>
      </c>
      <c r="Q1559" s="26">
        <f t="shared" si="267"/>
        <v>65233.333333333336</v>
      </c>
      <c r="R1559" s="25">
        <f>MAX(0,P1559*(1+inputs!$B$33)-MAX(0,inputs!$B$31*(Q1559-inputs!$B$30)))</f>
        <v>41166.310978904337</v>
      </c>
      <c r="S1559" s="26">
        <f t="shared" si="268"/>
        <v>80311.111111111109</v>
      </c>
      <c r="T1559" s="25">
        <f>MAX(0,R1559*(1+inputs!$B$33)-MAX(0,inputs!$B$31*(S1559-inputs!$B$30)))</f>
        <v>36372.365643587895</v>
      </c>
      <c r="U1559" s="26">
        <f t="shared" si="269"/>
        <v>95388.888888888891</v>
      </c>
      <c r="V1559" s="25">
        <f>MAX(0,T1559*(1+inputs!$B$33)-MAX(0,inputs!$B$31*(U1559-inputs!$B$30)))</f>
        <v>30149.511128241709</v>
      </c>
      <c r="W1559" s="26">
        <f t="shared" si="270"/>
        <v>110466.66666666667</v>
      </c>
      <c r="X1559" s="25">
        <f>MAX(0,V1559*(1+inputs!$B$33)-MAX(0,inputs!$B$31*(W1559-inputs!$B$30)))</f>
        <v>22476.313795165333</v>
      </c>
      <c r="Y1559" s="26">
        <f t="shared" si="271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272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12196.439999999999</v>
      </c>
      <c r="AE1559" s="3">
        <f>SUM(C1559:G1559)+AD1559-H1559</f>
        <v>76961.69</v>
      </c>
      <c r="AF1559" s="1">
        <f t="shared" si="274"/>
        <v>0.56000000000000005</v>
      </c>
      <c r="AG1559" s="8">
        <f>A1559-AE1559</f>
        <v>78738.31</v>
      </c>
    </row>
    <row r="1560" spans="1:33" x14ac:dyDescent="0.2">
      <c r="A1560" s="11">
        <f t="shared" si="27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</v>
      </c>
      <c r="D1560" s="16">
        <f>MAX(0,(MIN(A1560,inputs!$C$5)-(inputs!$C$4+B1560))*inputs!$B$4)</f>
        <v>44920</v>
      </c>
      <c r="E1560" s="16">
        <f>MAX(0, (calculations!A1560-inputs!$C$5)*inputs!$B$5)</f>
        <v>2610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264"/>
        <v>20000</v>
      </c>
      <c r="L1560" s="25">
        <f>MAX(0,J1560*(1+inputs!$B$33)-MAX(0,inputs!$B$31*(K1560-inputs!$B$30)))</f>
        <v>47184.304999999986</v>
      </c>
      <c r="M1560" s="26">
        <f t="shared" si="265"/>
        <v>35088.888888888891</v>
      </c>
      <c r="N1560" s="25">
        <f>MAX(0,L1560*(1+inputs!$B$33)-MAX(0,inputs!$B$31*(M1560-inputs!$B$30)))</f>
        <v>46550.629574999977</v>
      </c>
      <c r="O1560" s="26">
        <f t="shared" si="266"/>
        <v>50177.777777777781</v>
      </c>
      <c r="P1560" s="25">
        <f>MAX(0,N1560*(1+inputs!$B$33)-MAX(0,inputs!$B$31*(O1560-inputs!$B$30)))</f>
        <v>44549.449018624968</v>
      </c>
      <c r="Q1560" s="26">
        <f t="shared" si="267"/>
        <v>65266.666666666664</v>
      </c>
      <c r="R1560" s="25">
        <f>MAX(0,P1560*(1+inputs!$B$33)-MAX(0,inputs!$B$31*(Q1560-inputs!$B$30)))</f>
        <v>41160.250753904336</v>
      </c>
      <c r="S1560" s="26">
        <f t="shared" si="268"/>
        <v>80355.555555555562</v>
      </c>
      <c r="T1560" s="25">
        <f>MAX(0,R1560*(1+inputs!$B$33)-MAX(0,inputs!$B$31*(S1560-inputs!$B$30)))</f>
        <v>36362.214515212894</v>
      </c>
      <c r="U1560" s="26">
        <f t="shared" si="269"/>
        <v>95444.444444444438</v>
      </c>
      <c r="V1560" s="25">
        <f>MAX(0,T1560*(1+inputs!$B$33)-MAX(0,inputs!$B$31*(U1560-inputs!$B$30)))</f>
        <v>30134.207732941086</v>
      </c>
      <c r="W1560" s="26">
        <f t="shared" si="270"/>
        <v>110533.33333333333</v>
      </c>
      <c r="X1560" s="25">
        <f>MAX(0,V1560*(1+inputs!$B$33)-MAX(0,inputs!$B$31*(W1560-inputs!$B$30)))</f>
        <v>22454.780848935199</v>
      </c>
      <c r="Y1560" s="26">
        <f t="shared" si="271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272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12205.439999999999</v>
      </c>
      <c r="AE1560" s="3">
        <f>SUM(C1560:G1560)+AD1560-H1560</f>
        <v>77017.69</v>
      </c>
      <c r="AF1560" s="1">
        <f t="shared" si="274"/>
        <v>0.56000000000000005</v>
      </c>
      <c r="AG1560" s="8">
        <f>A1560-AE1560</f>
        <v>78782.31</v>
      </c>
    </row>
    <row r="1561" spans="1:33" x14ac:dyDescent="0.2">
      <c r="A1561" s="11">
        <f t="shared" si="27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</v>
      </c>
      <c r="D1561" s="16">
        <f>MAX(0,(MIN(A1561,inputs!$C$5)-(inputs!$C$4+B1561))*inputs!$B$4)</f>
        <v>44920</v>
      </c>
      <c r="E1561" s="16">
        <f>MAX(0, (calculations!A1561-inputs!$C$5)*inputs!$B$5)</f>
        <v>2655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264"/>
        <v>20000</v>
      </c>
      <c r="L1561" s="25">
        <f>MAX(0,J1561*(1+inputs!$B$33)-MAX(0,inputs!$B$31*(K1561-inputs!$B$30)))</f>
        <v>47184.304999999986</v>
      </c>
      <c r="M1561" s="26">
        <f t="shared" si="265"/>
        <v>35100</v>
      </c>
      <c r="N1561" s="25">
        <f>MAX(0,L1561*(1+inputs!$B$33)-MAX(0,inputs!$B$31*(M1561-inputs!$B$30)))</f>
        <v>46549.629574999977</v>
      </c>
      <c r="O1561" s="26">
        <f t="shared" si="266"/>
        <v>50200</v>
      </c>
      <c r="P1561" s="25">
        <f>MAX(0,N1561*(1+inputs!$B$33)-MAX(0,inputs!$B$31*(O1561-inputs!$B$30)))</f>
        <v>44546.434018624968</v>
      </c>
      <c r="Q1561" s="26">
        <f t="shared" si="267"/>
        <v>65300</v>
      </c>
      <c r="R1561" s="25">
        <f>MAX(0,P1561*(1+inputs!$B$33)-MAX(0,inputs!$B$31*(Q1561-inputs!$B$30)))</f>
        <v>41154.190528904335</v>
      </c>
      <c r="S1561" s="26">
        <f t="shared" si="268"/>
        <v>80400</v>
      </c>
      <c r="T1561" s="25">
        <f>MAX(0,R1561*(1+inputs!$B$33)-MAX(0,inputs!$B$31*(S1561-inputs!$B$30)))</f>
        <v>36352.063386837894</v>
      </c>
      <c r="U1561" s="26">
        <f t="shared" si="269"/>
        <v>95500</v>
      </c>
      <c r="V1561" s="25">
        <f>MAX(0,T1561*(1+inputs!$B$33)-MAX(0,inputs!$B$31*(U1561-inputs!$B$30)))</f>
        <v>30118.904337640462</v>
      </c>
      <c r="W1561" s="26">
        <f t="shared" si="270"/>
        <v>110600</v>
      </c>
      <c r="X1561" s="25">
        <f>MAX(0,V1561*(1+inputs!$B$33)-MAX(0,inputs!$B$31*(W1561-inputs!$B$30)))</f>
        <v>22433.247902705069</v>
      </c>
      <c r="Y1561" s="26">
        <f t="shared" si="271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272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12214.439999999999</v>
      </c>
      <c r="AE1561" s="3">
        <f>SUM(C1561:G1561)+AD1561-H1561</f>
        <v>77073.69</v>
      </c>
      <c r="AF1561" s="1">
        <f t="shared" si="274"/>
        <v>0.56000000000000005</v>
      </c>
      <c r="AG1561" s="8">
        <f>A1561-AE1561</f>
        <v>78826.31</v>
      </c>
    </row>
    <row r="1562" spans="1:33" x14ac:dyDescent="0.2">
      <c r="A1562" s="11">
        <f t="shared" si="27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</v>
      </c>
      <c r="D1562" s="16">
        <f>MAX(0,(MIN(A1562,inputs!$C$5)-(inputs!$C$4+B1562))*inputs!$B$4)</f>
        <v>44920</v>
      </c>
      <c r="E1562" s="16">
        <f>MAX(0, (calculations!A1562-inputs!$C$5)*inputs!$B$5)</f>
        <v>2700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264"/>
        <v>20000</v>
      </c>
      <c r="L1562" s="25">
        <f>MAX(0,J1562*(1+inputs!$B$33)-MAX(0,inputs!$B$31*(K1562-inputs!$B$30)))</f>
        <v>47184.304999999986</v>
      </c>
      <c r="M1562" s="26">
        <f t="shared" si="265"/>
        <v>35111.111111111109</v>
      </c>
      <c r="N1562" s="25">
        <f>MAX(0,L1562*(1+inputs!$B$33)-MAX(0,inputs!$B$31*(M1562-inputs!$B$30)))</f>
        <v>46548.629574999977</v>
      </c>
      <c r="O1562" s="26">
        <f t="shared" si="266"/>
        <v>50222.222222222219</v>
      </c>
      <c r="P1562" s="25">
        <f>MAX(0,N1562*(1+inputs!$B$33)-MAX(0,inputs!$B$31*(O1562-inputs!$B$30)))</f>
        <v>44543.419018624969</v>
      </c>
      <c r="Q1562" s="26">
        <f t="shared" si="267"/>
        <v>65333.333333333336</v>
      </c>
      <c r="R1562" s="25">
        <f>MAX(0,P1562*(1+inputs!$B$33)-MAX(0,inputs!$B$31*(Q1562-inputs!$B$30)))</f>
        <v>41148.130303904334</v>
      </c>
      <c r="S1562" s="26">
        <f t="shared" si="268"/>
        <v>80444.444444444438</v>
      </c>
      <c r="T1562" s="25">
        <f>MAX(0,R1562*(1+inputs!$B$33)-MAX(0,inputs!$B$31*(S1562-inputs!$B$30)))</f>
        <v>36341.912258462893</v>
      </c>
      <c r="U1562" s="26">
        <f t="shared" si="269"/>
        <v>95555.555555555562</v>
      </c>
      <c r="V1562" s="25">
        <f>MAX(0,T1562*(1+inputs!$B$33)-MAX(0,inputs!$B$31*(U1562-inputs!$B$30)))</f>
        <v>30103.600942339828</v>
      </c>
      <c r="W1562" s="26">
        <f t="shared" si="270"/>
        <v>110666.66666666667</v>
      </c>
      <c r="X1562" s="25">
        <f>MAX(0,V1562*(1+inputs!$B$33)-MAX(0,inputs!$B$31*(W1562-inputs!$B$30)))</f>
        <v>22411.71495647492</v>
      </c>
      <c r="Y1562" s="26">
        <f t="shared" si="271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272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12223.439999999999</v>
      </c>
      <c r="AE1562" s="3">
        <f>SUM(C1562:G1562)+AD1562-H1562</f>
        <v>77129.69</v>
      </c>
      <c r="AF1562" s="1">
        <f t="shared" si="274"/>
        <v>0.56000000000000005</v>
      </c>
      <c r="AG1562" s="8">
        <f>A1562-AE1562</f>
        <v>78870.31</v>
      </c>
    </row>
    <row r="1563" spans="1:33" x14ac:dyDescent="0.2">
      <c r="A1563" s="11">
        <f t="shared" si="27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</v>
      </c>
      <c r="D1563" s="16">
        <f>MAX(0,(MIN(A1563,inputs!$C$5)-(inputs!$C$4+B1563))*inputs!$B$4)</f>
        <v>44920</v>
      </c>
      <c r="E1563" s="16">
        <f>MAX(0, (calculations!A1563-inputs!$C$5)*inputs!$B$5)</f>
        <v>2745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264"/>
        <v>20000</v>
      </c>
      <c r="L1563" s="25">
        <f>MAX(0,J1563*(1+inputs!$B$33)-MAX(0,inputs!$B$31*(K1563-inputs!$B$30)))</f>
        <v>47184.304999999986</v>
      </c>
      <c r="M1563" s="26">
        <f t="shared" si="265"/>
        <v>35122.222222222219</v>
      </c>
      <c r="N1563" s="25">
        <f>MAX(0,L1563*(1+inputs!$B$33)-MAX(0,inputs!$B$31*(M1563-inputs!$B$30)))</f>
        <v>46547.629574999977</v>
      </c>
      <c r="O1563" s="26">
        <f t="shared" si="266"/>
        <v>50244.444444444445</v>
      </c>
      <c r="P1563" s="25">
        <f>MAX(0,N1563*(1+inputs!$B$33)-MAX(0,inputs!$B$31*(O1563-inputs!$B$30)))</f>
        <v>44540.404018624969</v>
      </c>
      <c r="Q1563" s="26">
        <f t="shared" si="267"/>
        <v>65366.666666666664</v>
      </c>
      <c r="R1563" s="25">
        <f>MAX(0,P1563*(1+inputs!$B$33)-MAX(0,inputs!$B$31*(Q1563-inputs!$B$30)))</f>
        <v>41142.07007890434</v>
      </c>
      <c r="S1563" s="26">
        <f t="shared" si="268"/>
        <v>80488.888888888891</v>
      </c>
      <c r="T1563" s="25">
        <f>MAX(0,R1563*(1+inputs!$B$33)-MAX(0,inputs!$B$31*(S1563-inputs!$B$30)))</f>
        <v>36331.7611300879</v>
      </c>
      <c r="U1563" s="26">
        <f t="shared" si="269"/>
        <v>95611.111111111109</v>
      </c>
      <c r="V1563" s="25">
        <f>MAX(0,T1563*(1+inputs!$B$33)-MAX(0,inputs!$B$31*(U1563-inputs!$B$30)))</f>
        <v>30088.297547039216</v>
      </c>
      <c r="W1563" s="26">
        <f t="shared" si="270"/>
        <v>110733.33333333333</v>
      </c>
      <c r="X1563" s="25">
        <f>MAX(0,V1563*(1+inputs!$B$33)-MAX(0,inputs!$B$31*(W1563-inputs!$B$30)))</f>
        <v>22390.182010244804</v>
      </c>
      <c r="Y1563" s="26">
        <f t="shared" si="271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272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12232.439999999999</v>
      </c>
      <c r="AE1563" s="3">
        <f>SUM(C1563:G1563)+AD1563-H1563</f>
        <v>77185.69</v>
      </c>
      <c r="AF1563" s="1">
        <f t="shared" si="274"/>
        <v>0.56000000000000005</v>
      </c>
      <c r="AG1563" s="8">
        <f>A1563-AE1563</f>
        <v>78914.31</v>
      </c>
    </row>
    <row r="1564" spans="1:33" x14ac:dyDescent="0.2">
      <c r="A1564" s="11">
        <f t="shared" si="27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</v>
      </c>
      <c r="D1564" s="16">
        <f>MAX(0,(MIN(A1564,inputs!$C$5)-(inputs!$C$4+B1564))*inputs!$B$4)</f>
        <v>44920</v>
      </c>
      <c r="E1564" s="16">
        <f>MAX(0, (calculations!A1564-inputs!$C$5)*inputs!$B$5)</f>
        <v>2790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264"/>
        <v>20000</v>
      </c>
      <c r="L1564" s="25">
        <f>MAX(0,J1564*(1+inputs!$B$33)-MAX(0,inputs!$B$31*(K1564-inputs!$B$30)))</f>
        <v>47184.304999999986</v>
      </c>
      <c r="M1564" s="26">
        <f t="shared" si="265"/>
        <v>35133.333333333336</v>
      </c>
      <c r="N1564" s="25">
        <f>MAX(0,L1564*(1+inputs!$B$33)-MAX(0,inputs!$B$31*(M1564-inputs!$B$30)))</f>
        <v>46546.629574999977</v>
      </c>
      <c r="O1564" s="26">
        <f t="shared" si="266"/>
        <v>50266.666666666672</v>
      </c>
      <c r="P1564" s="25">
        <f>MAX(0,N1564*(1+inputs!$B$33)-MAX(0,inputs!$B$31*(O1564-inputs!$B$30)))</f>
        <v>44537.38901862497</v>
      </c>
      <c r="Q1564" s="26">
        <f t="shared" si="267"/>
        <v>65400</v>
      </c>
      <c r="R1564" s="25">
        <f>MAX(0,P1564*(1+inputs!$B$33)-MAX(0,inputs!$B$31*(Q1564-inputs!$B$30)))</f>
        <v>41136.009853904339</v>
      </c>
      <c r="S1564" s="26">
        <f t="shared" si="268"/>
        <v>80533.333333333343</v>
      </c>
      <c r="T1564" s="25">
        <f>MAX(0,R1564*(1+inputs!$B$33)-MAX(0,inputs!$B$31*(S1564-inputs!$B$30)))</f>
        <v>36321.610001712899</v>
      </c>
      <c r="U1564" s="26">
        <f t="shared" si="269"/>
        <v>95666.666666666672</v>
      </c>
      <c r="V1564" s="25">
        <f>MAX(0,T1564*(1+inputs!$B$33)-MAX(0,inputs!$B$31*(U1564-inputs!$B$30)))</f>
        <v>30072.994151738589</v>
      </c>
      <c r="W1564" s="26">
        <f t="shared" si="270"/>
        <v>110800</v>
      </c>
      <c r="X1564" s="25">
        <f>MAX(0,V1564*(1+inputs!$B$33)-MAX(0,inputs!$B$31*(W1564-inputs!$B$30)))</f>
        <v>22368.649064014666</v>
      </c>
      <c r="Y1564" s="26">
        <f t="shared" si="271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272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12241.439999999999</v>
      </c>
      <c r="AE1564" s="3">
        <f>SUM(C1564:G1564)+AD1564-H1564</f>
        <v>77241.69</v>
      </c>
      <c r="AF1564" s="1">
        <f t="shared" si="274"/>
        <v>0.56000000000000005</v>
      </c>
      <c r="AG1564" s="8">
        <f>A1564-AE1564</f>
        <v>78958.31</v>
      </c>
    </row>
    <row r="1565" spans="1:33" x14ac:dyDescent="0.2">
      <c r="A1565" s="11">
        <f t="shared" si="27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</v>
      </c>
      <c r="D1565" s="16">
        <f>MAX(0,(MIN(A1565,inputs!$C$5)-(inputs!$C$4+B1565))*inputs!$B$4)</f>
        <v>44920</v>
      </c>
      <c r="E1565" s="16">
        <f>MAX(0, (calculations!A1565-inputs!$C$5)*inputs!$B$5)</f>
        <v>2835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264"/>
        <v>20000</v>
      </c>
      <c r="L1565" s="25">
        <f>MAX(0,J1565*(1+inputs!$B$33)-MAX(0,inputs!$B$31*(K1565-inputs!$B$30)))</f>
        <v>47184.304999999986</v>
      </c>
      <c r="M1565" s="26">
        <f t="shared" si="265"/>
        <v>35144.444444444445</v>
      </c>
      <c r="N1565" s="25">
        <f>MAX(0,L1565*(1+inputs!$B$33)-MAX(0,inputs!$B$31*(M1565-inputs!$B$30)))</f>
        <v>46545.629574999977</v>
      </c>
      <c r="O1565" s="26">
        <f t="shared" si="266"/>
        <v>50288.888888888891</v>
      </c>
      <c r="P1565" s="25">
        <f>MAX(0,N1565*(1+inputs!$B$33)-MAX(0,inputs!$B$31*(O1565-inputs!$B$30)))</f>
        <v>44534.374018624971</v>
      </c>
      <c r="Q1565" s="26">
        <f t="shared" si="267"/>
        <v>65433.333333333336</v>
      </c>
      <c r="R1565" s="25">
        <f>MAX(0,P1565*(1+inputs!$B$33)-MAX(0,inputs!$B$31*(Q1565-inputs!$B$30)))</f>
        <v>41129.949628904338</v>
      </c>
      <c r="S1565" s="26">
        <f t="shared" si="268"/>
        <v>80577.777777777781</v>
      </c>
      <c r="T1565" s="25">
        <f>MAX(0,R1565*(1+inputs!$B$33)-MAX(0,inputs!$B$31*(S1565-inputs!$B$30)))</f>
        <v>36311.458873337899</v>
      </c>
      <c r="U1565" s="26">
        <f t="shared" si="269"/>
        <v>95722.222222222219</v>
      </c>
      <c r="V1565" s="25">
        <f>MAX(0,T1565*(1+inputs!$B$33)-MAX(0,inputs!$B$31*(U1565-inputs!$B$30)))</f>
        <v>30057.690756437962</v>
      </c>
      <c r="W1565" s="26">
        <f t="shared" si="270"/>
        <v>110866.66666666667</v>
      </c>
      <c r="X1565" s="25">
        <f>MAX(0,V1565*(1+inputs!$B$33)-MAX(0,inputs!$B$31*(W1565-inputs!$B$30)))</f>
        <v>22347.116117784528</v>
      </c>
      <c r="Y1565" s="26">
        <f t="shared" si="271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272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12250.439999999999</v>
      </c>
      <c r="AE1565" s="3">
        <f>SUM(C1565:G1565)+AD1565-H1565</f>
        <v>77297.69</v>
      </c>
      <c r="AF1565" s="1">
        <f t="shared" si="274"/>
        <v>0.56000000000000005</v>
      </c>
      <c r="AG1565" s="8">
        <f>A1565-AE1565</f>
        <v>79002.31</v>
      </c>
    </row>
    <row r="1566" spans="1:33" x14ac:dyDescent="0.2">
      <c r="A1566" s="11">
        <f t="shared" si="27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</v>
      </c>
      <c r="D1566" s="16">
        <f>MAX(0,(MIN(A1566,inputs!$C$5)-(inputs!$C$4+B1566))*inputs!$B$4)</f>
        <v>44920</v>
      </c>
      <c r="E1566" s="16">
        <f>MAX(0, (calculations!A1566-inputs!$C$5)*inputs!$B$5)</f>
        <v>2880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264"/>
        <v>20000</v>
      </c>
      <c r="L1566" s="25">
        <f>MAX(0,J1566*(1+inputs!$B$33)-MAX(0,inputs!$B$31*(K1566-inputs!$B$30)))</f>
        <v>47184.304999999986</v>
      </c>
      <c r="M1566" s="26">
        <f t="shared" si="265"/>
        <v>35155.555555555555</v>
      </c>
      <c r="N1566" s="25">
        <f>MAX(0,L1566*(1+inputs!$B$33)-MAX(0,inputs!$B$31*(M1566-inputs!$B$30)))</f>
        <v>46544.629574999977</v>
      </c>
      <c r="O1566" s="26">
        <f t="shared" si="266"/>
        <v>50311.111111111109</v>
      </c>
      <c r="P1566" s="25">
        <f>MAX(0,N1566*(1+inputs!$B$33)-MAX(0,inputs!$B$31*(O1566-inputs!$B$30)))</f>
        <v>44531.359018624971</v>
      </c>
      <c r="Q1566" s="26">
        <f t="shared" si="267"/>
        <v>65466.666666666664</v>
      </c>
      <c r="R1566" s="25">
        <f>MAX(0,P1566*(1+inputs!$B$33)-MAX(0,inputs!$B$31*(Q1566-inputs!$B$30)))</f>
        <v>41123.889403904337</v>
      </c>
      <c r="S1566" s="26">
        <f t="shared" si="268"/>
        <v>80622.222222222219</v>
      </c>
      <c r="T1566" s="25">
        <f>MAX(0,R1566*(1+inputs!$B$33)-MAX(0,inputs!$B$31*(S1566-inputs!$B$30)))</f>
        <v>36301.307744962898</v>
      </c>
      <c r="U1566" s="26">
        <f t="shared" si="269"/>
        <v>95777.777777777781</v>
      </c>
      <c r="V1566" s="25">
        <f>MAX(0,T1566*(1+inputs!$B$33)-MAX(0,inputs!$B$31*(U1566-inputs!$B$30)))</f>
        <v>30042.387361137338</v>
      </c>
      <c r="W1566" s="26">
        <f t="shared" si="270"/>
        <v>110933.33333333333</v>
      </c>
      <c r="X1566" s="25">
        <f>MAX(0,V1566*(1+inputs!$B$33)-MAX(0,inputs!$B$31*(W1566-inputs!$B$30)))</f>
        <v>22325.583171554397</v>
      </c>
      <c r="Y1566" s="26">
        <f t="shared" si="271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272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12259.439999999999</v>
      </c>
      <c r="AE1566" s="3">
        <f>SUM(C1566:G1566)+AD1566-H1566</f>
        <v>77353.69</v>
      </c>
      <c r="AF1566" s="1">
        <f t="shared" si="274"/>
        <v>0.56000000000000005</v>
      </c>
      <c r="AG1566" s="8">
        <f>A1566-AE1566</f>
        <v>79046.31</v>
      </c>
    </row>
    <row r="1567" spans="1:33" x14ac:dyDescent="0.2">
      <c r="A1567" s="11">
        <f t="shared" si="27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</v>
      </c>
      <c r="D1567" s="16">
        <f>MAX(0,(MIN(A1567,inputs!$C$5)-(inputs!$C$4+B1567))*inputs!$B$4)</f>
        <v>44920</v>
      </c>
      <c r="E1567" s="16">
        <f>MAX(0, (calculations!A1567-inputs!$C$5)*inputs!$B$5)</f>
        <v>2925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264"/>
        <v>20000</v>
      </c>
      <c r="L1567" s="25">
        <f>MAX(0,J1567*(1+inputs!$B$33)-MAX(0,inputs!$B$31*(K1567-inputs!$B$30)))</f>
        <v>47184.304999999986</v>
      </c>
      <c r="M1567" s="26">
        <f t="shared" si="265"/>
        <v>35166.666666666664</v>
      </c>
      <c r="N1567" s="25">
        <f>MAX(0,L1567*(1+inputs!$B$33)-MAX(0,inputs!$B$31*(M1567-inputs!$B$30)))</f>
        <v>46543.629574999977</v>
      </c>
      <c r="O1567" s="26">
        <f t="shared" si="266"/>
        <v>50333.333333333328</v>
      </c>
      <c r="P1567" s="25">
        <f>MAX(0,N1567*(1+inputs!$B$33)-MAX(0,inputs!$B$31*(O1567-inputs!$B$30)))</f>
        <v>44528.344018624972</v>
      </c>
      <c r="Q1567" s="26">
        <f t="shared" si="267"/>
        <v>65500</v>
      </c>
      <c r="R1567" s="25">
        <f>MAX(0,P1567*(1+inputs!$B$33)-MAX(0,inputs!$B$31*(Q1567-inputs!$B$30)))</f>
        <v>41117.829178904343</v>
      </c>
      <c r="S1567" s="26">
        <f t="shared" si="268"/>
        <v>80666.666666666657</v>
      </c>
      <c r="T1567" s="25">
        <f>MAX(0,R1567*(1+inputs!$B$33)-MAX(0,inputs!$B$31*(S1567-inputs!$B$30)))</f>
        <v>36291.156616587905</v>
      </c>
      <c r="U1567" s="26">
        <f t="shared" si="269"/>
        <v>95833.333333333328</v>
      </c>
      <c r="V1567" s="25">
        <f>MAX(0,T1567*(1+inputs!$B$33)-MAX(0,inputs!$B$31*(U1567-inputs!$B$30)))</f>
        <v>30027.083965836722</v>
      </c>
      <c r="W1567" s="26">
        <f t="shared" si="270"/>
        <v>111000</v>
      </c>
      <c r="X1567" s="25">
        <f>MAX(0,V1567*(1+inputs!$B$33)-MAX(0,inputs!$B$31*(W1567-inputs!$B$30)))</f>
        <v>22304.05022532427</v>
      </c>
      <c r="Y1567" s="26">
        <f t="shared" si="271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272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12268.439999999999</v>
      </c>
      <c r="AE1567" s="3">
        <f>SUM(C1567:G1567)+AD1567-H1567</f>
        <v>77409.69</v>
      </c>
      <c r="AF1567" s="1">
        <f t="shared" si="274"/>
        <v>0.56000000000000005</v>
      </c>
      <c r="AG1567" s="8">
        <f>A1567-AE1567</f>
        <v>79090.31</v>
      </c>
    </row>
    <row r="1568" spans="1:33" x14ac:dyDescent="0.2">
      <c r="A1568" s="11">
        <f t="shared" si="27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</v>
      </c>
      <c r="D1568" s="16">
        <f>MAX(0,(MIN(A1568,inputs!$C$5)-(inputs!$C$4+B1568))*inputs!$B$4)</f>
        <v>44920</v>
      </c>
      <c r="E1568" s="16">
        <f>MAX(0, (calculations!A1568-inputs!$C$5)*inputs!$B$5)</f>
        <v>2970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264"/>
        <v>20000</v>
      </c>
      <c r="L1568" s="25">
        <f>MAX(0,J1568*(1+inputs!$B$33)-MAX(0,inputs!$B$31*(K1568-inputs!$B$30)))</f>
        <v>47184.304999999986</v>
      </c>
      <c r="M1568" s="26">
        <f t="shared" si="265"/>
        <v>35177.777777777781</v>
      </c>
      <c r="N1568" s="25">
        <f>MAX(0,L1568*(1+inputs!$B$33)-MAX(0,inputs!$B$31*(M1568-inputs!$B$30)))</f>
        <v>46542.629574999977</v>
      </c>
      <c r="O1568" s="26">
        <f t="shared" si="266"/>
        <v>50355.555555555555</v>
      </c>
      <c r="P1568" s="25">
        <f>MAX(0,N1568*(1+inputs!$B$33)-MAX(0,inputs!$B$31*(O1568-inputs!$B$30)))</f>
        <v>44525.329018624972</v>
      </c>
      <c r="Q1568" s="26">
        <f t="shared" si="267"/>
        <v>65533.333333333336</v>
      </c>
      <c r="R1568" s="25">
        <f>MAX(0,P1568*(1+inputs!$B$33)-MAX(0,inputs!$B$31*(Q1568-inputs!$B$30)))</f>
        <v>41111.768953904342</v>
      </c>
      <c r="S1568" s="26">
        <f t="shared" si="268"/>
        <v>80711.111111111109</v>
      </c>
      <c r="T1568" s="25">
        <f>MAX(0,R1568*(1+inputs!$B$33)-MAX(0,inputs!$B$31*(S1568-inputs!$B$30)))</f>
        <v>36281.005488212904</v>
      </c>
      <c r="U1568" s="26">
        <f t="shared" si="269"/>
        <v>95888.888888888891</v>
      </c>
      <c r="V1568" s="25">
        <f>MAX(0,T1568*(1+inputs!$B$33)-MAX(0,inputs!$B$31*(U1568-inputs!$B$30)))</f>
        <v>30011.780570536099</v>
      </c>
      <c r="W1568" s="26">
        <f t="shared" si="270"/>
        <v>111066.66666666667</v>
      </c>
      <c r="X1568" s="25">
        <f>MAX(0,V1568*(1+inputs!$B$33)-MAX(0,inputs!$B$31*(W1568-inputs!$B$30)))</f>
        <v>22282.517279094136</v>
      </c>
      <c r="Y1568" s="26">
        <f t="shared" si="271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272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12277.439999999999</v>
      </c>
      <c r="AE1568" s="3">
        <f>SUM(C1568:G1568)+AD1568-H1568</f>
        <v>77465.69</v>
      </c>
      <c r="AF1568" s="1">
        <f t="shared" si="274"/>
        <v>0.56000000000000005</v>
      </c>
      <c r="AG1568" s="8">
        <f>A1568-AE1568</f>
        <v>79134.31</v>
      </c>
    </row>
    <row r="1569" spans="1:33" x14ac:dyDescent="0.2">
      <c r="A1569" s="11">
        <f t="shared" si="27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</v>
      </c>
      <c r="D1569" s="16">
        <f>MAX(0,(MIN(A1569,inputs!$C$5)-(inputs!$C$4+B1569))*inputs!$B$4)</f>
        <v>44920</v>
      </c>
      <c r="E1569" s="16">
        <f>MAX(0, (calculations!A1569-inputs!$C$5)*inputs!$B$5)</f>
        <v>3015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264"/>
        <v>20000</v>
      </c>
      <c r="L1569" s="25">
        <f>MAX(0,J1569*(1+inputs!$B$33)-MAX(0,inputs!$B$31*(K1569-inputs!$B$30)))</f>
        <v>47184.304999999986</v>
      </c>
      <c r="M1569" s="26">
        <f t="shared" si="265"/>
        <v>35188.888888888891</v>
      </c>
      <c r="N1569" s="25">
        <f>MAX(0,L1569*(1+inputs!$B$33)-MAX(0,inputs!$B$31*(M1569-inputs!$B$30)))</f>
        <v>46541.629574999977</v>
      </c>
      <c r="O1569" s="26">
        <f t="shared" si="266"/>
        <v>50377.777777777781</v>
      </c>
      <c r="P1569" s="25">
        <f>MAX(0,N1569*(1+inputs!$B$33)-MAX(0,inputs!$B$31*(O1569-inputs!$B$30)))</f>
        <v>44522.314018624973</v>
      </c>
      <c r="Q1569" s="26">
        <f t="shared" si="267"/>
        <v>65566.666666666657</v>
      </c>
      <c r="R1569" s="25">
        <f>MAX(0,P1569*(1+inputs!$B$33)-MAX(0,inputs!$B$31*(Q1569-inputs!$B$30)))</f>
        <v>41105.708728904341</v>
      </c>
      <c r="S1569" s="26">
        <f t="shared" si="268"/>
        <v>80755.555555555562</v>
      </c>
      <c r="T1569" s="25">
        <f>MAX(0,R1569*(1+inputs!$B$33)-MAX(0,inputs!$B$31*(S1569-inputs!$B$30)))</f>
        <v>36270.854359837896</v>
      </c>
      <c r="U1569" s="26">
        <f t="shared" si="269"/>
        <v>95944.444444444438</v>
      </c>
      <c r="V1569" s="25">
        <f>MAX(0,T1569*(1+inputs!$B$33)-MAX(0,inputs!$B$31*(U1569-inputs!$B$30)))</f>
        <v>29996.477175235461</v>
      </c>
      <c r="W1569" s="26">
        <f t="shared" si="270"/>
        <v>111133.33333333333</v>
      </c>
      <c r="X1569" s="25">
        <f>MAX(0,V1569*(1+inputs!$B$33)-MAX(0,inputs!$B$31*(W1569-inputs!$B$30)))</f>
        <v>22260.984332863991</v>
      </c>
      <c r="Y1569" s="26">
        <f t="shared" si="271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272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12286.439999999999</v>
      </c>
      <c r="AE1569" s="3">
        <f>SUM(C1569:G1569)+AD1569-H1569</f>
        <v>77521.69</v>
      </c>
      <c r="AF1569" s="1">
        <f t="shared" si="274"/>
        <v>0.56000000000000005</v>
      </c>
      <c r="AG1569" s="8">
        <f>A1569-AE1569</f>
        <v>79178.31</v>
      </c>
    </row>
    <row r="1570" spans="1:33" x14ac:dyDescent="0.2">
      <c r="A1570" s="11">
        <f t="shared" si="27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</v>
      </c>
      <c r="D1570" s="16">
        <f>MAX(0,(MIN(A1570,inputs!$C$5)-(inputs!$C$4+B1570))*inputs!$B$4)</f>
        <v>44920</v>
      </c>
      <c r="E1570" s="16">
        <f>MAX(0, (calculations!A1570-inputs!$C$5)*inputs!$B$5)</f>
        <v>3060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264"/>
        <v>20000</v>
      </c>
      <c r="L1570" s="25">
        <f>MAX(0,J1570*(1+inputs!$B$33)-MAX(0,inputs!$B$31*(K1570-inputs!$B$30)))</f>
        <v>47184.304999999986</v>
      </c>
      <c r="M1570" s="26">
        <f t="shared" si="265"/>
        <v>35200</v>
      </c>
      <c r="N1570" s="25">
        <f>MAX(0,L1570*(1+inputs!$B$33)-MAX(0,inputs!$B$31*(M1570-inputs!$B$30)))</f>
        <v>46540.629574999977</v>
      </c>
      <c r="O1570" s="26">
        <f t="shared" si="266"/>
        <v>50400</v>
      </c>
      <c r="P1570" s="25">
        <f>MAX(0,N1570*(1+inputs!$B$33)-MAX(0,inputs!$B$31*(O1570-inputs!$B$30)))</f>
        <v>44519.299018624974</v>
      </c>
      <c r="Q1570" s="26">
        <f t="shared" si="267"/>
        <v>65600</v>
      </c>
      <c r="R1570" s="25">
        <f>MAX(0,P1570*(1+inputs!$B$33)-MAX(0,inputs!$B$31*(Q1570-inputs!$B$30)))</f>
        <v>41099.64850390434</v>
      </c>
      <c r="S1570" s="26">
        <f t="shared" si="268"/>
        <v>80800</v>
      </c>
      <c r="T1570" s="25">
        <f>MAX(0,R1570*(1+inputs!$B$33)-MAX(0,inputs!$B$31*(S1570-inputs!$B$30)))</f>
        <v>36260.703231462896</v>
      </c>
      <c r="U1570" s="26">
        <f t="shared" si="269"/>
        <v>96000</v>
      </c>
      <c r="V1570" s="25">
        <f>MAX(0,T1570*(1+inputs!$B$33)-MAX(0,inputs!$B$31*(U1570-inputs!$B$30)))</f>
        <v>29981.173779934838</v>
      </c>
      <c r="W1570" s="26">
        <f t="shared" si="270"/>
        <v>111200</v>
      </c>
      <c r="X1570" s="25">
        <f>MAX(0,V1570*(1+inputs!$B$33)-MAX(0,inputs!$B$31*(W1570-inputs!$B$30)))</f>
        <v>22239.45138663386</v>
      </c>
      <c r="Y1570" s="26">
        <f t="shared" si="271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272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12295.439999999999</v>
      </c>
      <c r="AE1570" s="3">
        <f>SUM(C1570:G1570)+AD1570-H1570</f>
        <v>77577.69</v>
      </c>
      <c r="AF1570" s="1">
        <f t="shared" si="274"/>
        <v>0.56000000000000005</v>
      </c>
      <c r="AG1570" s="8">
        <f>A1570-AE1570</f>
        <v>79222.31</v>
      </c>
    </row>
    <row r="1571" spans="1:33" x14ac:dyDescent="0.2">
      <c r="A1571" s="11">
        <f t="shared" si="27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</v>
      </c>
      <c r="D1571" s="16">
        <f>MAX(0,(MIN(A1571,inputs!$C$5)-(inputs!$C$4+B1571))*inputs!$B$4)</f>
        <v>44920</v>
      </c>
      <c r="E1571" s="16">
        <f>MAX(0, (calculations!A1571-inputs!$C$5)*inputs!$B$5)</f>
        <v>3105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264"/>
        <v>20000</v>
      </c>
      <c r="L1571" s="25">
        <f>MAX(0,J1571*(1+inputs!$B$33)-MAX(0,inputs!$B$31*(K1571-inputs!$B$30)))</f>
        <v>47184.304999999986</v>
      </c>
      <c r="M1571" s="26">
        <f t="shared" si="265"/>
        <v>35211.111111111109</v>
      </c>
      <c r="N1571" s="25">
        <f>MAX(0,L1571*(1+inputs!$B$33)-MAX(0,inputs!$B$31*(M1571-inputs!$B$30)))</f>
        <v>46539.629574999977</v>
      </c>
      <c r="O1571" s="26">
        <f t="shared" si="266"/>
        <v>50422.222222222219</v>
      </c>
      <c r="P1571" s="25">
        <f>MAX(0,N1571*(1+inputs!$B$33)-MAX(0,inputs!$B$31*(O1571-inputs!$B$30)))</f>
        <v>44516.284018624967</v>
      </c>
      <c r="Q1571" s="26">
        <f t="shared" si="267"/>
        <v>65633.333333333343</v>
      </c>
      <c r="R1571" s="25">
        <f>MAX(0,P1571*(1+inputs!$B$33)-MAX(0,inputs!$B$31*(Q1571-inputs!$B$30)))</f>
        <v>41093.588278904332</v>
      </c>
      <c r="S1571" s="26">
        <f t="shared" si="268"/>
        <v>80844.444444444438</v>
      </c>
      <c r="T1571" s="25">
        <f>MAX(0,R1571*(1+inputs!$B$33)-MAX(0,inputs!$B$31*(S1571-inputs!$B$30)))</f>
        <v>36250.552103087888</v>
      </c>
      <c r="U1571" s="26">
        <f t="shared" si="269"/>
        <v>96055.555555555562</v>
      </c>
      <c r="V1571" s="25">
        <f>MAX(0,T1571*(1+inputs!$B$33)-MAX(0,inputs!$B$31*(U1571-inputs!$B$30)))</f>
        <v>29965.870384634203</v>
      </c>
      <c r="W1571" s="26">
        <f t="shared" si="270"/>
        <v>111266.66666666667</v>
      </c>
      <c r="X1571" s="25">
        <f>MAX(0,V1571*(1+inputs!$B$33)-MAX(0,inputs!$B$31*(W1571-inputs!$B$30)))</f>
        <v>22217.918440403715</v>
      </c>
      <c r="Y1571" s="26">
        <f t="shared" si="271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272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12304.439999999999</v>
      </c>
      <c r="AE1571" s="3">
        <f>SUM(C1571:G1571)+AD1571-H1571</f>
        <v>77633.69</v>
      </c>
      <c r="AF1571" s="1">
        <f t="shared" si="274"/>
        <v>0.56000000000000005</v>
      </c>
      <c r="AG1571" s="8">
        <f>A1571-AE1571</f>
        <v>79266.31</v>
      </c>
    </row>
    <row r="1572" spans="1:33" x14ac:dyDescent="0.2">
      <c r="A1572" s="11">
        <f t="shared" si="27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</v>
      </c>
      <c r="D1572" s="16">
        <f>MAX(0,(MIN(A1572,inputs!$C$5)-(inputs!$C$4+B1572))*inputs!$B$4)</f>
        <v>44920</v>
      </c>
      <c r="E1572" s="16">
        <f>MAX(0, (calculations!A1572-inputs!$C$5)*inputs!$B$5)</f>
        <v>3150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264"/>
        <v>20000</v>
      </c>
      <c r="L1572" s="25">
        <f>MAX(0,J1572*(1+inputs!$B$33)-MAX(0,inputs!$B$31*(K1572-inputs!$B$30)))</f>
        <v>47184.304999999986</v>
      </c>
      <c r="M1572" s="26">
        <f t="shared" si="265"/>
        <v>35222.222222222219</v>
      </c>
      <c r="N1572" s="25">
        <f>MAX(0,L1572*(1+inputs!$B$33)-MAX(0,inputs!$B$31*(M1572-inputs!$B$30)))</f>
        <v>46538.629574999977</v>
      </c>
      <c r="O1572" s="26">
        <f t="shared" si="266"/>
        <v>50444.444444444445</v>
      </c>
      <c r="P1572" s="25">
        <f>MAX(0,N1572*(1+inputs!$B$33)-MAX(0,inputs!$B$31*(O1572-inputs!$B$30)))</f>
        <v>44513.269018624967</v>
      </c>
      <c r="Q1572" s="26">
        <f t="shared" si="267"/>
        <v>65666.666666666657</v>
      </c>
      <c r="R1572" s="25">
        <f>MAX(0,P1572*(1+inputs!$B$33)-MAX(0,inputs!$B$31*(Q1572-inputs!$B$30)))</f>
        <v>41087.528053904338</v>
      </c>
      <c r="S1572" s="26">
        <f t="shared" si="268"/>
        <v>80888.888888888891</v>
      </c>
      <c r="T1572" s="25">
        <f>MAX(0,R1572*(1+inputs!$B$33)-MAX(0,inputs!$B$31*(S1572-inputs!$B$30)))</f>
        <v>36240.400974712895</v>
      </c>
      <c r="U1572" s="26">
        <f t="shared" si="269"/>
        <v>96111.111111111109</v>
      </c>
      <c r="V1572" s="25">
        <f>MAX(0,T1572*(1+inputs!$B$33)-MAX(0,inputs!$B$31*(U1572-inputs!$B$30)))</f>
        <v>29950.566989333583</v>
      </c>
      <c r="W1572" s="26">
        <f t="shared" si="270"/>
        <v>111333.33333333333</v>
      </c>
      <c r="X1572" s="25">
        <f>MAX(0,V1572*(1+inputs!$B$33)-MAX(0,inputs!$B$31*(W1572-inputs!$B$30)))</f>
        <v>22196.385494173584</v>
      </c>
      <c r="Y1572" s="26">
        <f t="shared" si="271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272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12313.439999999999</v>
      </c>
      <c r="AE1572" s="3">
        <f>SUM(C1572:G1572)+AD1572-H1572</f>
        <v>77689.69</v>
      </c>
      <c r="AF1572" s="1">
        <f t="shared" si="274"/>
        <v>0.56000000000000005</v>
      </c>
      <c r="AG1572" s="8">
        <f>A1572-AE1572</f>
        <v>79310.31</v>
      </c>
    </row>
    <row r="1573" spans="1:33" x14ac:dyDescent="0.2">
      <c r="A1573" s="11">
        <f t="shared" si="27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</v>
      </c>
      <c r="D1573" s="16">
        <f>MAX(0,(MIN(A1573,inputs!$C$5)-(inputs!$C$4+B1573))*inputs!$B$4)</f>
        <v>44920</v>
      </c>
      <c r="E1573" s="16">
        <f>MAX(0, (calculations!A1573-inputs!$C$5)*inputs!$B$5)</f>
        <v>3195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264"/>
        <v>20000</v>
      </c>
      <c r="L1573" s="25">
        <f>MAX(0,J1573*(1+inputs!$B$33)-MAX(0,inputs!$B$31*(K1573-inputs!$B$30)))</f>
        <v>47184.304999999986</v>
      </c>
      <c r="M1573" s="26">
        <f t="shared" si="265"/>
        <v>35233.333333333336</v>
      </c>
      <c r="N1573" s="25">
        <f>MAX(0,L1573*(1+inputs!$B$33)-MAX(0,inputs!$B$31*(M1573-inputs!$B$30)))</f>
        <v>46537.629574999977</v>
      </c>
      <c r="O1573" s="26">
        <f t="shared" si="266"/>
        <v>50466.666666666672</v>
      </c>
      <c r="P1573" s="25">
        <f>MAX(0,N1573*(1+inputs!$B$33)-MAX(0,inputs!$B$31*(O1573-inputs!$B$30)))</f>
        <v>44510.254018624968</v>
      </c>
      <c r="Q1573" s="26">
        <f t="shared" si="267"/>
        <v>65700</v>
      </c>
      <c r="R1573" s="25">
        <f>MAX(0,P1573*(1+inputs!$B$33)-MAX(0,inputs!$B$31*(Q1573-inputs!$B$30)))</f>
        <v>41081.467828904337</v>
      </c>
      <c r="S1573" s="26">
        <f t="shared" si="268"/>
        <v>80933.333333333343</v>
      </c>
      <c r="T1573" s="25">
        <f>MAX(0,R1573*(1+inputs!$B$33)-MAX(0,inputs!$B$31*(S1573-inputs!$B$30)))</f>
        <v>36230.249846337894</v>
      </c>
      <c r="U1573" s="26">
        <f t="shared" si="269"/>
        <v>96166.666666666672</v>
      </c>
      <c r="V1573" s="25">
        <f>MAX(0,T1573*(1+inputs!$B$33)-MAX(0,inputs!$B$31*(U1573-inputs!$B$30)))</f>
        <v>29935.263594032956</v>
      </c>
      <c r="W1573" s="26">
        <f t="shared" si="270"/>
        <v>111400</v>
      </c>
      <c r="X1573" s="25">
        <f>MAX(0,V1573*(1+inputs!$B$33)-MAX(0,inputs!$B$31*(W1573-inputs!$B$30)))</f>
        <v>22174.852547943447</v>
      </c>
      <c r="Y1573" s="26">
        <f t="shared" si="271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272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12322.439999999999</v>
      </c>
      <c r="AE1573" s="3">
        <f>SUM(C1573:G1573)+AD1573-H1573</f>
        <v>77745.69</v>
      </c>
      <c r="AF1573" s="1">
        <f t="shared" si="274"/>
        <v>0.56000000000000005</v>
      </c>
      <c r="AG1573" s="8">
        <f>A1573-AE1573</f>
        <v>79354.31</v>
      </c>
    </row>
    <row r="1574" spans="1:33" x14ac:dyDescent="0.2">
      <c r="A1574" s="11">
        <f t="shared" si="27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</v>
      </c>
      <c r="D1574" s="16">
        <f>MAX(0,(MIN(A1574,inputs!$C$5)-(inputs!$C$4+B1574))*inputs!$B$4)</f>
        <v>44920</v>
      </c>
      <c r="E1574" s="16">
        <f>MAX(0, (calculations!A1574-inputs!$C$5)*inputs!$B$5)</f>
        <v>3240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264"/>
        <v>20000</v>
      </c>
      <c r="L1574" s="25">
        <f>MAX(0,J1574*(1+inputs!$B$33)-MAX(0,inputs!$B$31*(K1574-inputs!$B$30)))</f>
        <v>47184.304999999986</v>
      </c>
      <c r="M1574" s="26">
        <f t="shared" si="265"/>
        <v>35244.444444444445</v>
      </c>
      <c r="N1574" s="25">
        <f>MAX(0,L1574*(1+inputs!$B$33)-MAX(0,inputs!$B$31*(M1574-inputs!$B$30)))</f>
        <v>46536.629574999977</v>
      </c>
      <c r="O1574" s="26">
        <f t="shared" si="266"/>
        <v>50488.888888888891</v>
      </c>
      <c r="P1574" s="25">
        <f>MAX(0,N1574*(1+inputs!$B$33)-MAX(0,inputs!$B$31*(O1574-inputs!$B$30)))</f>
        <v>44507.239018624969</v>
      </c>
      <c r="Q1574" s="26">
        <f t="shared" si="267"/>
        <v>65733.333333333343</v>
      </c>
      <c r="R1574" s="25">
        <f>MAX(0,P1574*(1+inputs!$B$33)-MAX(0,inputs!$B$31*(Q1574-inputs!$B$30)))</f>
        <v>41075.407603904336</v>
      </c>
      <c r="S1574" s="26">
        <f t="shared" si="268"/>
        <v>80977.777777777781</v>
      </c>
      <c r="T1574" s="25">
        <f>MAX(0,R1574*(1+inputs!$B$33)-MAX(0,inputs!$B$31*(S1574-inputs!$B$30)))</f>
        <v>36220.098717962894</v>
      </c>
      <c r="U1574" s="26">
        <f t="shared" si="269"/>
        <v>96222.222222222219</v>
      </c>
      <c r="V1574" s="25">
        <f>MAX(0,T1574*(1+inputs!$B$33)-MAX(0,inputs!$B$31*(U1574-inputs!$B$30)))</f>
        <v>29919.960198732337</v>
      </c>
      <c r="W1574" s="26">
        <f t="shared" si="270"/>
        <v>111466.66666666667</v>
      </c>
      <c r="X1574" s="25">
        <f>MAX(0,V1574*(1+inputs!$B$33)-MAX(0,inputs!$B$31*(W1574-inputs!$B$30)))</f>
        <v>22153.319601713316</v>
      </c>
      <c r="Y1574" s="26">
        <f t="shared" si="271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272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12331.439999999999</v>
      </c>
      <c r="AE1574" s="3">
        <f>SUM(C1574:G1574)+AD1574-H1574</f>
        <v>77801.69</v>
      </c>
      <c r="AF1574" s="1">
        <f t="shared" si="274"/>
        <v>0.56000000000000005</v>
      </c>
      <c r="AG1574" s="8">
        <f>A1574-AE1574</f>
        <v>79398.31</v>
      </c>
    </row>
    <row r="1575" spans="1:33" x14ac:dyDescent="0.2">
      <c r="A1575" s="11">
        <f t="shared" si="27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</v>
      </c>
      <c r="D1575" s="16">
        <f>MAX(0,(MIN(A1575,inputs!$C$5)-(inputs!$C$4+B1575))*inputs!$B$4)</f>
        <v>44920</v>
      </c>
      <c r="E1575" s="16">
        <f>MAX(0, (calculations!A1575-inputs!$C$5)*inputs!$B$5)</f>
        <v>3285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264"/>
        <v>20000</v>
      </c>
      <c r="L1575" s="25">
        <f>MAX(0,J1575*(1+inputs!$B$33)-MAX(0,inputs!$B$31*(K1575-inputs!$B$30)))</f>
        <v>47184.304999999986</v>
      </c>
      <c r="M1575" s="26">
        <f t="shared" si="265"/>
        <v>35255.555555555555</v>
      </c>
      <c r="N1575" s="25">
        <f>MAX(0,L1575*(1+inputs!$B$33)-MAX(0,inputs!$B$31*(M1575-inputs!$B$30)))</f>
        <v>46535.629574999977</v>
      </c>
      <c r="O1575" s="26">
        <f t="shared" si="266"/>
        <v>50511.111111111109</v>
      </c>
      <c r="P1575" s="25">
        <f>MAX(0,N1575*(1+inputs!$B$33)-MAX(0,inputs!$B$31*(O1575-inputs!$B$30)))</f>
        <v>44504.224018624969</v>
      </c>
      <c r="Q1575" s="26">
        <f t="shared" si="267"/>
        <v>65766.666666666657</v>
      </c>
      <c r="R1575" s="25">
        <f>MAX(0,P1575*(1+inputs!$B$33)-MAX(0,inputs!$B$31*(Q1575-inputs!$B$30)))</f>
        <v>41069.347378904335</v>
      </c>
      <c r="S1575" s="26">
        <f t="shared" si="268"/>
        <v>81022.222222222219</v>
      </c>
      <c r="T1575" s="25">
        <f>MAX(0,R1575*(1+inputs!$B$33)-MAX(0,inputs!$B$31*(S1575-inputs!$B$30)))</f>
        <v>36209.947589587893</v>
      </c>
      <c r="U1575" s="26">
        <f t="shared" si="269"/>
        <v>96277.777777777781</v>
      </c>
      <c r="V1575" s="25">
        <f>MAX(0,T1575*(1+inputs!$B$33)-MAX(0,inputs!$B$31*(U1575-inputs!$B$30)))</f>
        <v>29904.656803431706</v>
      </c>
      <c r="W1575" s="26">
        <f t="shared" si="270"/>
        <v>111533.33333333333</v>
      </c>
      <c r="X1575" s="25">
        <f>MAX(0,V1575*(1+inputs!$B$33)-MAX(0,inputs!$B$31*(W1575-inputs!$B$30)))</f>
        <v>22131.786655483182</v>
      </c>
      <c r="Y1575" s="26">
        <f t="shared" si="271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272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12340.439999999999</v>
      </c>
      <c r="AE1575" s="3">
        <f>SUM(C1575:G1575)+AD1575-H1575</f>
        <v>77857.69</v>
      </c>
      <c r="AF1575" s="1">
        <f t="shared" si="274"/>
        <v>0.56000000000000005</v>
      </c>
      <c r="AG1575" s="8">
        <f>A1575-AE1575</f>
        <v>79442.31</v>
      </c>
    </row>
    <row r="1576" spans="1:33" x14ac:dyDescent="0.2">
      <c r="A1576" s="11">
        <f t="shared" si="27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</v>
      </c>
      <c r="D1576" s="16">
        <f>MAX(0,(MIN(A1576,inputs!$C$5)-(inputs!$C$4+B1576))*inputs!$B$4)</f>
        <v>44920</v>
      </c>
      <c r="E1576" s="16">
        <f>MAX(0, (calculations!A1576-inputs!$C$5)*inputs!$B$5)</f>
        <v>3330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264"/>
        <v>20000</v>
      </c>
      <c r="L1576" s="25">
        <f>MAX(0,J1576*(1+inputs!$B$33)-MAX(0,inputs!$B$31*(K1576-inputs!$B$30)))</f>
        <v>47184.304999999986</v>
      </c>
      <c r="M1576" s="26">
        <f t="shared" si="265"/>
        <v>35266.666666666664</v>
      </c>
      <c r="N1576" s="25">
        <f>MAX(0,L1576*(1+inputs!$B$33)-MAX(0,inputs!$B$31*(M1576-inputs!$B$30)))</f>
        <v>46534.629574999977</v>
      </c>
      <c r="O1576" s="26">
        <f t="shared" si="266"/>
        <v>50533.333333333328</v>
      </c>
      <c r="P1576" s="25">
        <f>MAX(0,N1576*(1+inputs!$B$33)-MAX(0,inputs!$B$31*(O1576-inputs!$B$30)))</f>
        <v>44501.20901862497</v>
      </c>
      <c r="Q1576" s="26">
        <f t="shared" si="267"/>
        <v>65800</v>
      </c>
      <c r="R1576" s="25">
        <f>MAX(0,P1576*(1+inputs!$B$33)-MAX(0,inputs!$B$31*(Q1576-inputs!$B$30)))</f>
        <v>41063.287153904341</v>
      </c>
      <c r="S1576" s="26">
        <f t="shared" si="268"/>
        <v>81066.666666666657</v>
      </c>
      <c r="T1576" s="25">
        <f>MAX(0,R1576*(1+inputs!$B$33)-MAX(0,inputs!$B$31*(S1576-inputs!$B$30)))</f>
        <v>36199.7964612129</v>
      </c>
      <c r="U1576" s="26">
        <f t="shared" si="269"/>
        <v>96333.333333333328</v>
      </c>
      <c r="V1576" s="25">
        <f>MAX(0,T1576*(1+inputs!$B$33)-MAX(0,inputs!$B$31*(U1576-inputs!$B$30)))</f>
        <v>29889.35340813109</v>
      </c>
      <c r="W1576" s="26">
        <f t="shared" si="270"/>
        <v>111600</v>
      </c>
      <c r="X1576" s="25">
        <f>MAX(0,V1576*(1+inputs!$B$33)-MAX(0,inputs!$B$31*(W1576-inputs!$B$30)))</f>
        <v>22110.253709253055</v>
      </c>
      <c r="Y1576" s="26">
        <f t="shared" si="271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272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12349.439999999999</v>
      </c>
      <c r="AE1576" s="3">
        <f>SUM(C1576:G1576)+AD1576-H1576</f>
        <v>77913.69</v>
      </c>
      <c r="AF1576" s="1">
        <f t="shared" si="274"/>
        <v>0.56000000000000005</v>
      </c>
      <c r="AG1576" s="8">
        <f>A1576-AE1576</f>
        <v>79486.31</v>
      </c>
    </row>
    <row r="1577" spans="1:33" x14ac:dyDescent="0.2">
      <c r="A1577" s="11">
        <f t="shared" si="27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</v>
      </c>
      <c r="D1577" s="16">
        <f>MAX(0,(MIN(A1577,inputs!$C$5)-(inputs!$C$4+B1577))*inputs!$B$4)</f>
        <v>44920</v>
      </c>
      <c r="E1577" s="16">
        <f>MAX(0, (calculations!A1577-inputs!$C$5)*inputs!$B$5)</f>
        <v>3375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264"/>
        <v>20000</v>
      </c>
      <c r="L1577" s="25">
        <f>MAX(0,J1577*(1+inputs!$B$33)-MAX(0,inputs!$B$31*(K1577-inputs!$B$30)))</f>
        <v>47184.304999999986</v>
      </c>
      <c r="M1577" s="26">
        <f t="shared" si="265"/>
        <v>35277.777777777781</v>
      </c>
      <c r="N1577" s="25">
        <f>MAX(0,L1577*(1+inputs!$B$33)-MAX(0,inputs!$B$31*(M1577-inputs!$B$30)))</f>
        <v>46533.629574999977</v>
      </c>
      <c r="O1577" s="26">
        <f t="shared" si="266"/>
        <v>50555.555555555555</v>
      </c>
      <c r="P1577" s="25">
        <f>MAX(0,N1577*(1+inputs!$B$33)-MAX(0,inputs!$B$31*(O1577-inputs!$B$30)))</f>
        <v>44498.19401862497</v>
      </c>
      <c r="Q1577" s="26">
        <f t="shared" si="267"/>
        <v>65833.333333333343</v>
      </c>
      <c r="R1577" s="25">
        <f>MAX(0,P1577*(1+inputs!$B$33)-MAX(0,inputs!$B$31*(Q1577-inputs!$B$30)))</f>
        <v>41057.22692890434</v>
      </c>
      <c r="S1577" s="26">
        <f t="shared" si="268"/>
        <v>81111.111111111109</v>
      </c>
      <c r="T1577" s="25">
        <f>MAX(0,R1577*(1+inputs!$B$33)-MAX(0,inputs!$B$31*(S1577-inputs!$B$30)))</f>
        <v>36189.645332837899</v>
      </c>
      <c r="U1577" s="26">
        <f t="shared" si="269"/>
        <v>96388.888888888891</v>
      </c>
      <c r="V1577" s="25">
        <f>MAX(0,T1577*(1+inputs!$B$33)-MAX(0,inputs!$B$31*(U1577-inputs!$B$30)))</f>
        <v>29874.050012830467</v>
      </c>
      <c r="W1577" s="26">
        <f t="shared" si="270"/>
        <v>111666.66666666667</v>
      </c>
      <c r="X1577" s="25">
        <f>MAX(0,V1577*(1+inputs!$B$33)-MAX(0,inputs!$B$31*(W1577-inputs!$B$30)))</f>
        <v>22088.720763022917</v>
      </c>
      <c r="Y1577" s="26">
        <f t="shared" si="271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272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12358.439999999999</v>
      </c>
      <c r="AE1577" s="3">
        <f>SUM(C1577:G1577)+AD1577-H1577</f>
        <v>77969.69</v>
      </c>
      <c r="AF1577" s="1">
        <f t="shared" si="274"/>
        <v>0.56000000000000005</v>
      </c>
      <c r="AG1577" s="8">
        <f>A1577-AE1577</f>
        <v>79530.31</v>
      </c>
    </row>
    <row r="1578" spans="1:33" x14ac:dyDescent="0.2">
      <c r="A1578" s="11">
        <f t="shared" si="27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</v>
      </c>
      <c r="D1578" s="16">
        <f>MAX(0,(MIN(A1578,inputs!$C$5)-(inputs!$C$4+B1578))*inputs!$B$4)</f>
        <v>44920</v>
      </c>
      <c r="E1578" s="16">
        <f>MAX(0, (calculations!A1578-inputs!$C$5)*inputs!$B$5)</f>
        <v>3420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264"/>
        <v>20000</v>
      </c>
      <c r="L1578" s="25">
        <f>MAX(0,J1578*(1+inputs!$B$33)-MAX(0,inputs!$B$31*(K1578-inputs!$B$30)))</f>
        <v>47184.304999999986</v>
      </c>
      <c r="M1578" s="26">
        <f t="shared" si="265"/>
        <v>35288.888888888891</v>
      </c>
      <c r="N1578" s="25">
        <f>MAX(0,L1578*(1+inputs!$B$33)-MAX(0,inputs!$B$31*(M1578-inputs!$B$30)))</f>
        <v>46532.629574999977</v>
      </c>
      <c r="O1578" s="26">
        <f t="shared" si="266"/>
        <v>50577.777777777781</v>
      </c>
      <c r="P1578" s="25">
        <f>MAX(0,N1578*(1+inputs!$B$33)-MAX(0,inputs!$B$31*(O1578-inputs!$B$30)))</f>
        <v>44495.179018624971</v>
      </c>
      <c r="Q1578" s="26">
        <f t="shared" si="267"/>
        <v>65866.666666666657</v>
      </c>
      <c r="R1578" s="25">
        <f>MAX(0,P1578*(1+inputs!$B$33)-MAX(0,inputs!$B$31*(Q1578-inputs!$B$30)))</f>
        <v>41051.166703904339</v>
      </c>
      <c r="S1578" s="26">
        <f t="shared" si="268"/>
        <v>81155.555555555562</v>
      </c>
      <c r="T1578" s="25">
        <f>MAX(0,R1578*(1+inputs!$B$33)-MAX(0,inputs!$B$31*(S1578-inputs!$B$30)))</f>
        <v>36179.494204462899</v>
      </c>
      <c r="U1578" s="26">
        <f t="shared" si="269"/>
        <v>96444.444444444438</v>
      </c>
      <c r="V1578" s="25">
        <f>MAX(0,T1578*(1+inputs!$B$33)-MAX(0,inputs!$B$31*(U1578-inputs!$B$30)))</f>
        <v>29858.746617529843</v>
      </c>
      <c r="W1578" s="26">
        <f t="shared" si="270"/>
        <v>111733.33333333333</v>
      </c>
      <c r="X1578" s="25">
        <f>MAX(0,V1578*(1+inputs!$B$33)-MAX(0,inputs!$B$31*(W1578-inputs!$B$30)))</f>
        <v>22067.18781679279</v>
      </c>
      <c r="Y1578" s="26">
        <f t="shared" si="271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272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12367.439999999999</v>
      </c>
      <c r="AE1578" s="3">
        <f>SUM(C1578:G1578)+AD1578-H1578</f>
        <v>78025.69</v>
      </c>
      <c r="AF1578" s="1">
        <f t="shared" si="274"/>
        <v>0.56000000000000005</v>
      </c>
      <c r="AG1578" s="8">
        <f>A1578-AE1578</f>
        <v>79574.31</v>
      </c>
    </row>
    <row r="1579" spans="1:33" x14ac:dyDescent="0.2">
      <c r="A1579" s="11">
        <f t="shared" si="27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</v>
      </c>
      <c r="D1579" s="16">
        <f>MAX(0,(MIN(A1579,inputs!$C$5)-(inputs!$C$4+B1579))*inputs!$B$4)</f>
        <v>44920</v>
      </c>
      <c r="E1579" s="16">
        <f>MAX(0, (calculations!A1579-inputs!$C$5)*inputs!$B$5)</f>
        <v>3465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264"/>
        <v>20000</v>
      </c>
      <c r="L1579" s="25">
        <f>MAX(0,J1579*(1+inputs!$B$33)-MAX(0,inputs!$B$31*(K1579-inputs!$B$30)))</f>
        <v>47184.304999999986</v>
      </c>
      <c r="M1579" s="26">
        <f t="shared" si="265"/>
        <v>35300</v>
      </c>
      <c r="N1579" s="25">
        <f>MAX(0,L1579*(1+inputs!$B$33)-MAX(0,inputs!$B$31*(M1579-inputs!$B$30)))</f>
        <v>46531.629574999977</v>
      </c>
      <c r="O1579" s="26">
        <f t="shared" si="266"/>
        <v>50600</v>
      </c>
      <c r="P1579" s="25">
        <f>MAX(0,N1579*(1+inputs!$B$33)-MAX(0,inputs!$B$31*(O1579-inputs!$B$30)))</f>
        <v>44492.164018624972</v>
      </c>
      <c r="Q1579" s="26">
        <f t="shared" si="267"/>
        <v>65900</v>
      </c>
      <c r="R1579" s="25">
        <f>MAX(0,P1579*(1+inputs!$B$33)-MAX(0,inputs!$B$31*(Q1579-inputs!$B$30)))</f>
        <v>41045.106478904338</v>
      </c>
      <c r="S1579" s="26">
        <f t="shared" si="268"/>
        <v>81200</v>
      </c>
      <c r="T1579" s="25">
        <f>MAX(0,R1579*(1+inputs!$B$33)-MAX(0,inputs!$B$31*(S1579-inputs!$B$30)))</f>
        <v>36169.343076087898</v>
      </c>
      <c r="U1579" s="26">
        <f t="shared" si="269"/>
        <v>96500</v>
      </c>
      <c r="V1579" s="25">
        <f>MAX(0,T1579*(1+inputs!$B$33)-MAX(0,inputs!$B$31*(U1579-inputs!$B$30)))</f>
        <v>29843.443222229213</v>
      </c>
      <c r="W1579" s="26">
        <f t="shared" si="270"/>
        <v>111800</v>
      </c>
      <c r="X1579" s="25">
        <f>MAX(0,V1579*(1+inputs!$B$33)-MAX(0,inputs!$B$31*(W1579-inputs!$B$30)))</f>
        <v>22045.654870562648</v>
      </c>
      <c r="Y1579" s="26">
        <f t="shared" si="271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272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12376.439999999999</v>
      </c>
      <c r="AE1579" s="3">
        <f>SUM(C1579:G1579)+AD1579-H1579</f>
        <v>78081.69</v>
      </c>
      <c r="AF1579" s="1">
        <f t="shared" si="274"/>
        <v>0.56000000000000005</v>
      </c>
      <c r="AG1579" s="8">
        <f>A1579-AE1579</f>
        <v>79618.31</v>
      </c>
    </row>
    <row r="1580" spans="1:33" x14ac:dyDescent="0.2">
      <c r="A1580" s="11">
        <f t="shared" si="27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</v>
      </c>
      <c r="D1580" s="16">
        <f>MAX(0,(MIN(A1580,inputs!$C$5)-(inputs!$C$4+B1580))*inputs!$B$4)</f>
        <v>44920</v>
      </c>
      <c r="E1580" s="16">
        <f>MAX(0, (calculations!A1580-inputs!$C$5)*inputs!$B$5)</f>
        <v>3510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264"/>
        <v>20000</v>
      </c>
      <c r="L1580" s="25">
        <f>MAX(0,J1580*(1+inputs!$B$33)-MAX(0,inputs!$B$31*(K1580-inputs!$B$30)))</f>
        <v>47184.304999999986</v>
      </c>
      <c r="M1580" s="26">
        <f t="shared" si="265"/>
        <v>35311.111111111109</v>
      </c>
      <c r="N1580" s="25">
        <f>MAX(0,L1580*(1+inputs!$B$33)-MAX(0,inputs!$B$31*(M1580-inputs!$B$30)))</f>
        <v>46530.629574999977</v>
      </c>
      <c r="O1580" s="26">
        <f t="shared" si="266"/>
        <v>50622.222222222219</v>
      </c>
      <c r="P1580" s="25">
        <f>MAX(0,N1580*(1+inputs!$B$33)-MAX(0,inputs!$B$31*(O1580-inputs!$B$30)))</f>
        <v>44489.149018624972</v>
      </c>
      <c r="Q1580" s="26">
        <f t="shared" si="267"/>
        <v>65933.333333333343</v>
      </c>
      <c r="R1580" s="25">
        <f>MAX(0,P1580*(1+inputs!$B$33)-MAX(0,inputs!$B$31*(Q1580-inputs!$B$30)))</f>
        <v>41039.046253904336</v>
      </c>
      <c r="S1580" s="26">
        <f t="shared" si="268"/>
        <v>81244.444444444438</v>
      </c>
      <c r="T1580" s="25">
        <f>MAX(0,R1580*(1+inputs!$B$33)-MAX(0,inputs!$B$31*(S1580-inputs!$B$30)))</f>
        <v>36159.191947712898</v>
      </c>
      <c r="U1580" s="26">
        <f t="shared" si="269"/>
        <v>96555.555555555562</v>
      </c>
      <c r="V1580" s="25">
        <f>MAX(0,T1580*(1+inputs!$B$33)-MAX(0,inputs!$B$31*(U1580-inputs!$B$30)))</f>
        <v>29828.139826928586</v>
      </c>
      <c r="W1580" s="26">
        <f t="shared" si="270"/>
        <v>111866.66666666667</v>
      </c>
      <c r="X1580" s="25">
        <f>MAX(0,V1580*(1+inputs!$B$33)-MAX(0,inputs!$B$31*(W1580-inputs!$B$30)))</f>
        <v>22024.12192433251</v>
      </c>
      <c r="Y1580" s="26">
        <f t="shared" si="271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272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12385.439999999999</v>
      </c>
      <c r="AE1580" s="3">
        <f>SUM(C1580:G1580)+AD1580-H1580</f>
        <v>78137.69</v>
      </c>
      <c r="AF1580" s="1">
        <f t="shared" si="274"/>
        <v>0.56000000000000005</v>
      </c>
      <c r="AG1580" s="8">
        <f>A1580-AE1580</f>
        <v>79662.31</v>
      </c>
    </row>
    <row r="1581" spans="1:33" x14ac:dyDescent="0.2">
      <c r="A1581" s="11">
        <f t="shared" si="27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</v>
      </c>
      <c r="D1581" s="16">
        <f>MAX(0,(MIN(A1581,inputs!$C$5)-(inputs!$C$4+B1581))*inputs!$B$4)</f>
        <v>44920</v>
      </c>
      <c r="E1581" s="16">
        <f>MAX(0, (calculations!A1581-inputs!$C$5)*inputs!$B$5)</f>
        <v>3555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264"/>
        <v>20000</v>
      </c>
      <c r="L1581" s="25">
        <f>MAX(0,J1581*(1+inputs!$B$33)-MAX(0,inputs!$B$31*(K1581-inputs!$B$30)))</f>
        <v>47184.304999999986</v>
      </c>
      <c r="M1581" s="26">
        <f t="shared" si="265"/>
        <v>35322.222222222219</v>
      </c>
      <c r="N1581" s="25">
        <f>MAX(0,L1581*(1+inputs!$B$33)-MAX(0,inputs!$B$31*(M1581-inputs!$B$30)))</f>
        <v>46529.629574999977</v>
      </c>
      <c r="O1581" s="26">
        <f t="shared" si="266"/>
        <v>50644.444444444445</v>
      </c>
      <c r="P1581" s="25">
        <f>MAX(0,N1581*(1+inputs!$B$33)-MAX(0,inputs!$B$31*(O1581-inputs!$B$30)))</f>
        <v>44486.134018624973</v>
      </c>
      <c r="Q1581" s="26">
        <f t="shared" si="267"/>
        <v>65966.666666666657</v>
      </c>
      <c r="R1581" s="25">
        <f>MAX(0,P1581*(1+inputs!$B$33)-MAX(0,inputs!$B$31*(Q1581-inputs!$B$30)))</f>
        <v>41032.986028904343</v>
      </c>
      <c r="S1581" s="26">
        <f t="shared" si="268"/>
        <v>81288.888888888891</v>
      </c>
      <c r="T1581" s="25">
        <f>MAX(0,R1581*(1+inputs!$B$33)-MAX(0,inputs!$B$31*(S1581-inputs!$B$30)))</f>
        <v>36149.040819337904</v>
      </c>
      <c r="U1581" s="26">
        <f t="shared" si="269"/>
        <v>96611.111111111109</v>
      </c>
      <c r="V1581" s="25">
        <f>MAX(0,T1581*(1+inputs!$B$33)-MAX(0,inputs!$B$31*(U1581-inputs!$B$30)))</f>
        <v>29812.836431627973</v>
      </c>
      <c r="W1581" s="26">
        <f t="shared" si="270"/>
        <v>111933.33333333333</v>
      </c>
      <c r="X1581" s="25">
        <f>MAX(0,V1581*(1+inputs!$B$33)-MAX(0,inputs!$B$31*(W1581-inputs!$B$30)))</f>
        <v>22002.588978102391</v>
      </c>
      <c r="Y1581" s="26">
        <f t="shared" si="271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272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12394.439999999999</v>
      </c>
      <c r="AE1581" s="3">
        <f>SUM(C1581:G1581)+AD1581-H1581</f>
        <v>78193.69</v>
      </c>
      <c r="AF1581" s="1">
        <f t="shared" si="274"/>
        <v>0.56000000000000005</v>
      </c>
      <c r="AG1581" s="8">
        <f>A1581-AE1581</f>
        <v>79706.31</v>
      </c>
    </row>
    <row r="1582" spans="1:33" x14ac:dyDescent="0.2">
      <c r="A1582" s="11">
        <f t="shared" si="27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</v>
      </c>
      <c r="D1582" s="16">
        <f>MAX(0,(MIN(A1582,inputs!$C$5)-(inputs!$C$4+B1582))*inputs!$B$4)</f>
        <v>44920</v>
      </c>
      <c r="E1582" s="16">
        <f>MAX(0, (calculations!A1582-inputs!$C$5)*inputs!$B$5)</f>
        <v>3600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264"/>
        <v>20000</v>
      </c>
      <c r="L1582" s="25">
        <f>MAX(0,J1582*(1+inputs!$B$33)-MAX(0,inputs!$B$31*(K1582-inputs!$B$30)))</f>
        <v>47184.304999999986</v>
      </c>
      <c r="M1582" s="26">
        <f t="shared" si="265"/>
        <v>35333.333333333336</v>
      </c>
      <c r="N1582" s="25">
        <f>MAX(0,L1582*(1+inputs!$B$33)-MAX(0,inputs!$B$31*(M1582-inputs!$B$30)))</f>
        <v>46528.629574999977</v>
      </c>
      <c r="O1582" s="26">
        <f t="shared" si="266"/>
        <v>50666.666666666672</v>
      </c>
      <c r="P1582" s="25">
        <f>MAX(0,N1582*(1+inputs!$B$33)-MAX(0,inputs!$B$31*(O1582-inputs!$B$30)))</f>
        <v>44483.119018624973</v>
      </c>
      <c r="Q1582" s="26">
        <f t="shared" si="267"/>
        <v>66000</v>
      </c>
      <c r="R1582" s="25">
        <f>MAX(0,P1582*(1+inputs!$B$33)-MAX(0,inputs!$B$31*(Q1582-inputs!$B$30)))</f>
        <v>41026.925803904342</v>
      </c>
      <c r="S1582" s="26">
        <f t="shared" si="268"/>
        <v>81333.333333333343</v>
      </c>
      <c r="T1582" s="25">
        <f>MAX(0,R1582*(1+inputs!$B$33)-MAX(0,inputs!$B$31*(S1582-inputs!$B$30)))</f>
        <v>36138.889690962904</v>
      </c>
      <c r="U1582" s="26">
        <f t="shared" si="269"/>
        <v>96666.666666666672</v>
      </c>
      <c r="V1582" s="25">
        <f>MAX(0,T1582*(1+inputs!$B$33)-MAX(0,inputs!$B$31*(U1582-inputs!$B$30)))</f>
        <v>29797.533036327339</v>
      </c>
      <c r="W1582" s="26">
        <f t="shared" si="270"/>
        <v>112000</v>
      </c>
      <c r="X1582" s="25">
        <f>MAX(0,V1582*(1+inputs!$B$33)-MAX(0,inputs!$B$31*(W1582-inputs!$B$30)))</f>
        <v>21981.056031872242</v>
      </c>
      <c r="Y1582" s="26">
        <f t="shared" si="271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272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12403.439999999999</v>
      </c>
      <c r="AE1582" s="3">
        <f>SUM(C1582:G1582)+AD1582-H1582</f>
        <v>78249.69</v>
      </c>
      <c r="AF1582" s="1">
        <f t="shared" si="274"/>
        <v>0.56000000000000005</v>
      </c>
      <c r="AG1582" s="8">
        <f>A1582-AE1582</f>
        <v>79750.31</v>
      </c>
    </row>
    <row r="1583" spans="1:33" x14ac:dyDescent="0.2">
      <c r="A1583" s="11">
        <f t="shared" si="27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</v>
      </c>
      <c r="D1583" s="16">
        <f>MAX(0,(MIN(A1583,inputs!$C$5)-(inputs!$C$4+B1583))*inputs!$B$4)</f>
        <v>44920</v>
      </c>
      <c r="E1583" s="16">
        <f>MAX(0, (calculations!A1583-inputs!$C$5)*inputs!$B$5)</f>
        <v>3645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264"/>
        <v>20000</v>
      </c>
      <c r="L1583" s="25">
        <f>MAX(0,J1583*(1+inputs!$B$33)-MAX(0,inputs!$B$31*(K1583-inputs!$B$30)))</f>
        <v>47184.304999999986</v>
      </c>
      <c r="M1583" s="26">
        <f t="shared" si="265"/>
        <v>35344.444444444445</v>
      </c>
      <c r="N1583" s="25">
        <f>MAX(0,L1583*(1+inputs!$B$33)-MAX(0,inputs!$B$31*(M1583-inputs!$B$30)))</f>
        <v>46527.629574999977</v>
      </c>
      <c r="O1583" s="26">
        <f t="shared" si="266"/>
        <v>50688.888888888891</v>
      </c>
      <c r="P1583" s="25">
        <f>MAX(0,N1583*(1+inputs!$B$33)-MAX(0,inputs!$B$31*(O1583-inputs!$B$30)))</f>
        <v>44480.104018624967</v>
      </c>
      <c r="Q1583" s="26">
        <f t="shared" si="267"/>
        <v>66033.333333333343</v>
      </c>
      <c r="R1583" s="25">
        <f>MAX(0,P1583*(1+inputs!$B$33)-MAX(0,inputs!$B$31*(Q1583-inputs!$B$30)))</f>
        <v>41020.865578904333</v>
      </c>
      <c r="S1583" s="26">
        <f t="shared" si="268"/>
        <v>81377.777777777781</v>
      </c>
      <c r="T1583" s="25">
        <f>MAX(0,R1583*(1+inputs!$B$33)-MAX(0,inputs!$B$31*(S1583-inputs!$B$30)))</f>
        <v>36128.738562587889</v>
      </c>
      <c r="U1583" s="26">
        <f t="shared" si="269"/>
        <v>96722.222222222219</v>
      </c>
      <c r="V1583" s="25">
        <f>MAX(0,T1583*(1+inputs!$B$33)-MAX(0,inputs!$B$31*(U1583-inputs!$B$30)))</f>
        <v>29782.229641026704</v>
      </c>
      <c r="W1583" s="26">
        <f t="shared" si="270"/>
        <v>112066.66666666667</v>
      </c>
      <c r="X1583" s="25">
        <f>MAX(0,V1583*(1+inputs!$B$33)-MAX(0,inputs!$B$31*(W1583-inputs!$B$30)))</f>
        <v>21959.523085642104</v>
      </c>
      <c r="Y1583" s="26">
        <f t="shared" si="271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272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12412.439999999999</v>
      </c>
      <c r="AE1583" s="3">
        <f>SUM(C1583:G1583)+AD1583-H1583</f>
        <v>78305.69</v>
      </c>
      <c r="AF1583" s="1">
        <f t="shared" si="274"/>
        <v>0.56000000000000005</v>
      </c>
      <c r="AG1583" s="8">
        <f>A1583-AE1583</f>
        <v>79794.31</v>
      </c>
    </row>
    <row r="1584" spans="1:33" x14ac:dyDescent="0.2">
      <c r="A1584" s="11">
        <f t="shared" si="27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</v>
      </c>
      <c r="D1584" s="16">
        <f>MAX(0,(MIN(A1584,inputs!$C$5)-(inputs!$C$4+B1584))*inputs!$B$4)</f>
        <v>44920</v>
      </c>
      <c r="E1584" s="16">
        <f>MAX(0, (calculations!A1584-inputs!$C$5)*inputs!$B$5)</f>
        <v>3690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264"/>
        <v>20000</v>
      </c>
      <c r="L1584" s="25">
        <f>MAX(0,J1584*(1+inputs!$B$33)-MAX(0,inputs!$B$31*(K1584-inputs!$B$30)))</f>
        <v>47184.304999999986</v>
      </c>
      <c r="M1584" s="26">
        <f t="shared" si="265"/>
        <v>35355.555555555555</v>
      </c>
      <c r="N1584" s="25">
        <f>MAX(0,L1584*(1+inputs!$B$33)-MAX(0,inputs!$B$31*(M1584-inputs!$B$30)))</f>
        <v>46526.629574999977</v>
      </c>
      <c r="O1584" s="26">
        <f t="shared" si="266"/>
        <v>50711.111111111109</v>
      </c>
      <c r="P1584" s="25">
        <f>MAX(0,N1584*(1+inputs!$B$33)-MAX(0,inputs!$B$31*(O1584-inputs!$B$30)))</f>
        <v>44477.089018624967</v>
      </c>
      <c r="Q1584" s="26">
        <f t="shared" si="267"/>
        <v>66066.666666666657</v>
      </c>
      <c r="R1584" s="25">
        <f>MAX(0,P1584*(1+inputs!$B$33)-MAX(0,inputs!$B$31*(Q1584-inputs!$B$30)))</f>
        <v>41014.805353904332</v>
      </c>
      <c r="S1584" s="26">
        <f t="shared" si="268"/>
        <v>81422.222222222219</v>
      </c>
      <c r="T1584" s="25">
        <f>MAX(0,R1584*(1+inputs!$B$33)-MAX(0,inputs!$B$31*(S1584-inputs!$B$30)))</f>
        <v>36118.587434212888</v>
      </c>
      <c r="U1584" s="26">
        <f t="shared" si="269"/>
        <v>96777.777777777781</v>
      </c>
      <c r="V1584" s="25">
        <f>MAX(0,T1584*(1+inputs!$B$33)-MAX(0,inputs!$B$31*(U1584-inputs!$B$30)))</f>
        <v>29766.926245726081</v>
      </c>
      <c r="W1584" s="26">
        <f t="shared" si="270"/>
        <v>112133.33333333333</v>
      </c>
      <c r="X1584" s="25">
        <f>MAX(0,V1584*(1+inputs!$B$33)-MAX(0,inputs!$B$31*(W1584-inputs!$B$30)))</f>
        <v>21937.99013941197</v>
      </c>
      <c r="Y1584" s="26">
        <f t="shared" si="271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272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12421.439999999999</v>
      </c>
      <c r="AE1584" s="3">
        <f>SUM(C1584:G1584)+AD1584-H1584</f>
        <v>78361.69</v>
      </c>
      <c r="AF1584" s="1">
        <f t="shared" si="274"/>
        <v>0.56000000000000005</v>
      </c>
      <c r="AG1584" s="8">
        <f>A1584-AE1584</f>
        <v>79838.31</v>
      </c>
    </row>
    <row r="1585" spans="1:33" x14ac:dyDescent="0.2">
      <c r="A1585" s="11">
        <f t="shared" si="27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</v>
      </c>
      <c r="D1585" s="16">
        <f>MAX(0,(MIN(A1585,inputs!$C$5)-(inputs!$C$4+B1585))*inputs!$B$4)</f>
        <v>44920</v>
      </c>
      <c r="E1585" s="16">
        <f>MAX(0, (calculations!A1585-inputs!$C$5)*inputs!$B$5)</f>
        <v>3735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264"/>
        <v>20000</v>
      </c>
      <c r="L1585" s="25">
        <f>MAX(0,J1585*(1+inputs!$B$33)-MAX(0,inputs!$B$31*(K1585-inputs!$B$30)))</f>
        <v>47184.304999999986</v>
      </c>
      <c r="M1585" s="26">
        <f t="shared" si="265"/>
        <v>35366.666666666664</v>
      </c>
      <c r="N1585" s="25">
        <f>MAX(0,L1585*(1+inputs!$B$33)-MAX(0,inputs!$B$31*(M1585-inputs!$B$30)))</f>
        <v>46525.629574999977</v>
      </c>
      <c r="O1585" s="26">
        <f t="shared" si="266"/>
        <v>50733.333333333328</v>
      </c>
      <c r="P1585" s="25">
        <f>MAX(0,N1585*(1+inputs!$B$33)-MAX(0,inputs!$B$31*(O1585-inputs!$B$30)))</f>
        <v>44474.074018624968</v>
      </c>
      <c r="Q1585" s="26">
        <f t="shared" si="267"/>
        <v>66100</v>
      </c>
      <c r="R1585" s="25">
        <f>MAX(0,P1585*(1+inputs!$B$33)-MAX(0,inputs!$B$31*(Q1585-inputs!$B$30)))</f>
        <v>41008.745128904338</v>
      </c>
      <c r="S1585" s="26">
        <f t="shared" si="268"/>
        <v>81466.666666666657</v>
      </c>
      <c r="T1585" s="25">
        <f>MAX(0,R1585*(1+inputs!$B$33)-MAX(0,inputs!$B$31*(S1585-inputs!$B$30)))</f>
        <v>36108.436305837895</v>
      </c>
      <c r="U1585" s="26">
        <f t="shared" si="269"/>
        <v>96833.333333333328</v>
      </c>
      <c r="V1585" s="25">
        <f>MAX(0,T1585*(1+inputs!$B$33)-MAX(0,inputs!$B$31*(U1585-inputs!$B$30)))</f>
        <v>29751.622850425458</v>
      </c>
      <c r="W1585" s="26">
        <f t="shared" si="270"/>
        <v>112200</v>
      </c>
      <c r="X1585" s="25">
        <f>MAX(0,V1585*(1+inputs!$B$33)-MAX(0,inputs!$B$31*(W1585-inputs!$B$30)))</f>
        <v>21916.457193181835</v>
      </c>
      <c r="Y1585" s="26">
        <f t="shared" si="271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272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12430.439999999999</v>
      </c>
      <c r="AE1585" s="3">
        <f>SUM(C1585:G1585)+AD1585-H1585</f>
        <v>78417.69</v>
      </c>
      <c r="AF1585" s="1">
        <f t="shared" si="274"/>
        <v>0.56000000000000005</v>
      </c>
      <c r="AG1585" s="8">
        <f>A1585-AE1585</f>
        <v>79882.31</v>
      </c>
    </row>
    <row r="1586" spans="1:33" x14ac:dyDescent="0.2">
      <c r="A1586" s="11">
        <f t="shared" si="27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</v>
      </c>
      <c r="D1586" s="16">
        <f>MAX(0,(MIN(A1586,inputs!$C$5)-(inputs!$C$4+B1586))*inputs!$B$4)</f>
        <v>44920</v>
      </c>
      <c r="E1586" s="16">
        <f>MAX(0, (calculations!A1586-inputs!$C$5)*inputs!$B$5)</f>
        <v>3780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264"/>
        <v>20000</v>
      </c>
      <c r="L1586" s="25">
        <f>MAX(0,J1586*(1+inputs!$B$33)-MAX(0,inputs!$B$31*(K1586-inputs!$B$30)))</f>
        <v>47184.304999999986</v>
      </c>
      <c r="M1586" s="26">
        <f t="shared" si="265"/>
        <v>35377.777777777781</v>
      </c>
      <c r="N1586" s="25">
        <f>MAX(0,L1586*(1+inputs!$B$33)-MAX(0,inputs!$B$31*(M1586-inputs!$B$30)))</f>
        <v>46524.629574999977</v>
      </c>
      <c r="O1586" s="26">
        <f t="shared" si="266"/>
        <v>50755.555555555555</v>
      </c>
      <c r="P1586" s="25">
        <f>MAX(0,N1586*(1+inputs!$B$33)-MAX(0,inputs!$B$31*(O1586-inputs!$B$30)))</f>
        <v>44471.059018624968</v>
      </c>
      <c r="Q1586" s="26">
        <f t="shared" si="267"/>
        <v>66133.333333333343</v>
      </c>
      <c r="R1586" s="25">
        <f>MAX(0,P1586*(1+inputs!$B$33)-MAX(0,inputs!$B$31*(Q1586-inputs!$B$30)))</f>
        <v>41002.684903904337</v>
      </c>
      <c r="S1586" s="26">
        <f t="shared" si="268"/>
        <v>81511.111111111109</v>
      </c>
      <c r="T1586" s="25">
        <f>MAX(0,R1586*(1+inputs!$B$33)-MAX(0,inputs!$B$31*(S1586-inputs!$B$30)))</f>
        <v>36098.285177462894</v>
      </c>
      <c r="U1586" s="26">
        <f t="shared" si="269"/>
        <v>96888.888888888891</v>
      </c>
      <c r="V1586" s="25">
        <f>MAX(0,T1586*(1+inputs!$B$33)-MAX(0,inputs!$B$31*(U1586-inputs!$B$30)))</f>
        <v>29736.319455124834</v>
      </c>
      <c r="W1586" s="26">
        <f t="shared" si="270"/>
        <v>112266.66666666667</v>
      </c>
      <c r="X1586" s="25">
        <f>MAX(0,V1586*(1+inputs!$B$33)-MAX(0,inputs!$B$31*(W1586-inputs!$B$30)))</f>
        <v>21894.924246951705</v>
      </c>
      <c r="Y1586" s="26">
        <f t="shared" si="271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272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12439.439999999999</v>
      </c>
      <c r="AE1586" s="3">
        <f>SUM(C1586:G1586)+AD1586-H1586</f>
        <v>78473.69</v>
      </c>
      <c r="AF1586" s="1">
        <f t="shared" si="274"/>
        <v>0.56000000000000005</v>
      </c>
      <c r="AG1586" s="8">
        <f>A1586-AE1586</f>
        <v>79926.31</v>
      </c>
    </row>
    <row r="1587" spans="1:33" x14ac:dyDescent="0.2">
      <c r="A1587" s="11">
        <f t="shared" si="27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</v>
      </c>
      <c r="D1587" s="16">
        <f>MAX(0,(MIN(A1587,inputs!$C$5)-(inputs!$C$4+B1587))*inputs!$B$4)</f>
        <v>44920</v>
      </c>
      <c r="E1587" s="16">
        <f>MAX(0, (calculations!A1587-inputs!$C$5)*inputs!$B$5)</f>
        <v>3825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264"/>
        <v>20000</v>
      </c>
      <c r="L1587" s="25">
        <f>MAX(0,J1587*(1+inputs!$B$33)-MAX(0,inputs!$B$31*(K1587-inputs!$B$30)))</f>
        <v>47184.304999999986</v>
      </c>
      <c r="M1587" s="26">
        <f t="shared" si="265"/>
        <v>35388.888888888891</v>
      </c>
      <c r="N1587" s="25">
        <f>MAX(0,L1587*(1+inputs!$B$33)-MAX(0,inputs!$B$31*(M1587-inputs!$B$30)))</f>
        <v>46523.629574999977</v>
      </c>
      <c r="O1587" s="26">
        <f t="shared" si="266"/>
        <v>50777.777777777781</v>
      </c>
      <c r="P1587" s="25">
        <f>MAX(0,N1587*(1+inputs!$B$33)-MAX(0,inputs!$B$31*(O1587-inputs!$B$30)))</f>
        <v>44468.044018624969</v>
      </c>
      <c r="Q1587" s="26">
        <f t="shared" si="267"/>
        <v>66166.666666666657</v>
      </c>
      <c r="R1587" s="25">
        <f>MAX(0,P1587*(1+inputs!$B$33)-MAX(0,inputs!$B$31*(Q1587-inputs!$B$30)))</f>
        <v>40996.624678904336</v>
      </c>
      <c r="S1587" s="26">
        <f t="shared" si="268"/>
        <v>81555.555555555562</v>
      </c>
      <c r="T1587" s="25">
        <f>MAX(0,R1587*(1+inputs!$B$33)-MAX(0,inputs!$B$31*(S1587-inputs!$B$30)))</f>
        <v>36088.134049087894</v>
      </c>
      <c r="U1587" s="26">
        <f t="shared" si="269"/>
        <v>96944.444444444438</v>
      </c>
      <c r="V1587" s="25">
        <f>MAX(0,T1587*(1+inputs!$B$33)-MAX(0,inputs!$B$31*(U1587-inputs!$B$30)))</f>
        <v>29721.016059824211</v>
      </c>
      <c r="W1587" s="26">
        <f t="shared" si="270"/>
        <v>112333.33333333333</v>
      </c>
      <c r="X1587" s="25">
        <f>MAX(0,V1587*(1+inputs!$B$33)-MAX(0,inputs!$B$31*(W1587-inputs!$B$30)))</f>
        <v>21873.391300721574</v>
      </c>
      <c r="Y1587" s="26">
        <f t="shared" si="271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272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12448.439999999999</v>
      </c>
      <c r="AE1587" s="3">
        <f>SUM(C1587:G1587)+AD1587-H1587</f>
        <v>78529.69</v>
      </c>
      <c r="AF1587" s="1">
        <f t="shared" si="274"/>
        <v>0.56000000000000005</v>
      </c>
      <c r="AG1587" s="8">
        <f>A1587-AE1587</f>
        <v>79970.31</v>
      </c>
    </row>
    <row r="1588" spans="1:33" x14ac:dyDescent="0.2">
      <c r="A1588" s="11">
        <f t="shared" si="27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</v>
      </c>
      <c r="D1588" s="16">
        <f>MAX(0,(MIN(A1588,inputs!$C$5)-(inputs!$C$4+B1588))*inputs!$B$4)</f>
        <v>44920</v>
      </c>
      <c r="E1588" s="16">
        <f>MAX(0, (calculations!A1588-inputs!$C$5)*inputs!$B$5)</f>
        <v>3870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264"/>
        <v>20000</v>
      </c>
      <c r="L1588" s="25">
        <f>MAX(0,J1588*(1+inputs!$B$33)-MAX(0,inputs!$B$31*(K1588-inputs!$B$30)))</f>
        <v>47184.304999999986</v>
      </c>
      <c r="M1588" s="26">
        <f t="shared" si="265"/>
        <v>35400</v>
      </c>
      <c r="N1588" s="25">
        <f>MAX(0,L1588*(1+inputs!$B$33)-MAX(0,inputs!$B$31*(M1588-inputs!$B$30)))</f>
        <v>46522.629574999977</v>
      </c>
      <c r="O1588" s="26">
        <f t="shared" si="266"/>
        <v>50800</v>
      </c>
      <c r="P1588" s="25">
        <f>MAX(0,N1588*(1+inputs!$B$33)-MAX(0,inputs!$B$31*(O1588-inputs!$B$30)))</f>
        <v>44465.029018624969</v>
      </c>
      <c r="Q1588" s="26">
        <f t="shared" si="267"/>
        <v>66200</v>
      </c>
      <c r="R1588" s="25">
        <f>MAX(0,P1588*(1+inputs!$B$33)-MAX(0,inputs!$B$31*(Q1588-inputs!$B$30)))</f>
        <v>40990.564453904335</v>
      </c>
      <c r="S1588" s="26">
        <f t="shared" si="268"/>
        <v>81600</v>
      </c>
      <c r="T1588" s="25">
        <f>MAX(0,R1588*(1+inputs!$B$33)-MAX(0,inputs!$B$31*(S1588-inputs!$B$30)))</f>
        <v>36077.982920712893</v>
      </c>
      <c r="U1588" s="26">
        <f t="shared" si="269"/>
        <v>97000</v>
      </c>
      <c r="V1588" s="25">
        <f>MAX(0,T1588*(1+inputs!$B$33)-MAX(0,inputs!$B$31*(U1588-inputs!$B$30)))</f>
        <v>29705.712664523588</v>
      </c>
      <c r="W1588" s="26">
        <f t="shared" si="270"/>
        <v>112400</v>
      </c>
      <c r="X1588" s="25">
        <f>MAX(0,V1588*(1+inputs!$B$33)-MAX(0,inputs!$B$31*(W1588-inputs!$B$30)))</f>
        <v>21851.858354491436</v>
      </c>
      <c r="Y1588" s="26">
        <f t="shared" si="271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272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12457.439999999999</v>
      </c>
      <c r="AE1588" s="3">
        <f>SUM(C1588:G1588)+AD1588-H1588</f>
        <v>78585.69</v>
      </c>
      <c r="AF1588" s="1">
        <f t="shared" si="274"/>
        <v>0.56000000000000005</v>
      </c>
      <c r="AG1588" s="8">
        <f>A1588-AE1588</f>
        <v>80014.31</v>
      </c>
    </row>
    <row r="1589" spans="1:33" x14ac:dyDescent="0.2">
      <c r="A1589" s="11">
        <f t="shared" si="27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</v>
      </c>
      <c r="D1589" s="16">
        <f>MAX(0,(MIN(A1589,inputs!$C$5)-(inputs!$C$4+B1589))*inputs!$B$4)</f>
        <v>44920</v>
      </c>
      <c r="E1589" s="16">
        <f>MAX(0, (calculations!A1589-inputs!$C$5)*inputs!$B$5)</f>
        <v>3915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264"/>
        <v>20000</v>
      </c>
      <c r="L1589" s="25">
        <f>MAX(0,J1589*(1+inputs!$B$33)-MAX(0,inputs!$B$31*(K1589-inputs!$B$30)))</f>
        <v>47184.304999999986</v>
      </c>
      <c r="M1589" s="26">
        <f t="shared" si="265"/>
        <v>35411.111111111109</v>
      </c>
      <c r="N1589" s="25">
        <f>MAX(0,L1589*(1+inputs!$B$33)-MAX(0,inputs!$B$31*(M1589-inputs!$B$30)))</f>
        <v>46521.629574999977</v>
      </c>
      <c r="O1589" s="26">
        <f t="shared" si="266"/>
        <v>50822.222222222219</v>
      </c>
      <c r="P1589" s="25">
        <f>MAX(0,N1589*(1+inputs!$B$33)-MAX(0,inputs!$B$31*(O1589-inputs!$B$30)))</f>
        <v>44462.01401862497</v>
      </c>
      <c r="Q1589" s="26">
        <f t="shared" si="267"/>
        <v>66233.333333333343</v>
      </c>
      <c r="R1589" s="25">
        <f>MAX(0,P1589*(1+inputs!$B$33)-MAX(0,inputs!$B$31*(Q1589-inputs!$B$30)))</f>
        <v>40984.504228904341</v>
      </c>
      <c r="S1589" s="26">
        <f t="shared" si="268"/>
        <v>81644.444444444438</v>
      </c>
      <c r="T1589" s="25">
        <f>MAX(0,R1589*(1+inputs!$B$33)-MAX(0,inputs!$B$31*(S1589-inputs!$B$30)))</f>
        <v>36067.8317923379</v>
      </c>
      <c r="U1589" s="26">
        <f t="shared" si="269"/>
        <v>97055.555555555562</v>
      </c>
      <c r="V1589" s="25">
        <f>MAX(0,T1589*(1+inputs!$B$33)-MAX(0,inputs!$B$31*(U1589-inputs!$B$30)))</f>
        <v>29690.409269222961</v>
      </c>
      <c r="W1589" s="26">
        <f t="shared" si="270"/>
        <v>112466.66666666667</v>
      </c>
      <c r="X1589" s="25">
        <f>MAX(0,V1589*(1+inputs!$B$33)-MAX(0,inputs!$B$31*(W1589-inputs!$B$30)))</f>
        <v>21830.325408261298</v>
      </c>
      <c r="Y1589" s="26">
        <f t="shared" si="271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272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12466.439999999999</v>
      </c>
      <c r="AE1589" s="3">
        <f>SUM(C1589:G1589)+AD1589-H1589</f>
        <v>78641.69</v>
      </c>
      <c r="AF1589" s="1">
        <f t="shared" si="274"/>
        <v>0.56000000000000005</v>
      </c>
      <c r="AG1589" s="8">
        <f>A1589-AE1589</f>
        <v>80058.31</v>
      </c>
    </row>
    <row r="1590" spans="1:33" x14ac:dyDescent="0.2">
      <c r="A1590" s="11">
        <f t="shared" si="27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</v>
      </c>
      <c r="D1590" s="16">
        <f>MAX(0,(MIN(A1590,inputs!$C$5)-(inputs!$C$4+B1590))*inputs!$B$4)</f>
        <v>44920</v>
      </c>
      <c r="E1590" s="16">
        <f>MAX(0, (calculations!A1590-inputs!$C$5)*inputs!$B$5)</f>
        <v>3960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264"/>
        <v>20000</v>
      </c>
      <c r="L1590" s="25">
        <f>MAX(0,J1590*(1+inputs!$B$33)-MAX(0,inputs!$B$31*(K1590-inputs!$B$30)))</f>
        <v>47184.304999999986</v>
      </c>
      <c r="M1590" s="26">
        <f t="shared" si="265"/>
        <v>35422.222222222219</v>
      </c>
      <c r="N1590" s="25">
        <f>MAX(0,L1590*(1+inputs!$B$33)-MAX(0,inputs!$B$31*(M1590-inputs!$B$30)))</f>
        <v>46520.629574999977</v>
      </c>
      <c r="O1590" s="26">
        <f t="shared" si="266"/>
        <v>50844.444444444445</v>
      </c>
      <c r="P1590" s="25">
        <f>MAX(0,N1590*(1+inputs!$B$33)-MAX(0,inputs!$B$31*(O1590-inputs!$B$30)))</f>
        <v>44458.999018624971</v>
      </c>
      <c r="Q1590" s="26">
        <f t="shared" si="267"/>
        <v>66266.666666666657</v>
      </c>
      <c r="R1590" s="25">
        <f>MAX(0,P1590*(1+inputs!$B$33)-MAX(0,inputs!$B$31*(Q1590-inputs!$B$30)))</f>
        <v>40978.44400390434</v>
      </c>
      <c r="S1590" s="26">
        <f t="shared" si="268"/>
        <v>81688.888888888891</v>
      </c>
      <c r="T1590" s="25">
        <f>MAX(0,R1590*(1+inputs!$B$33)-MAX(0,inputs!$B$31*(S1590-inputs!$B$30)))</f>
        <v>36057.680663962899</v>
      </c>
      <c r="U1590" s="26">
        <f t="shared" si="269"/>
        <v>97111.111111111109</v>
      </c>
      <c r="V1590" s="25">
        <f>MAX(0,T1590*(1+inputs!$B$33)-MAX(0,inputs!$B$31*(U1590-inputs!$B$30)))</f>
        <v>29675.105873922341</v>
      </c>
      <c r="W1590" s="26">
        <f t="shared" si="270"/>
        <v>112533.33333333333</v>
      </c>
      <c r="X1590" s="25">
        <f>MAX(0,V1590*(1+inputs!$B$33)-MAX(0,inputs!$B$31*(W1590-inputs!$B$30)))</f>
        <v>21808.792462031175</v>
      </c>
      <c r="Y1590" s="26">
        <f t="shared" si="271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272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12475.439999999999</v>
      </c>
      <c r="AE1590" s="3">
        <f>SUM(C1590:G1590)+AD1590-H1590</f>
        <v>78697.69</v>
      </c>
      <c r="AF1590" s="1">
        <f t="shared" si="274"/>
        <v>0.56000000000000005</v>
      </c>
      <c r="AG1590" s="8">
        <f>A1590-AE1590</f>
        <v>80102.31</v>
      </c>
    </row>
    <row r="1591" spans="1:33" x14ac:dyDescent="0.2">
      <c r="A1591" s="11">
        <f t="shared" si="27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</v>
      </c>
      <c r="D1591" s="16">
        <f>MAX(0,(MIN(A1591,inputs!$C$5)-(inputs!$C$4+B1591))*inputs!$B$4)</f>
        <v>44920</v>
      </c>
      <c r="E1591" s="16">
        <f>MAX(0, (calculations!A1591-inputs!$C$5)*inputs!$B$5)</f>
        <v>4005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264"/>
        <v>20000</v>
      </c>
      <c r="L1591" s="25">
        <f>MAX(0,J1591*(1+inputs!$B$33)-MAX(0,inputs!$B$31*(K1591-inputs!$B$30)))</f>
        <v>47184.304999999986</v>
      </c>
      <c r="M1591" s="26">
        <f t="shared" si="265"/>
        <v>35433.333333333336</v>
      </c>
      <c r="N1591" s="25">
        <f>MAX(0,L1591*(1+inputs!$B$33)-MAX(0,inputs!$B$31*(M1591-inputs!$B$30)))</f>
        <v>46519.629574999977</v>
      </c>
      <c r="O1591" s="26">
        <f t="shared" si="266"/>
        <v>50866.666666666672</v>
      </c>
      <c r="P1591" s="25">
        <f>MAX(0,N1591*(1+inputs!$B$33)-MAX(0,inputs!$B$31*(O1591-inputs!$B$30)))</f>
        <v>44455.984018624971</v>
      </c>
      <c r="Q1591" s="26">
        <f t="shared" si="267"/>
        <v>66300</v>
      </c>
      <c r="R1591" s="25">
        <f>MAX(0,P1591*(1+inputs!$B$33)-MAX(0,inputs!$B$31*(Q1591-inputs!$B$30)))</f>
        <v>40972.383778904339</v>
      </c>
      <c r="S1591" s="26">
        <f t="shared" si="268"/>
        <v>81733.333333333343</v>
      </c>
      <c r="T1591" s="25">
        <f>MAX(0,R1591*(1+inputs!$B$33)-MAX(0,inputs!$B$31*(S1591-inputs!$B$30)))</f>
        <v>36047.529535587899</v>
      </c>
      <c r="U1591" s="26">
        <f t="shared" si="269"/>
        <v>97166.666666666672</v>
      </c>
      <c r="V1591" s="25">
        <f>MAX(0,T1591*(1+inputs!$B$33)-MAX(0,inputs!$B$31*(U1591-inputs!$B$30)))</f>
        <v>29659.802478621714</v>
      </c>
      <c r="W1591" s="26">
        <f t="shared" si="270"/>
        <v>112600</v>
      </c>
      <c r="X1591" s="25">
        <f>MAX(0,V1591*(1+inputs!$B$33)-MAX(0,inputs!$B$31*(W1591-inputs!$B$30)))</f>
        <v>21787.259515801037</v>
      </c>
      <c r="Y1591" s="26">
        <f t="shared" si="271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272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12484.439999999999</v>
      </c>
      <c r="AE1591" s="3">
        <f>SUM(C1591:G1591)+AD1591-H1591</f>
        <v>78753.69</v>
      </c>
      <c r="AF1591" s="1">
        <f t="shared" si="274"/>
        <v>0.56000000000000005</v>
      </c>
      <c r="AG1591" s="8">
        <f>A1591-AE1591</f>
        <v>80146.31</v>
      </c>
    </row>
    <row r="1592" spans="1:33" x14ac:dyDescent="0.2">
      <c r="A1592" s="11">
        <f t="shared" si="27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</v>
      </c>
      <c r="D1592" s="16">
        <f>MAX(0,(MIN(A1592,inputs!$C$5)-(inputs!$C$4+B1592))*inputs!$B$4)</f>
        <v>44920</v>
      </c>
      <c r="E1592" s="16">
        <f>MAX(0, (calculations!A1592-inputs!$C$5)*inputs!$B$5)</f>
        <v>4050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264"/>
        <v>20000</v>
      </c>
      <c r="L1592" s="25">
        <f>MAX(0,J1592*(1+inputs!$B$33)-MAX(0,inputs!$B$31*(K1592-inputs!$B$30)))</f>
        <v>47184.304999999986</v>
      </c>
      <c r="M1592" s="26">
        <f t="shared" si="265"/>
        <v>35444.444444444445</v>
      </c>
      <c r="N1592" s="25">
        <f>MAX(0,L1592*(1+inputs!$B$33)-MAX(0,inputs!$B$31*(M1592-inputs!$B$30)))</f>
        <v>46518.629574999977</v>
      </c>
      <c r="O1592" s="26">
        <f t="shared" si="266"/>
        <v>50888.888888888891</v>
      </c>
      <c r="P1592" s="25">
        <f>MAX(0,N1592*(1+inputs!$B$33)-MAX(0,inputs!$B$31*(O1592-inputs!$B$30)))</f>
        <v>44452.969018624972</v>
      </c>
      <c r="Q1592" s="26">
        <f t="shared" si="267"/>
        <v>66333.333333333343</v>
      </c>
      <c r="R1592" s="25">
        <f>MAX(0,P1592*(1+inputs!$B$33)-MAX(0,inputs!$B$31*(Q1592-inputs!$B$30)))</f>
        <v>40966.323553904338</v>
      </c>
      <c r="S1592" s="26">
        <f t="shared" si="268"/>
        <v>81777.777777777781</v>
      </c>
      <c r="T1592" s="25">
        <f>MAX(0,R1592*(1+inputs!$B$33)-MAX(0,inputs!$B$31*(S1592-inputs!$B$30)))</f>
        <v>36037.378407212898</v>
      </c>
      <c r="U1592" s="26">
        <f t="shared" si="269"/>
        <v>97222.222222222219</v>
      </c>
      <c r="V1592" s="25">
        <f>MAX(0,T1592*(1+inputs!$B$33)-MAX(0,inputs!$B$31*(U1592-inputs!$B$30)))</f>
        <v>29644.499083321087</v>
      </c>
      <c r="W1592" s="26">
        <f t="shared" si="270"/>
        <v>112666.66666666667</v>
      </c>
      <c r="X1592" s="25">
        <f>MAX(0,V1592*(1+inputs!$B$33)-MAX(0,inputs!$B$31*(W1592-inputs!$B$30)))</f>
        <v>21765.726569570899</v>
      </c>
      <c r="Y1592" s="26">
        <f t="shared" si="271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272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12493.439999999999</v>
      </c>
      <c r="AE1592" s="3">
        <f>SUM(C1592:G1592)+AD1592-H1592</f>
        <v>78809.69</v>
      </c>
      <c r="AF1592" s="1">
        <f t="shared" si="274"/>
        <v>0.56000000000000005</v>
      </c>
      <c r="AG1592" s="8">
        <f>A1592-AE1592</f>
        <v>80190.31</v>
      </c>
    </row>
    <row r="1593" spans="1:33" x14ac:dyDescent="0.2">
      <c r="A1593" s="11">
        <f t="shared" si="27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</v>
      </c>
      <c r="D1593" s="16">
        <f>MAX(0,(MIN(A1593,inputs!$C$5)-(inputs!$C$4+B1593))*inputs!$B$4)</f>
        <v>44920</v>
      </c>
      <c r="E1593" s="16">
        <f>MAX(0, (calculations!A1593-inputs!$C$5)*inputs!$B$5)</f>
        <v>4095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264"/>
        <v>20000</v>
      </c>
      <c r="L1593" s="25">
        <f>MAX(0,J1593*(1+inputs!$B$33)-MAX(0,inputs!$B$31*(K1593-inputs!$B$30)))</f>
        <v>47184.304999999986</v>
      </c>
      <c r="M1593" s="26">
        <f t="shared" si="265"/>
        <v>35455.555555555555</v>
      </c>
      <c r="N1593" s="25">
        <f>MAX(0,L1593*(1+inputs!$B$33)-MAX(0,inputs!$B$31*(M1593-inputs!$B$30)))</f>
        <v>46517.629574999977</v>
      </c>
      <c r="O1593" s="26">
        <f t="shared" si="266"/>
        <v>50911.111111111109</v>
      </c>
      <c r="P1593" s="25">
        <f>MAX(0,N1593*(1+inputs!$B$33)-MAX(0,inputs!$B$31*(O1593-inputs!$B$30)))</f>
        <v>44449.954018624972</v>
      </c>
      <c r="Q1593" s="26">
        <f t="shared" si="267"/>
        <v>66366.666666666657</v>
      </c>
      <c r="R1593" s="25">
        <f>MAX(0,P1593*(1+inputs!$B$33)-MAX(0,inputs!$B$31*(Q1593-inputs!$B$30)))</f>
        <v>40960.263328904344</v>
      </c>
      <c r="S1593" s="26">
        <f t="shared" si="268"/>
        <v>81822.222222222219</v>
      </c>
      <c r="T1593" s="25">
        <f>MAX(0,R1593*(1+inputs!$B$33)-MAX(0,inputs!$B$31*(S1593-inputs!$B$30)))</f>
        <v>36027.227278837905</v>
      </c>
      <c r="U1593" s="26">
        <f t="shared" si="269"/>
        <v>97277.777777777781</v>
      </c>
      <c r="V1593" s="25">
        <f>MAX(0,T1593*(1+inputs!$B$33)-MAX(0,inputs!$B$31*(U1593-inputs!$B$30)))</f>
        <v>29629.195688020471</v>
      </c>
      <c r="W1593" s="26">
        <f t="shared" si="270"/>
        <v>112733.33333333333</v>
      </c>
      <c r="X1593" s="25">
        <f>MAX(0,V1593*(1+inputs!$B$33)-MAX(0,inputs!$B$31*(W1593-inputs!$B$30)))</f>
        <v>21744.193623340776</v>
      </c>
      <c r="Y1593" s="26">
        <f t="shared" si="271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272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12502.439999999999</v>
      </c>
      <c r="AE1593" s="3">
        <f>SUM(C1593:G1593)+AD1593-H1593</f>
        <v>78865.69</v>
      </c>
      <c r="AF1593" s="1">
        <f t="shared" si="274"/>
        <v>0.56000000000000005</v>
      </c>
      <c r="AG1593" s="8">
        <f>A1593-AE1593</f>
        <v>80234.31</v>
      </c>
    </row>
    <row r="1594" spans="1:33" x14ac:dyDescent="0.2">
      <c r="A1594" s="11">
        <f t="shared" si="27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</v>
      </c>
      <c r="D1594" s="16">
        <f>MAX(0,(MIN(A1594,inputs!$C$5)-(inputs!$C$4+B1594))*inputs!$B$4)</f>
        <v>44920</v>
      </c>
      <c r="E1594" s="16">
        <f>MAX(0, (calculations!A1594-inputs!$C$5)*inputs!$B$5)</f>
        <v>4140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264"/>
        <v>20000</v>
      </c>
      <c r="L1594" s="25">
        <f>MAX(0,J1594*(1+inputs!$B$33)-MAX(0,inputs!$B$31*(K1594-inputs!$B$30)))</f>
        <v>47184.304999999986</v>
      </c>
      <c r="M1594" s="26">
        <f t="shared" si="265"/>
        <v>35466.666666666664</v>
      </c>
      <c r="N1594" s="25">
        <f>MAX(0,L1594*(1+inputs!$B$33)-MAX(0,inputs!$B$31*(M1594-inputs!$B$30)))</f>
        <v>46516.629574999977</v>
      </c>
      <c r="O1594" s="26">
        <f t="shared" si="266"/>
        <v>50933.333333333328</v>
      </c>
      <c r="P1594" s="25">
        <f>MAX(0,N1594*(1+inputs!$B$33)-MAX(0,inputs!$B$31*(O1594-inputs!$B$30)))</f>
        <v>44446.939018624973</v>
      </c>
      <c r="Q1594" s="26">
        <f t="shared" si="267"/>
        <v>66400</v>
      </c>
      <c r="R1594" s="25">
        <f>MAX(0,P1594*(1+inputs!$B$33)-MAX(0,inputs!$B$31*(Q1594-inputs!$B$30)))</f>
        <v>40954.203103904343</v>
      </c>
      <c r="S1594" s="26">
        <f t="shared" si="268"/>
        <v>81866.666666666657</v>
      </c>
      <c r="T1594" s="25">
        <f>MAX(0,R1594*(1+inputs!$B$33)-MAX(0,inputs!$B$31*(S1594-inputs!$B$30)))</f>
        <v>36017.076150462904</v>
      </c>
      <c r="U1594" s="26">
        <f t="shared" si="269"/>
        <v>97333.333333333328</v>
      </c>
      <c r="V1594" s="25">
        <f>MAX(0,T1594*(1+inputs!$B$33)-MAX(0,inputs!$B$31*(U1594-inputs!$B$30)))</f>
        <v>29613.892292719847</v>
      </c>
      <c r="W1594" s="26">
        <f t="shared" si="270"/>
        <v>112800</v>
      </c>
      <c r="X1594" s="25">
        <f>MAX(0,V1594*(1+inputs!$B$33)-MAX(0,inputs!$B$31*(W1594-inputs!$B$30)))</f>
        <v>21722.660677110638</v>
      </c>
      <c r="Y1594" s="26">
        <f t="shared" si="271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272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12511.439999999999</v>
      </c>
      <c r="AE1594" s="3">
        <f>SUM(C1594:G1594)+AD1594-H1594</f>
        <v>78921.69</v>
      </c>
      <c r="AF1594" s="1">
        <f t="shared" si="274"/>
        <v>0.56000000000000005</v>
      </c>
      <c r="AG1594" s="8">
        <f>A1594-AE1594</f>
        <v>80278.31</v>
      </c>
    </row>
    <row r="1595" spans="1:33" x14ac:dyDescent="0.2">
      <c r="A1595" s="11">
        <f t="shared" si="27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</v>
      </c>
      <c r="D1595" s="16">
        <f>MAX(0,(MIN(A1595,inputs!$C$5)-(inputs!$C$4+B1595))*inputs!$B$4)</f>
        <v>44920</v>
      </c>
      <c r="E1595" s="16">
        <f>MAX(0, (calculations!A1595-inputs!$C$5)*inputs!$B$5)</f>
        <v>4185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264"/>
        <v>20000</v>
      </c>
      <c r="L1595" s="25">
        <f>MAX(0,J1595*(1+inputs!$B$33)-MAX(0,inputs!$B$31*(K1595-inputs!$B$30)))</f>
        <v>47184.304999999986</v>
      </c>
      <c r="M1595" s="26">
        <f t="shared" si="265"/>
        <v>35477.777777777781</v>
      </c>
      <c r="N1595" s="25">
        <f>MAX(0,L1595*(1+inputs!$B$33)-MAX(0,inputs!$B$31*(M1595-inputs!$B$30)))</f>
        <v>46515.629574999977</v>
      </c>
      <c r="O1595" s="26">
        <f t="shared" si="266"/>
        <v>50955.555555555555</v>
      </c>
      <c r="P1595" s="25">
        <f>MAX(0,N1595*(1+inputs!$B$33)-MAX(0,inputs!$B$31*(O1595-inputs!$B$30)))</f>
        <v>44443.924018624974</v>
      </c>
      <c r="Q1595" s="26">
        <f t="shared" si="267"/>
        <v>66433.333333333343</v>
      </c>
      <c r="R1595" s="25">
        <f>MAX(0,P1595*(1+inputs!$B$33)-MAX(0,inputs!$B$31*(Q1595-inputs!$B$30)))</f>
        <v>40948.142878904342</v>
      </c>
      <c r="S1595" s="26">
        <f t="shared" si="268"/>
        <v>81911.111111111109</v>
      </c>
      <c r="T1595" s="25">
        <f>MAX(0,R1595*(1+inputs!$B$33)-MAX(0,inputs!$B$31*(S1595-inputs!$B$30)))</f>
        <v>36006.925022087904</v>
      </c>
      <c r="U1595" s="26">
        <f t="shared" si="269"/>
        <v>97388.888888888891</v>
      </c>
      <c r="V1595" s="25">
        <f>MAX(0,T1595*(1+inputs!$B$33)-MAX(0,inputs!$B$31*(U1595-inputs!$B$30)))</f>
        <v>29598.588897419217</v>
      </c>
      <c r="W1595" s="26">
        <f t="shared" si="270"/>
        <v>112866.66666666667</v>
      </c>
      <c r="X1595" s="25">
        <f>MAX(0,V1595*(1+inputs!$B$33)-MAX(0,inputs!$B$31*(W1595-inputs!$B$30)))</f>
        <v>21701.1277308805</v>
      </c>
      <c r="Y1595" s="26">
        <f t="shared" si="271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272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12520.439999999999</v>
      </c>
      <c r="AE1595" s="3">
        <f>SUM(C1595:G1595)+AD1595-H1595</f>
        <v>78977.69</v>
      </c>
      <c r="AF1595" s="1">
        <f t="shared" si="274"/>
        <v>0.56000000000000005</v>
      </c>
      <c r="AG1595" s="8">
        <f>A1595-AE1595</f>
        <v>80322.31</v>
      </c>
    </row>
    <row r="1596" spans="1:33" x14ac:dyDescent="0.2">
      <c r="A1596" s="11">
        <f t="shared" si="27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</v>
      </c>
      <c r="D1596" s="16">
        <f>MAX(0,(MIN(A1596,inputs!$C$5)-(inputs!$C$4+B1596))*inputs!$B$4)</f>
        <v>44920</v>
      </c>
      <c r="E1596" s="16">
        <f>MAX(0, (calculations!A1596-inputs!$C$5)*inputs!$B$5)</f>
        <v>4230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264"/>
        <v>20000</v>
      </c>
      <c r="L1596" s="25">
        <f>MAX(0,J1596*(1+inputs!$B$33)-MAX(0,inputs!$B$31*(K1596-inputs!$B$30)))</f>
        <v>47184.304999999986</v>
      </c>
      <c r="M1596" s="26">
        <f t="shared" si="265"/>
        <v>35488.888888888891</v>
      </c>
      <c r="N1596" s="25">
        <f>MAX(0,L1596*(1+inputs!$B$33)-MAX(0,inputs!$B$31*(M1596-inputs!$B$30)))</f>
        <v>46514.629574999977</v>
      </c>
      <c r="O1596" s="26">
        <f t="shared" si="266"/>
        <v>50977.777777777781</v>
      </c>
      <c r="P1596" s="25">
        <f>MAX(0,N1596*(1+inputs!$B$33)-MAX(0,inputs!$B$31*(O1596-inputs!$B$30)))</f>
        <v>44440.909018624967</v>
      </c>
      <c r="Q1596" s="26">
        <f t="shared" si="267"/>
        <v>66466.666666666657</v>
      </c>
      <c r="R1596" s="25">
        <f>MAX(0,P1596*(1+inputs!$B$33)-MAX(0,inputs!$B$31*(Q1596-inputs!$B$30)))</f>
        <v>40942.082653904334</v>
      </c>
      <c r="S1596" s="26">
        <f t="shared" si="268"/>
        <v>81955.555555555562</v>
      </c>
      <c r="T1596" s="25">
        <f>MAX(0,R1596*(1+inputs!$B$33)-MAX(0,inputs!$B$31*(S1596-inputs!$B$30)))</f>
        <v>35996.773893712889</v>
      </c>
      <c r="U1596" s="26">
        <f t="shared" si="269"/>
        <v>97444.444444444438</v>
      </c>
      <c r="V1596" s="25">
        <f>MAX(0,T1596*(1+inputs!$B$33)-MAX(0,inputs!$B$31*(U1596-inputs!$B$30)))</f>
        <v>29583.285502118579</v>
      </c>
      <c r="W1596" s="26">
        <f t="shared" si="270"/>
        <v>112933.33333333333</v>
      </c>
      <c r="X1596" s="25">
        <f>MAX(0,V1596*(1+inputs!$B$33)-MAX(0,inputs!$B$31*(W1596-inputs!$B$30)))</f>
        <v>21679.594784650355</v>
      </c>
      <c r="Y1596" s="26">
        <f t="shared" si="271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272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12529.439999999999</v>
      </c>
      <c r="AE1596" s="3">
        <f>SUM(C1596:G1596)+AD1596-H1596</f>
        <v>79033.69</v>
      </c>
      <c r="AF1596" s="1">
        <f t="shared" si="274"/>
        <v>0.56000000000000005</v>
      </c>
      <c r="AG1596" s="8">
        <f>A1596-AE1596</f>
        <v>80366.31</v>
      </c>
    </row>
    <row r="1597" spans="1:33" x14ac:dyDescent="0.2">
      <c r="A1597" s="11">
        <f t="shared" si="27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</v>
      </c>
      <c r="D1597" s="16">
        <f>MAX(0,(MIN(A1597,inputs!$C$5)-(inputs!$C$4+B1597))*inputs!$B$4)</f>
        <v>44920</v>
      </c>
      <c r="E1597" s="16">
        <f>MAX(0, (calculations!A1597-inputs!$C$5)*inputs!$B$5)</f>
        <v>4275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264"/>
        <v>20000</v>
      </c>
      <c r="L1597" s="25">
        <f>MAX(0,J1597*(1+inputs!$B$33)-MAX(0,inputs!$B$31*(K1597-inputs!$B$30)))</f>
        <v>47184.304999999986</v>
      </c>
      <c r="M1597" s="26">
        <f t="shared" si="265"/>
        <v>35500</v>
      </c>
      <c r="N1597" s="25">
        <f>MAX(0,L1597*(1+inputs!$B$33)-MAX(0,inputs!$B$31*(M1597-inputs!$B$30)))</f>
        <v>46513.629574999977</v>
      </c>
      <c r="O1597" s="26">
        <f t="shared" si="266"/>
        <v>51000</v>
      </c>
      <c r="P1597" s="25">
        <f>MAX(0,N1597*(1+inputs!$B$33)-MAX(0,inputs!$B$31*(O1597-inputs!$B$30)))</f>
        <v>44437.894018624967</v>
      </c>
      <c r="Q1597" s="26">
        <f t="shared" si="267"/>
        <v>66500</v>
      </c>
      <c r="R1597" s="25">
        <f>MAX(0,P1597*(1+inputs!$B$33)-MAX(0,inputs!$B$31*(Q1597-inputs!$B$30)))</f>
        <v>40936.022428904333</v>
      </c>
      <c r="S1597" s="26">
        <f t="shared" si="268"/>
        <v>82000</v>
      </c>
      <c r="T1597" s="25">
        <f>MAX(0,R1597*(1+inputs!$B$33)-MAX(0,inputs!$B$31*(S1597-inputs!$B$30)))</f>
        <v>35986.622765337888</v>
      </c>
      <c r="U1597" s="26">
        <f t="shared" si="269"/>
        <v>97500</v>
      </c>
      <c r="V1597" s="25">
        <f>MAX(0,T1597*(1+inputs!$B$33)-MAX(0,inputs!$B$31*(U1597-inputs!$B$30)))</f>
        <v>29567.982106817955</v>
      </c>
      <c r="W1597" s="26">
        <f t="shared" si="270"/>
        <v>113000</v>
      </c>
      <c r="X1597" s="25">
        <f>MAX(0,V1597*(1+inputs!$B$33)-MAX(0,inputs!$B$31*(W1597-inputs!$B$30)))</f>
        <v>21658.061838420224</v>
      </c>
      <c r="Y1597" s="26">
        <f t="shared" si="271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272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12538.439999999999</v>
      </c>
      <c r="AE1597" s="3">
        <f>SUM(C1597:G1597)+AD1597-H1597</f>
        <v>79089.69</v>
      </c>
      <c r="AF1597" s="1">
        <f t="shared" si="274"/>
        <v>0.56000000000000005</v>
      </c>
      <c r="AG1597" s="8">
        <f>A1597-AE1597</f>
        <v>80410.31</v>
      </c>
    </row>
    <row r="1598" spans="1:33" x14ac:dyDescent="0.2">
      <c r="A1598" s="11">
        <f t="shared" si="27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</v>
      </c>
      <c r="D1598" s="16">
        <f>MAX(0,(MIN(A1598,inputs!$C$5)-(inputs!$C$4+B1598))*inputs!$B$4)</f>
        <v>44920</v>
      </c>
      <c r="E1598" s="16">
        <f>MAX(0, (calculations!A1598-inputs!$C$5)*inputs!$B$5)</f>
        <v>4320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264"/>
        <v>20000</v>
      </c>
      <c r="L1598" s="25">
        <f>MAX(0,J1598*(1+inputs!$B$33)-MAX(0,inputs!$B$31*(K1598-inputs!$B$30)))</f>
        <v>47184.304999999986</v>
      </c>
      <c r="M1598" s="26">
        <f t="shared" si="265"/>
        <v>35511.111111111109</v>
      </c>
      <c r="N1598" s="25">
        <f>MAX(0,L1598*(1+inputs!$B$33)-MAX(0,inputs!$B$31*(M1598-inputs!$B$30)))</f>
        <v>46512.629574999977</v>
      </c>
      <c r="O1598" s="26">
        <f t="shared" si="266"/>
        <v>51022.222222222219</v>
      </c>
      <c r="P1598" s="25">
        <f>MAX(0,N1598*(1+inputs!$B$33)-MAX(0,inputs!$B$31*(O1598-inputs!$B$30)))</f>
        <v>44434.879018624968</v>
      </c>
      <c r="Q1598" s="26">
        <f t="shared" si="267"/>
        <v>66533.333333333343</v>
      </c>
      <c r="R1598" s="25">
        <f>MAX(0,P1598*(1+inputs!$B$33)-MAX(0,inputs!$B$31*(Q1598-inputs!$B$30)))</f>
        <v>40929.962203904339</v>
      </c>
      <c r="S1598" s="26">
        <f t="shared" si="268"/>
        <v>82044.444444444438</v>
      </c>
      <c r="T1598" s="25">
        <f>MAX(0,R1598*(1+inputs!$B$33)-MAX(0,inputs!$B$31*(S1598-inputs!$B$30)))</f>
        <v>35976.471636962895</v>
      </c>
      <c r="U1598" s="26">
        <f t="shared" si="269"/>
        <v>97555.555555555562</v>
      </c>
      <c r="V1598" s="25">
        <f>MAX(0,T1598*(1+inputs!$B$33)-MAX(0,inputs!$B$31*(U1598-inputs!$B$30)))</f>
        <v>29552.678711517336</v>
      </c>
      <c r="W1598" s="26">
        <f t="shared" si="270"/>
        <v>113066.66666666667</v>
      </c>
      <c r="X1598" s="25">
        <f>MAX(0,V1598*(1+inputs!$B$33)-MAX(0,inputs!$B$31*(W1598-inputs!$B$30)))</f>
        <v>21636.528892190094</v>
      </c>
      <c r="Y1598" s="26">
        <f t="shared" si="271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272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12547.439999999999</v>
      </c>
      <c r="AE1598" s="3">
        <f>SUM(C1598:G1598)+AD1598-H1598</f>
        <v>79145.69</v>
      </c>
      <c r="AF1598" s="1">
        <f t="shared" si="274"/>
        <v>0.56000000000000005</v>
      </c>
      <c r="AG1598" s="8">
        <f>A1598-AE1598</f>
        <v>80454.31</v>
      </c>
    </row>
    <row r="1599" spans="1:33" x14ac:dyDescent="0.2">
      <c r="A1599" s="11">
        <f t="shared" si="27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</v>
      </c>
      <c r="D1599" s="16">
        <f>MAX(0,(MIN(A1599,inputs!$C$5)-(inputs!$C$4+B1599))*inputs!$B$4)</f>
        <v>44920</v>
      </c>
      <c r="E1599" s="16">
        <f>MAX(0, (calculations!A1599-inputs!$C$5)*inputs!$B$5)</f>
        <v>4365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264"/>
        <v>20000</v>
      </c>
      <c r="L1599" s="25">
        <f>MAX(0,J1599*(1+inputs!$B$33)-MAX(0,inputs!$B$31*(K1599-inputs!$B$30)))</f>
        <v>47184.304999999986</v>
      </c>
      <c r="M1599" s="26">
        <f t="shared" si="265"/>
        <v>35522.222222222219</v>
      </c>
      <c r="N1599" s="25">
        <f>MAX(0,L1599*(1+inputs!$B$33)-MAX(0,inputs!$B$31*(M1599-inputs!$B$30)))</f>
        <v>46511.629574999977</v>
      </c>
      <c r="O1599" s="26">
        <f t="shared" si="266"/>
        <v>51044.444444444445</v>
      </c>
      <c r="P1599" s="25">
        <f>MAX(0,N1599*(1+inputs!$B$33)-MAX(0,inputs!$B$31*(O1599-inputs!$B$30)))</f>
        <v>44431.864018624969</v>
      </c>
      <c r="Q1599" s="26">
        <f t="shared" si="267"/>
        <v>66566.666666666657</v>
      </c>
      <c r="R1599" s="25">
        <f>MAX(0,P1599*(1+inputs!$B$33)-MAX(0,inputs!$B$31*(Q1599-inputs!$B$30)))</f>
        <v>40923.901978904338</v>
      </c>
      <c r="S1599" s="26">
        <f t="shared" si="268"/>
        <v>82088.888888888891</v>
      </c>
      <c r="T1599" s="25">
        <f>MAX(0,R1599*(1+inputs!$B$33)-MAX(0,inputs!$B$31*(S1599-inputs!$B$30)))</f>
        <v>35966.320508587894</v>
      </c>
      <c r="U1599" s="26">
        <f t="shared" si="269"/>
        <v>97611.111111111109</v>
      </c>
      <c r="V1599" s="25">
        <f>MAX(0,T1599*(1+inputs!$B$33)-MAX(0,inputs!$B$31*(U1599-inputs!$B$30)))</f>
        <v>29537.375316216709</v>
      </c>
      <c r="W1599" s="26">
        <f t="shared" si="270"/>
        <v>113133.33333333333</v>
      </c>
      <c r="X1599" s="25">
        <f>MAX(0,V1599*(1+inputs!$B$33)-MAX(0,inputs!$B$31*(W1599-inputs!$B$30)))</f>
        <v>21614.995945959956</v>
      </c>
      <c r="Y1599" s="26">
        <f t="shared" si="271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272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12556.439999999999</v>
      </c>
      <c r="AE1599" s="3">
        <f>SUM(C1599:G1599)+AD1599-H1599</f>
        <v>79201.69</v>
      </c>
      <c r="AF1599" s="1">
        <f t="shared" si="274"/>
        <v>0.56000000000000005</v>
      </c>
      <c r="AG1599" s="8">
        <f>A1599-AE1599</f>
        <v>80498.31</v>
      </c>
    </row>
    <row r="1600" spans="1:33" x14ac:dyDescent="0.2">
      <c r="A1600" s="11">
        <f t="shared" si="27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</v>
      </c>
      <c r="D1600" s="16">
        <f>MAX(0,(MIN(A1600,inputs!$C$5)-(inputs!$C$4+B1600))*inputs!$B$4)</f>
        <v>44920</v>
      </c>
      <c r="E1600" s="16">
        <f>MAX(0, (calculations!A1600-inputs!$C$5)*inputs!$B$5)</f>
        <v>4410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264"/>
        <v>20000</v>
      </c>
      <c r="L1600" s="25">
        <f>MAX(0,J1600*(1+inputs!$B$33)-MAX(0,inputs!$B$31*(K1600-inputs!$B$30)))</f>
        <v>47184.304999999986</v>
      </c>
      <c r="M1600" s="26">
        <f t="shared" si="265"/>
        <v>35533.333333333336</v>
      </c>
      <c r="N1600" s="25">
        <f>MAX(0,L1600*(1+inputs!$B$33)-MAX(0,inputs!$B$31*(M1600-inputs!$B$30)))</f>
        <v>46510.629574999977</v>
      </c>
      <c r="O1600" s="26">
        <f t="shared" si="266"/>
        <v>51066.666666666672</v>
      </c>
      <c r="P1600" s="25">
        <f>MAX(0,N1600*(1+inputs!$B$33)-MAX(0,inputs!$B$31*(O1600-inputs!$B$30)))</f>
        <v>44428.849018624969</v>
      </c>
      <c r="Q1600" s="26">
        <f t="shared" si="267"/>
        <v>66600</v>
      </c>
      <c r="R1600" s="25">
        <f>MAX(0,P1600*(1+inputs!$B$33)-MAX(0,inputs!$B$31*(Q1600-inputs!$B$30)))</f>
        <v>40917.841753904337</v>
      </c>
      <c r="S1600" s="26">
        <f t="shared" si="268"/>
        <v>82133.333333333343</v>
      </c>
      <c r="T1600" s="25">
        <f>MAX(0,R1600*(1+inputs!$B$33)-MAX(0,inputs!$B$31*(S1600-inputs!$B$30)))</f>
        <v>35956.169380212894</v>
      </c>
      <c r="U1600" s="26">
        <f t="shared" si="269"/>
        <v>97666.666666666672</v>
      </c>
      <c r="V1600" s="25">
        <f>MAX(0,T1600*(1+inputs!$B$33)-MAX(0,inputs!$B$31*(U1600-inputs!$B$30)))</f>
        <v>29522.071920916082</v>
      </c>
      <c r="W1600" s="26">
        <f t="shared" si="270"/>
        <v>113200</v>
      </c>
      <c r="X1600" s="25">
        <f>MAX(0,V1600*(1+inputs!$B$33)-MAX(0,inputs!$B$31*(W1600-inputs!$B$30)))</f>
        <v>21593.462999729818</v>
      </c>
      <c r="Y1600" s="26">
        <f t="shared" si="271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272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12565.439999999999</v>
      </c>
      <c r="AE1600" s="3">
        <f>SUM(C1600:G1600)+AD1600-H1600</f>
        <v>79257.69</v>
      </c>
      <c r="AF1600" s="1">
        <f t="shared" si="274"/>
        <v>0.56000000000000005</v>
      </c>
      <c r="AG1600" s="8">
        <f>A1600-AE1600</f>
        <v>80542.31</v>
      </c>
    </row>
    <row r="1601" spans="1:33" x14ac:dyDescent="0.2">
      <c r="A1601" s="11">
        <f t="shared" si="27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</v>
      </c>
      <c r="D1601" s="16">
        <f>MAX(0,(MIN(A1601,inputs!$C$5)-(inputs!$C$4+B1601))*inputs!$B$4)</f>
        <v>44920</v>
      </c>
      <c r="E1601" s="16">
        <f>MAX(0, (calculations!A1601-inputs!$C$5)*inputs!$B$5)</f>
        <v>4455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264"/>
        <v>20000</v>
      </c>
      <c r="L1601" s="25">
        <f>MAX(0,J1601*(1+inputs!$B$33)-MAX(0,inputs!$B$31*(K1601-inputs!$B$30)))</f>
        <v>47184.304999999986</v>
      </c>
      <c r="M1601" s="26">
        <f t="shared" si="265"/>
        <v>35544.444444444445</v>
      </c>
      <c r="N1601" s="25">
        <f>MAX(0,L1601*(1+inputs!$B$33)-MAX(0,inputs!$B$31*(M1601-inputs!$B$30)))</f>
        <v>46509.629574999977</v>
      </c>
      <c r="O1601" s="26">
        <f t="shared" si="266"/>
        <v>51088.888888888891</v>
      </c>
      <c r="P1601" s="25">
        <f>MAX(0,N1601*(1+inputs!$B$33)-MAX(0,inputs!$B$31*(O1601-inputs!$B$30)))</f>
        <v>44425.83401862497</v>
      </c>
      <c r="Q1601" s="26">
        <f t="shared" si="267"/>
        <v>66633.333333333343</v>
      </c>
      <c r="R1601" s="25">
        <f>MAX(0,P1601*(1+inputs!$B$33)-MAX(0,inputs!$B$31*(Q1601-inputs!$B$30)))</f>
        <v>40911.781528904336</v>
      </c>
      <c r="S1601" s="26">
        <f t="shared" si="268"/>
        <v>82177.777777777781</v>
      </c>
      <c r="T1601" s="25">
        <f>MAX(0,R1601*(1+inputs!$B$33)-MAX(0,inputs!$B$31*(S1601-inputs!$B$30)))</f>
        <v>35946.018251837893</v>
      </c>
      <c r="U1601" s="26">
        <f t="shared" si="269"/>
        <v>97722.222222222219</v>
      </c>
      <c r="V1601" s="25">
        <f>MAX(0,T1601*(1+inputs!$B$33)-MAX(0,inputs!$B$31*(U1601-inputs!$B$30)))</f>
        <v>29506.768525615462</v>
      </c>
      <c r="W1601" s="26">
        <f t="shared" si="270"/>
        <v>113266.66666666667</v>
      </c>
      <c r="X1601" s="25">
        <f>MAX(0,V1601*(1+inputs!$B$33)-MAX(0,inputs!$B$31*(W1601-inputs!$B$30)))</f>
        <v>21571.930053499687</v>
      </c>
      <c r="Y1601" s="26">
        <f t="shared" si="271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272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12574.439999999999</v>
      </c>
      <c r="AE1601" s="3">
        <f>SUM(C1601:G1601)+AD1601-H1601</f>
        <v>79313.69</v>
      </c>
      <c r="AF1601" s="1">
        <f t="shared" si="274"/>
        <v>0.56000000000000005</v>
      </c>
      <c r="AG1601" s="8">
        <f>A1601-AE1601</f>
        <v>80586.31</v>
      </c>
    </row>
    <row r="1602" spans="1:33" x14ac:dyDescent="0.2">
      <c r="A1602" s="11">
        <f t="shared" si="27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</v>
      </c>
      <c r="D1602" s="16">
        <f>MAX(0,(MIN(A1602,inputs!$C$5)-(inputs!$C$4+B1602))*inputs!$B$4)</f>
        <v>44920</v>
      </c>
      <c r="E1602" s="16">
        <f>MAX(0, (calculations!A1602-inputs!$C$5)*inputs!$B$5)</f>
        <v>4500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27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27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27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27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27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28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28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28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28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12583.439999999999</v>
      </c>
      <c r="AE1602" s="3">
        <f>SUM(C1602:G1602)+AD1602-H1602</f>
        <v>79369.69</v>
      </c>
      <c r="AF1602" s="1">
        <f t="shared" si="274"/>
        <v>0.56000000000000005</v>
      </c>
      <c r="AG1602" s="8">
        <f>A1602-AE1602</f>
        <v>80630.31</v>
      </c>
    </row>
    <row r="1603" spans="1:33" x14ac:dyDescent="0.2">
      <c r="A1603" s="11">
        <f t="shared" ref="A1603:A1666" si="284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</v>
      </c>
      <c r="D1603" s="16">
        <f>MAX(0,(MIN(A1603,inputs!$C$5)-(inputs!$C$4+B1603))*inputs!$B$4)</f>
        <v>44920</v>
      </c>
      <c r="E1603" s="16">
        <f>MAX(0, (calculations!A1603-inputs!$C$5)*inputs!$B$5)</f>
        <v>4545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275"/>
        <v>20000</v>
      </c>
      <c r="L1603" s="25">
        <f>MAX(0,J1603*(1+inputs!$B$33)-MAX(0,inputs!$B$31*(K1603-inputs!$B$30)))</f>
        <v>47184.304999999986</v>
      </c>
      <c r="M1603" s="26">
        <f t="shared" si="276"/>
        <v>35566.666666666664</v>
      </c>
      <c r="N1603" s="25">
        <f>MAX(0,L1603*(1+inputs!$B$33)-MAX(0,inputs!$B$31*(M1603-inputs!$B$30)))</f>
        <v>46507.629574999977</v>
      </c>
      <c r="O1603" s="26">
        <f t="shared" si="277"/>
        <v>51133.333333333328</v>
      </c>
      <c r="P1603" s="25">
        <f>MAX(0,N1603*(1+inputs!$B$33)-MAX(0,inputs!$B$31*(O1603-inputs!$B$30)))</f>
        <v>44419.804018624971</v>
      </c>
      <c r="Q1603" s="26">
        <f t="shared" si="278"/>
        <v>66700</v>
      </c>
      <c r="R1603" s="25">
        <f>MAX(0,P1603*(1+inputs!$B$33)-MAX(0,inputs!$B$31*(Q1603-inputs!$B$30)))</f>
        <v>40899.661078904341</v>
      </c>
      <c r="S1603" s="26">
        <f t="shared" si="279"/>
        <v>82266.666666666657</v>
      </c>
      <c r="T1603" s="25">
        <f>MAX(0,R1603*(1+inputs!$B$33)-MAX(0,inputs!$B$31*(S1603-inputs!$B$30)))</f>
        <v>35925.7159950879</v>
      </c>
      <c r="U1603" s="26">
        <f t="shared" si="280"/>
        <v>97833.333333333328</v>
      </c>
      <c r="V1603" s="25">
        <f>MAX(0,T1603*(1+inputs!$B$33)-MAX(0,inputs!$B$31*(U1603-inputs!$B$30)))</f>
        <v>29476.161735014215</v>
      </c>
      <c r="W1603" s="26">
        <f t="shared" si="281"/>
        <v>113400</v>
      </c>
      <c r="X1603" s="25">
        <f>MAX(0,V1603*(1+inputs!$B$33)-MAX(0,inputs!$B$31*(W1603-inputs!$B$30)))</f>
        <v>21528.864161039426</v>
      </c>
      <c r="Y1603" s="26">
        <f t="shared" si="28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28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12592.439999999999</v>
      </c>
      <c r="AE1603" s="3">
        <f>SUM(C1603:G1603)+AD1603-H1603</f>
        <v>79425.69</v>
      </c>
      <c r="AF1603" s="1">
        <f t="shared" ref="AF1603:AF1666" si="285">(AE1604-AE1603)/100</f>
        <v>0.56000000000000005</v>
      </c>
      <c r="AG1603" s="8">
        <f>A1603-AE1603</f>
        <v>80674.31</v>
      </c>
    </row>
    <row r="1604" spans="1:33" x14ac:dyDescent="0.2">
      <c r="A1604" s="11">
        <f t="shared" si="284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</v>
      </c>
      <c r="D1604" s="16">
        <f>MAX(0,(MIN(A1604,inputs!$C$5)-(inputs!$C$4+B1604))*inputs!$B$4)</f>
        <v>44920</v>
      </c>
      <c r="E1604" s="16">
        <f>MAX(0, (calculations!A1604-inputs!$C$5)*inputs!$B$5)</f>
        <v>4590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275"/>
        <v>20000</v>
      </c>
      <c r="L1604" s="25">
        <f>MAX(0,J1604*(1+inputs!$B$33)-MAX(0,inputs!$B$31*(K1604-inputs!$B$30)))</f>
        <v>47184.304999999986</v>
      </c>
      <c r="M1604" s="26">
        <f t="shared" si="276"/>
        <v>35577.777777777781</v>
      </c>
      <c r="N1604" s="25">
        <f>MAX(0,L1604*(1+inputs!$B$33)-MAX(0,inputs!$B$31*(M1604-inputs!$B$30)))</f>
        <v>46506.629574999977</v>
      </c>
      <c r="O1604" s="26">
        <f t="shared" si="277"/>
        <v>51155.555555555555</v>
      </c>
      <c r="P1604" s="25">
        <f>MAX(0,N1604*(1+inputs!$B$33)-MAX(0,inputs!$B$31*(O1604-inputs!$B$30)))</f>
        <v>44416.789018624972</v>
      </c>
      <c r="Q1604" s="26">
        <f t="shared" si="278"/>
        <v>66733.333333333343</v>
      </c>
      <c r="R1604" s="25">
        <f>MAX(0,P1604*(1+inputs!$B$33)-MAX(0,inputs!$B$31*(Q1604-inputs!$B$30)))</f>
        <v>40893.60085390434</v>
      </c>
      <c r="S1604" s="26">
        <f t="shared" si="279"/>
        <v>82311.111111111109</v>
      </c>
      <c r="T1604" s="25">
        <f>MAX(0,R1604*(1+inputs!$B$33)-MAX(0,inputs!$B$31*(S1604-inputs!$B$30)))</f>
        <v>35915.564866712899</v>
      </c>
      <c r="U1604" s="26">
        <f t="shared" si="280"/>
        <v>97888.888888888891</v>
      </c>
      <c r="V1604" s="25">
        <f>MAX(0,T1604*(1+inputs!$B$33)-MAX(0,inputs!$B$31*(U1604-inputs!$B$30)))</f>
        <v>29460.858339713592</v>
      </c>
      <c r="W1604" s="26">
        <f t="shared" si="281"/>
        <v>113466.66666666667</v>
      </c>
      <c r="X1604" s="25">
        <f>MAX(0,V1604*(1+inputs!$B$33)-MAX(0,inputs!$B$31*(W1604-inputs!$B$30)))</f>
        <v>21507.331214809295</v>
      </c>
      <c r="Y1604" s="26">
        <f t="shared" si="28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28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12601.439999999999</v>
      </c>
      <c r="AE1604" s="3">
        <f>SUM(C1604:G1604)+AD1604-H1604</f>
        <v>79481.69</v>
      </c>
      <c r="AF1604" s="1">
        <f t="shared" si="285"/>
        <v>0.56000000000000005</v>
      </c>
      <c r="AG1604" s="8">
        <f>A1604-AE1604</f>
        <v>80718.31</v>
      </c>
    </row>
    <row r="1605" spans="1:33" x14ac:dyDescent="0.2">
      <c r="A1605" s="11">
        <f t="shared" si="284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</v>
      </c>
      <c r="D1605" s="16">
        <f>MAX(0,(MIN(A1605,inputs!$C$5)-(inputs!$C$4+B1605))*inputs!$B$4)</f>
        <v>44920</v>
      </c>
      <c r="E1605" s="16">
        <f>MAX(0, (calculations!A1605-inputs!$C$5)*inputs!$B$5)</f>
        <v>4635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275"/>
        <v>20000</v>
      </c>
      <c r="L1605" s="25">
        <f>MAX(0,J1605*(1+inputs!$B$33)-MAX(0,inputs!$B$31*(K1605-inputs!$B$30)))</f>
        <v>47184.304999999986</v>
      </c>
      <c r="M1605" s="26">
        <f t="shared" si="276"/>
        <v>35588.888888888891</v>
      </c>
      <c r="N1605" s="25">
        <f>MAX(0,L1605*(1+inputs!$B$33)-MAX(0,inputs!$B$31*(M1605-inputs!$B$30)))</f>
        <v>46505.629574999977</v>
      </c>
      <c r="O1605" s="26">
        <f t="shared" si="277"/>
        <v>51177.777777777781</v>
      </c>
      <c r="P1605" s="25">
        <f>MAX(0,N1605*(1+inputs!$B$33)-MAX(0,inputs!$B$31*(O1605-inputs!$B$30)))</f>
        <v>44413.774018624972</v>
      </c>
      <c r="Q1605" s="26">
        <f t="shared" si="278"/>
        <v>66766.666666666657</v>
      </c>
      <c r="R1605" s="25">
        <f>MAX(0,P1605*(1+inputs!$B$33)-MAX(0,inputs!$B$31*(Q1605-inputs!$B$30)))</f>
        <v>40887.540628904346</v>
      </c>
      <c r="S1605" s="26">
        <f t="shared" si="279"/>
        <v>82355.555555555562</v>
      </c>
      <c r="T1605" s="25">
        <f>MAX(0,R1605*(1+inputs!$B$33)-MAX(0,inputs!$B$31*(S1605-inputs!$B$30)))</f>
        <v>35905.413738337906</v>
      </c>
      <c r="U1605" s="26">
        <f t="shared" si="280"/>
        <v>97944.444444444438</v>
      </c>
      <c r="V1605" s="25">
        <f>MAX(0,T1605*(1+inputs!$B$33)-MAX(0,inputs!$B$31*(U1605-inputs!$B$30)))</f>
        <v>29445.554944412976</v>
      </c>
      <c r="W1605" s="26">
        <f t="shared" si="281"/>
        <v>113533.33333333333</v>
      </c>
      <c r="X1605" s="25">
        <f>MAX(0,V1605*(1+inputs!$B$33)-MAX(0,inputs!$B$31*(W1605-inputs!$B$30)))</f>
        <v>21485.798268579169</v>
      </c>
      <c r="Y1605" s="26">
        <f t="shared" si="28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28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12610.439999999999</v>
      </c>
      <c r="AE1605" s="3">
        <f>SUM(C1605:G1605)+AD1605-H1605</f>
        <v>79537.69</v>
      </c>
      <c r="AF1605" s="1">
        <f t="shared" si="285"/>
        <v>0.56000000000000005</v>
      </c>
      <c r="AG1605" s="8">
        <f>A1605-AE1605</f>
        <v>80762.31</v>
      </c>
    </row>
    <row r="1606" spans="1:33" x14ac:dyDescent="0.2">
      <c r="A1606" s="11">
        <f t="shared" si="284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</v>
      </c>
      <c r="D1606" s="16">
        <f>MAX(0,(MIN(A1606,inputs!$C$5)-(inputs!$C$4+B1606))*inputs!$B$4)</f>
        <v>44920</v>
      </c>
      <c r="E1606" s="16">
        <f>MAX(0, (calculations!A1606-inputs!$C$5)*inputs!$B$5)</f>
        <v>4680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275"/>
        <v>20000</v>
      </c>
      <c r="L1606" s="25">
        <f>MAX(0,J1606*(1+inputs!$B$33)-MAX(0,inputs!$B$31*(K1606-inputs!$B$30)))</f>
        <v>47184.304999999986</v>
      </c>
      <c r="M1606" s="26">
        <f t="shared" si="276"/>
        <v>35600</v>
      </c>
      <c r="N1606" s="25">
        <f>MAX(0,L1606*(1+inputs!$B$33)-MAX(0,inputs!$B$31*(M1606-inputs!$B$30)))</f>
        <v>46504.629574999977</v>
      </c>
      <c r="O1606" s="26">
        <f t="shared" si="277"/>
        <v>51200</v>
      </c>
      <c r="P1606" s="25">
        <f>MAX(0,N1606*(1+inputs!$B$33)-MAX(0,inputs!$B$31*(O1606-inputs!$B$30)))</f>
        <v>44410.759018624973</v>
      </c>
      <c r="Q1606" s="26">
        <f t="shared" si="278"/>
        <v>66800</v>
      </c>
      <c r="R1606" s="25">
        <f>MAX(0,P1606*(1+inputs!$B$33)-MAX(0,inputs!$B$31*(Q1606-inputs!$B$30)))</f>
        <v>40881.480403904337</v>
      </c>
      <c r="S1606" s="26">
        <f t="shared" si="279"/>
        <v>82400</v>
      </c>
      <c r="T1606" s="25">
        <f>MAX(0,R1606*(1+inputs!$B$33)-MAX(0,inputs!$B$31*(S1606-inputs!$B$30)))</f>
        <v>35895.262609962898</v>
      </c>
      <c r="U1606" s="26">
        <f t="shared" si="280"/>
        <v>98000</v>
      </c>
      <c r="V1606" s="25">
        <f>MAX(0,T1606*(1+inputs!$B$33)-MAX(0,inputs!$B$31*(U1606-inputs!$B$30)))</f>
        <v>29430.251549112338</v>
      </c>
      <c r="W1606" s="26">
        <f t="shared" si="281"/>
        <v>113600</v>
      </c>
      <c r="X1606" s="25">
        <f>MAX(0,V1606*(1+inputs!$B$33)-MAX(0,inputs!$B$31*(W1606-inputs!$B$30)))</f>
        <v>21464.26532234902</v>
      </c>
      <c r="Y1606" s="26">
        <f t="shared" si="28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28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12619.439999999999</v>
      </c>
      <c r="AE1606" s="3">
        <f>SUM(C1606:G1606)+AD1606-H1606</f>
        <v>79593.69</v>
      </c>
      <c r="AF1606" s="1">
        <f t="shared" si="285"/>
        <v>0.56000000000000005</v>
      </c>
      <c r="AG1606" s="8">
        <f>A1606-AE1606</f>
        <v>80806.31</v>
      </c>
    </row>
    <row r="1607" spans="1:33" x14ac:dyDescent="0.2">
      <c r="A1607" s="11">
        <f t="shared" si="284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</v>
      </c>
      <c r="D1607" s="16">
        <f>MAX(0,(MIN(A1607,inputs!$C$5)-(inputs!$C$4+B1607))*inputs!$B$4)</f>
        <v>44920</v>
      </c>
      <c r="E1607" s="16">
        <f>MAX(0, (calculations!A1607-inputs!$C$5)*inputs!$B$5)</f>
        <v>4725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275"/>
        <v>20000</v>
      </c>
      <c r="L1607" s="25">
        <f>MAX(0,J1607*(1+inputs!$B$33)-MAX(0,inputs!$B$31*(K1607-inputs!$B$30)))</f>
        <v>47184.304999999986</v>
      </c>
      <c r="M1607" s="26">
        <f t="shared" si="276"/>
        <v>35611.111111111109</v>
      </c>
      <c r="N1607" s="25">
        <f>MAX(0,L1607*(1+inputs!$B$33)-MAX(0,inputs!$B$31*(M1607-inputs!$B$30)))</f>
        <v>46503.629574999977</v>
      </c>
      <c r="O1607" s="26">
        <f t="shared" si="277"/>
        <v>51222.222222222219</v>
      </c>
      <c r="P1607" s="25">
        <f>MAX(0,N1607*(1+inputs!$B$33)-MAX(0,inputs!$B$31*(O1607-inputs!$B$30)))</f>
        <v>44407.744018624973</v>
      </c>
      <c r="Q1607" s="26">
        <f t="shared" si="278"/>
        <v>66833.333333333343</v>
      </c>
      <c r="R1607" s="25">
        <f>MAX(0,P1607*(1+inputs!$B$33)-MAX(0,inputs!$B$31*(Q1607-inputs!$B$30)))</f>
        <v>40875.420178904344</v>
      </c>
      <c r="S1607" s="26">
        <f t="shared" si="279"/>
        <v>82444.444444444438</v>
      </c>
      <c r="T1607" s="25">
        <f>MAX(0,R1607*(1+inputs!$B$33)-MAX(0,inputs!$B$31*(S1607-inputs!$B$30)))</f>
        <v>35885.111481587905</v>
      </c>
      <c r="U1607" s="26">
        <f t="shared" si="280"/>
        <v>98055.555555555562</v>
      </c>
      <c r="V1607" s="25">
        <f>MAX(0,T1607*(1+inputs!$B$33)-MAX(0,inputs!$B$31*(U1607-inputs!$B$30)))</f>
        <v>29414.948153811718</v>
      </c>
      <c r="W1607" s="26">
        <f t="shared" si="281"/>
        <v>113666.66666666667</v>
      </c>
      <c r="X1607" s="25">
        <f>MAX(0,V1607*(1+inputs!$B$33)-MAX(0,inputs!$B$31*(W1607-inputs!$B$30)))</f>
        <v>21442.732376118889</v>
      </c>
      <c r="Y1607" s="26">
        <f t="shared" si="28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28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12628.439999999999</v>
      </c>
      <c r="AE1607" s="3">
        <f>SUM(C1607:G1607)+AD1607-H1607</f>
        <v>79649.69</v>
      </c>
      <c r="AF1607" s="1">
        <f t="shared" si="285"/>
        <v>0.56000000000000005</v>
      </c>
      <c r="AG1607" s="8">
        <f>A1607-AE1607</f>
        <v>80850.31</v>
      </c>
    </row>
    <row r="1608" spans="1:33" x14ac:dyDescent="0.2">
      <c r="A1608" s="11">
        <f t="shared" si="284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</v>
      </c>
      <c r="D1608" s="16">
        <f>MAX(0,(MIN(A1608,inputs!$C$5)-(inputs!$C$4+B1608))*inputs!$B$4)</f>
        <v>44920</v>
      </c>
      <c r="E1608" s="16">
        <f>MAX(0, (calculations!A1608-inputs!$C$5)*inputs!$B$5)</f>
        <v>4770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275"/>
        <v>20000</v>
      </c>
      <c r="L1608" s="25">
        <f>MAX(0,J1608*(1+inputs!$B$33)-MAX(0,inputs!$B$31*(K1608-inputs!$B$30)))</f>
        <v>47184.304999999986</v>
      </c>
      <c r="M1608" s="26">
        <f t="shared" si="276"/>
        <v>35622.222222222219</v>
      </c>
      <c r="N1608" s="25">
        <f>MAX(0,L1608*(1+inputs!$B$33)-MAX(0,inputs!$B$31*(M1608-inputs!$B$30)))</f>
        <v>46502.629574999977</v>
      </c>
      <c r="O1608" s="26">
        <f t="shared" si="277"/>
        <v>51244.444444444445</v>
      </c>
      <c r="P1608" s="25">
        <f>MAX(0,N1608*(1+inputs!$B$33)-MAX(0,inputs!$B$31*(O1608-inputs!$B$30)))</f>
        <v>44404.729018624967</v>
      </c>
      <c r="Q1608" s="26">
        <f t="shared" si="278"/>
        <v>66866.666666666657</v>
      </c>
      <c r="R1608" s="25">
        <f>MAX(0,P1608*(1+inputs!$B$33)-MAX(0,inputs!$B$31*(Q1608-inputs!$B$30)))</f>
        <v>40869.359953904335</v>
      </c>
      <c r="S1608" s="26">
        <f t="shared" si="279"/>
        <v>82488.888888888891</v>
      </c>
      <c r="T1608" s="25">
        <f>MAX(0,R1608*(1+inputs!$B$33)-MAX(0,inputs!$B$31*(S1608-inputs!$B$30)))</f>
        <v>35874.960353212897</v>
      </c>
      <c r="U1608" s="26">
        <f t="shared" si="280"/>
        <v>98111.111111111109</v>
      </c>
      <c r="V1608" s="25">
        <f>MAX(0,T1608*(1+inputs!$B$33)-MAX(0,inputs!$B$31*(U1608-inputs!$B$30)))</f>
        <v>29399.644758511091</v>
      </c>
      <c r="W1608" s="26">
        <f t="shared" si="281"/>
        <v>113733.33333333333</v>
      </c>
      <c r="X1608" s="25">
        <f>MAX(0,V1608*(1+inputs!$B$33)-MAX(0,inputs!$B$31*(W1608-inputs!$B$30)))</f>
        <v>21421.199429888755</v>
      </c>
      <c r="Y1608" s="26">
        <f t="shared" si="28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28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12637.439999999999</v>
      </c>
      <c r="AE1608" s="3">
        <f>SUM(C1608:G1608)+AD1608-H1608</f>
        <v>79705.69</v>
      </c>
      <c r="AF1608" s="1">
        <f t="shared" si="285"/>
        <v>0.56000000000000005</v>
      </c>
      <c r="AG1608" s="8">
        <f>A1608-AE1608</f>
        <v>80894.31</v>
      </c>
    </row>
    <row r="1609" spans="1:33" x14ac:dyDescent="0.2">
      <c r="A1609" s="11">
        <f t="shared" si="284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</v>
      </c>
      <c r="D1609" s="16">
        <f>MAX(0,(MIN(A1609,inputs!$C$5)-(inputs!$C$4+B1609))*inputs!$B$4)</f>
        <v>44920</v>
      </c>
      <c r="E1609" s="16">
        <f>MAX(0, (calculations!A1609-inputs!$C$5)*inputs!$B$5)</f>
        <v>4815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275"/>
        <v>20000</v>
      </c>
      <c r="L1609" s="25">
        <f>MAX(0,J1609*(1+inputs!$B$33)-MAX(0,inputs!$B$31*(K1609-inputs!$B$30)))</f>
        <v>47184.304999999986</v>
      </c>
      <c r="M1609" s="26">
        <f t="shared" si="276"/>
        <v>35633.333333333336</v>
      </c>
      <c r="N1609" s="25">
        <f>MAX(0,L1609*(1+inputs!$B$33)-MAX(0,inputs!$B$31*(M1609-inputs!$B$30)))</f>
        <v>46501.629574999977</v>
      </c>
      <c r="O1609" s="26">
        <f t="shared" si="277"/>
        <v>51266.666666666672</v>
      </c>
      <c r="P1609" s="25">
        <f>MAX(0,N1609*(1+inputs!$B$33)-MAX(0,inputs!$B$31*(O1609-inputs!$B$30)))</f>
        <v>44401.714018624967</v>
      </c>
      <c r="Q1609" s="26">
        <f t="shared" si="278"/>
        <v>66900</v>
      </c>
      <c r="R1609" s="25">
        <f>MAX(0,P1609*(1+inputs!$B$33)-MAX(0,inputs!$B$31*(Q1609-inputs!$B$30)))</f>
        <v>40863.299728904334</v>
      </c>
      <c r="S1609" s="26">
        <f t="shared" si="279"/>
        <v>82533.333333333343</v>
      </c>
      <c r="T1609" s="25">
        <f>MAX(0,R1609*(1+inputs!$B$33)-MAX(0,inputs!$B$31*(S1609-inputs!$B$30)))</f>
        <v>35864.809224837896</v>
      </c>
      <c r="U1609" s="26">
        <f t="shared" si="280"/>
        <v>98166.666666666672</v>
      </c>
      <c r="V1609" s="25">
        <f>MAX(0,T1609*(1+inputs!$B$33)-MAX(0,inputs!$B$31*(U1609-inputs!$B$30)))</f>
        <v>29384.341363210457</v>
      </c>
      <c r="W1609" s="26">
        <f t="shared" si="281"/>
        <v>113800</v>
      </c>
      <c r="X1609" s="25">
        <f>MAX(0,V1609*(1+inputs!$B$33)-MAX(0,inputs!$B$31*(W1609-inputs!$B$30)))</f>
        <v>21399.666483658613</v>
      </c>
      <c r="Y1609" s="26">
        <f t="shared" si="28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28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12646.439999999999</v>
      </c>
      <c r="AE1609" s="3">
        <f>SUM(C1609:G1609)+AD1609-H1609</f>
        <v>79761.69</v>
      </c>
      <c r="AF1609" s="1">
        <f t="shared" si="285"/>
        <v>0.56000000000000005</v>
      </c>
      <c r="AG1609" s="8">
        <f>A1609-AE1609</f>
        <v>80938.31</v>
      </c>
    </row>
    <row r="1610" spans="1:33" x14ac:dyDescent="0.2">
      <c r="A1610" s="11">
        <f t="shared" si="284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</v>
      </c>
      <c r="D1610" s="16">
        <f>MAX(0,(MIN(A1610,inputs!$C$5)-(inputs!$C$4+B1610))*inputs!$B$4)</f>
        <v>44920</v>
      </c>
      <c r="E1610" s="16">
        <f>MAX(0, (calculations!A1610-inputs!$C$5)*inputs!$B$5)</f>
        <v>4860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275"/>
        <v>20000</v>
      </c>
      <c r="L1610" s="25">
        <f>MAX(0,J1610*(1+inputs!$B$33)-MAX(0,inputs!$B$31*(K1610-inputs!$B$30)))</f>
        <v>47184.304999999986</v>
      </c>
      <c r="M1610" s="26">
        <f t="shared" si="276"/>
        <v>35644.444444444445</v>
      </c>
      <c r="N1610" s="25">
        <f>MAX(0,L1610*(1+inputs!$B$33)-MAX(0,inputs!$B$31*(M1610-inputs!$B$30)))</f>
        <v>46500.629574999977</v>
      </c>
      <c r="O1610" s="26">
        <f t="shared" si="277"/>
        <v>51288.888888888891</v>
      </c>
      <c r="P1610" s="25">
        <f>MAX(0,N1610*(1+inputs!$B$33)-MAX(0,inputs!$B$31*(O1610-inputs!$B$30)))</f>
        <v>44398.699018624968</v>
      </c>
      <c r="Q1610" s="26">
        <f t="shared" si="278"/>
        <v>66933.333333333343</v>
      </c>
      <c r="R1610" s="25">
        <f>MAX(0,P1610*(1+inputs!$B$33)-MAX(0,inputs!$B$31*(Q1610-inputs!$B$30)))</f>
        <v>40857.239503904333</v>
      </c>
      <c r="S1610" s="26">
        <f t="shared" si="279"/>
        <v>82577.777777777781</v>
      </c>
      <c r="T1610" s="25">
        <f>MAX(0,R1610*(1+inputs!$B$33)-MAX(0,inputs!$B$31*(S1610-inputs!$B$30)))</f>
        <v>35854.658096462888</v>
      </c>
      <c r="U1610" s="26">
        <f t="shared" si="280"/>
        <v>98222.222222222219</v>
      </c>
      <c r="V1610" s="25">
        <f>MAX(0,T1610*(1+inputs!$B$33)-MAX(0,inputs!$B$31*(U1610-inputs!$B$30)))</f>
        <v>29369.03796790983</v>
      </c>
      <c r="W1610" s="26">
        <f t="shared" si="281"/>
        <v>113866.66666666667</v>
      </c>
      <c r="X1610" s="25">
        <f>MAX(0,V1610*(1+inputs!$B$33)-MAX(0,inputs!$B$31*(W1610-inputs!$B$30)))</f>
        <v>21378.133537428475</v>
      </c>
      <c r="Y1610" s="26">
        <f t="shared" si="28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28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12655.439999999999</v>
      </c>
      <c r="AE1610" s="3">
        <f>SUM(C1610:G1610)+AD1610-H1610</f>
        <v>79817.69</v>
      </c>
      <c r="AF1610" s="1">
        <f t="shared" si="285"/>
        <v>0.56000000000000005</v>
      </c>
      <c r="AG1610" s="8">
        <f>A1610-AE1610</f>
        <v>80982.31</v>
      </c>
    </row>
    <row r="1611" spans="1:33" x14ac:dyDescent="0.2">
      <c r="A1611" s="11">
        <f t="shared" si="284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</v>
      </c>
      <c r="D1611" s="16">
        <f>MAX(0,(MIN(A1611,inputs!$C$5)-(inputs!$C$4+B1611))*inputs!$B$4)</f>
        <v>44920</v>
      </c>
      <c r="E1611" s="16">
        <f>MAX(0, (calculations!A1611-inputs!$C$5)*inputs!$B$5)</f>
        <v>4905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275"/>
        <v>20000</v>
      </c>
      <c r="L1611" s="25">
        <f>MAX(0,J1611*(1+inputs!$B$33)-MAX(0,inputs!$B$31*(K1611-inputs!$B$30)))</f>
        <v>47184.304999999986</v>
      </c>
      <c r="M1611" s="26">
        <f t="shared" si="276"/>
        <v>35655.555555555555</v>
      </c>
      <c r="N1611" s="25">
        <f>MAX(0,L1611*(1+inputs!$B$33)-MAX(0,inputs!$B$31*(M1611-inputs!$B$30)))</f>
        <v>46499.629574999977</v>
      </c>
      <c r="O1611" s="26">
        <f t="shared" si="277"/>
        <v>51311.111111111109</v>
      </c>
      <c r="P1611" s="25">
        <f>MAX(0,N1611*(1+inputs!$B$33)-MAX(0,inputs!$B$31*(O1611-inputs!$B$30)))</f>
        <v>44395.684018624968</v>
      </c>
      <c r="Q1611" s="26">
        <f t="shared" si="278"/>
        <v>66966.666666666657</v>
      </c>
      <c r="R1611" s="25">
        <f>MAX(0,P1611*(1+inputs!$B$33)-MAX(0,inputs!$B$31*(Q1611-inputs!$B$30)))</f>
        <v>40851.179278904339</v>
      </c>
      <c r="S1611" s="26">
        <f t="shared" si="279"/>
        <v>82622.222222222219</v>
      </c>
      <c r="T1611" s="25">
        <f>MAX(0,R1611*(1+inputs!$B$33)-MAX(0,inputs!$B$31*(S1611-inputs!$B$30)))</f>
        <v>35844.506968087895</v>
      </c>
      <c r="U1611" s="26">
        <f t="shared" si="280"/>
        <v>98277.777777777781</v>
      </c>
      <c r="V1611" s="25">
        <f>MAX(0,T1611*(1+inputs!$B$33)-MAX(0,inputs!$B$31*(U1611-inputs!$B$30)))</f>
        <v>29353.734572609214</v>
      </c>
      <c r="W1611" s="26">
        <f t="shared" si="281"/>
        <v>113933.33333333333</v>
      </c>
      <c r="X1611" s="25">
        <f>MAX(0,V1611*(1+inputs!$B$33)-MAX(0,inputs!$B$31*(W1611-inputs!$B$30)))</f>
        <v>21356.600591198348</v>
      </c>
      <c r="Y1611" s="26">
        <f t="shared" si="28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28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12664.439999999999</v>
      </c>
      <c r="AE1611" s="3">
        <f>SUM(C1611:G1611)+AD1611-H1611</f>
        <v>79873.69</v>
      </c>
      <c r="AF1611" s="1">
        <f t="shared" si="285"/>
        <v>0.56000000000000005</v>
      </c>
      <c r="AG1611" s="8">
        <f>A1611-AE1611</f>
        <v>81026.31</v>
      </c>
    </row>
    <row r="1612" spans="1:33" x14ac:dyDescent="0.2">
      <c r="A1612" s="11">
        <f t="shared" si="284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</v>
      </c>
      <c r="D1612" s="16">
        <f>MAX(0,(MIN(A1612,inputs!$C$5)-(inputs!$C$4+B1612))*inputs!$B$4)</f>
        <v>44920</v>
      </c>
      <c r="E1612" s="16">
        <f>MAX(0, (calculations!A1612-inputs!$C$5)*inputs!$B$5)</f>
        <v>4950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275"/>
        <v>20000</v>
      </c>
      <c r="L1612" s="25">
        <f>MAX(0,J1612*(1+inputs!$B$33)-MAX(0,inputs!$B$31*(K1612-inputs!$B$30)))</f>
        <v>47184.304999999986</v>
      </c>
      <c r="M1612" s="26">
        <f t="shared" si="276"/>
        <v>35666.666666666664</v>
      </c>
      <c r="N1612" s="25">
        <f>MAX(0,L1612*(1+inputs!$B$33)-MAX(0,inputs!$B$31*(M1612-inputs!$B$30)))</f>
        <v>46498.629574999977</v>
      </c>
      <c r="O1612" s="26">
        <f t="shared" si="277"/>
        <v>51333.333333333328</v>
      </c>
      <c r="P1612" s="25">
        <f>MAX(0,N1612*(1+inputs!$B$33)-MAX(0,inputs!$B$31*(O1612-inputs!$B$30)))</f>
        <v>44392.669018624969</v>
      </c>
      <c r="Q1612" s="26">
        <f t="shared" si="278"/>
        <v>67000</v>
      </c>
      <c r="R1612" s="25">
        <f>MAX(0,P1612*(1+inputs!$B$33)-MAX(0,inputs!$B$31*(Q1612-inputs!$B$30)))</f>
        <v>40845.119053904338</v>
      </c>
      <c r="S1612" s="26">
        <f t="shared" si="279"/>
        <v>82666.666666666657</v>
      </c>
      <c r="T1612" s="25">
        <f>MAX(0,R1612*(1+inputs!$B$33)-MAX(0,inputs!$B$31*(S1612-inputs!$B$30)))</f>
        <v>35834.355839712895</v>
      </c>
      <c r="U1612" s="26">
        <f t="shared" si="280"/>
        <v>98333.333333333328</v>
      </c>
      <c r="V1612" s="25">
        <f>MAX(0,T1612*(1+inputs!$B$33)-MAX(0,inputs!$B$31*(U1612-inputs!$B$30)))</f>
        <v>29338.431177308583</v>
      </c>
      <c r="W1612" s="26">
        <f t="shared" si="281"/>
        <v>114000</v>
      </c>
      <c r="X1612" s="25">
        <f>MAX(0,V1612*(1+inputs!$B$33)-MAX(0,inputs!$B$31*(W1612-inputs!$B$30)))</f>
        <v>21335.067644968207</v>
      </c>
      <c r="Y1612" s="26">
        <f t="shared" si="28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28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12673.439999999999</v>
      </c>
      <c r="AE1612" s="3">
        <f>SUM(C1612:G1612)+AD1612-H1612</f>
        <v>79929.69</v>
      </c>
      <c r="AF1612" s="1">
        <f t="shared" si="285"/>
        <v>0.56000000000000005</v>
      </c>
      <c r="AG1612" s="8">
        <f>A1612-AE1612</f>
        <v>81070.31</v>
      </c>
    </row>
    <row r="1613" spans="1:33" x14ac:dyDescent="0.2">
      <c r="A1613" s="11">
        <f t="shared" si="284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</v>
      </c>
      <c r="D1613" s="16">
        <f>MAX(0,(MIN(A1613,inputs!$C$5)-(inputs!$C$4+B1613))*inputs!$B$4)</f>
        <v>44920</v>
      </c>
      <c r="E1613" s="16">
        <f>MAX(0, (calculations!A1613-inputs!$C$5)*inputs!$B$5)</f>
        <v>4995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275"/>
        <v>20000</v>
      </c>
      <c r="L1613" s="25">
        <f>MAX(0,J1613*(1+inputs!$B$33)-MAX(0,inputs!$B$31*(K1613-inputs!$B$30)))</f>
        <v>47184.304999999986</v>
      </c>
      <c r="M1613" s="26">
        <f t="shared" si="276"/>
        <v>35677.777777777781</v>
      </c>
      <c r="N1613" s="25">
        <f>MAX(0,L1613*(1+inputs!$B$33)-MAX(0,inputs!$B$31*(M1613-inputs!$B$30)))</f>
        <v>46497.629574999977</v>
      </c>
      <c r="O1613" s="26">
        <f t="shared" si="277"/>
        <v>51355.555555555555</v>
      </c>
      <c r="P1613" s="25">
        <f>MAX(0,N1613*(1+inputs!$B$33)-MAX(0,inputs!$B$31*(O1613-inputs!$B$30)))</f>
        <v>44389.654018624969</v>
      </c>
      <c r="Q1613" s="26">
        <f t="shared" si="278"/>
        <v>67033.333333333343</v>
      </c>
      <c r="R1613" s="25">
        <f>MAX(0,P1613*(1+inputs!$B$33)-MAX(0,inputs!$B$31*(Q1613-inputs!$B$30)))</f>
        <v>40839.058828904337</v>
      </c>
      <c r="S1613" s="26">
        <f t="shared" si="279"/>
        <v>82711.111111111109</v>
      </c>
      <c r="T1613" s="25">
        <f>MAX(0,R1613*(1+inputs!$B$33)-MAX(0,inputs!$B$31*(S1613-inputs!$B$30)))</f>
        <v>35824.204711337894</v>
      </c>
      <c r="U1613" s="26">
        <f t="shared" si="280"/>
        <v>98388.888888888891</v>
      </c>
      <c r="V1613" s="25">
        <f>MAX(0,T1613*(1+inputs!$B$33)-MAX(0,inputs!$B$31*(U1613-inputs!$B$30)))</f>
        <v>29323.127782007959</v>
      </c>
      <c r="W1613" s="26">
        <f t="shared" si="281"/>
        <v>114066.66666666667</v>
      </c>
      <c r="X1613" s="25">
        <f>MAX(0,V1613*(1+inputs!$B$33)-MAX(0,inputs!$B$31*(W1613-inputs!$B$30)))</f>
        <v>21313.534698738076</v>
      </c>
      <c r="Y1613" s="26">
        <f t="shared" si="28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28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12682.439999999999</v>
      </c>
      <c r="AE1613" s="3">
        <f>SUM(C1613:G1613)+AD1613-H1613</f>
        <v>79985.69</v>
      </c>
      <c r="AF1613" s="1">
        <f t="shared" si="285"/>
        <v>0.56000000000000005</v>
      </c>
      <c r="AG1613" s="8">
        <f>A1613-AE1613</f>
        <v>81114.31</v>
      </c>
    </row>
    <row r="1614" spans="1:33" x14ac:dyDescent="0.2">
      <c r="A1614" s="11">
        <f t="shared" si="284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</v>
      </c>
      <c r="D1614" s="16">
        <f>MAX(0,(MIN(A1614,inputs!$C$5)-(inputs!$C$4+B1614))*inputs!$B$4)</f>
        <v>44920</v>
      </c>
      <c r="E1614" s="16">
        <f>MAX(0, (calculations!A1614-inputs!$C$5)*inputs!$B$5)</f>
        <v>5040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275"/>
        <v>20000</v>
      </c>
      <c r="L1614" s="25">
        <f>MAX(0,J1614*(1+inputs!$B$33)-MAX(0,inputs!$B$31*(K1614-inputs!$B$30)))</f>
        <v>47184.304999999986</v>
      </c>
      <c r="M1614" s="26">
        <f t="shared" si="276"/>
        <v>35688.888888888891</v>
      </c>
      <c r="N1614" s="25">
        <f>MAX(0,L1614*(1+inputs!$B$33)-MAX(0,inputs!$B$31*(M1614-inputs!$B$30)))</f>
        <v>46496.629574999977</v>
      </c>
      <c r="O1614" s="26">
        <f t="shared" si="277"/>
        <v>51377.777777777781</v>
      </c>
      <c r="P1614" s="25">
        <f>MAX(0,N1614*(1+inputs!$B$33)-MAX(0,inputs!$B$31*(O1614-inputs!$B$30)))</f>
        <v>44386.63901862497</v>
      </c>
      <c r="Q1614" s="26">
        <f t="shared" si="278"/>
        <v>67066.666666666657</v>
      </c>
      <c r="R1614" s="25">
        <f>MAX(0,P1614*(1+inputs!$B$33)-MAX(0,inputs!$B$31*(Q1614-inputs!$B$30)))</f>
        <v>40832.998603904343</v>
      </c>
      <c r="S1614" s="26">
        <f t="shared" si="279"/>
        <v>82755.555555555562</v>
      </c>
      <c r="T1614" s="25">
        <f>MAX(0,R1614*(1+inputs!$B$33)-MAX(0,inputs!$B$31*(S1614-inputs!$B$30)))</f>
        <v>35814.053582962901</v>
      </c>
      <c r="U1614" s="26">
        <f t="shared" si="280"/>
        <v>98444.444444444438</v>
      </c>
      <c r="V1614" s="25">
        <f>MAX(0,T1614*(1+inputs!$B$33)-MAX(0,inputs!$B$31*(U1614-inputs!$B$30)))</f>
        <v>29307.824386707343</v>
      </c>
      <c r="W1614" s="26">
        <f t="shared" si="281"/>
        <v>114133.33333333333</v>
      </c>
      <c r="X1614" s="25">
        <f>MAX(0,V1614*(1+inputs!$B$33)-MAX(0,inputs!$B$31*(W1614-inputs!$B$30)))</f>
        <v>21292.001752507953</v>
      </c>
      <c r="Y1614" s="26">
        <f t="shared" si="28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28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12691.439999999999</v>
      </c>
      <c r="AE1614" s="3">
        <f>SUM(C1614:G1614)+AD1614-H1614</f>
        <v>80041.69</v>
      </c>
      <c r="AF1614" s="1">
        <f t="shared" si="285"/>
        <v>0.56000000000000005</v>
      </c>
      <c r="AG1614" s="8">
        <f>A1614-AE1614</f>
        <v>81158.31</v>
      </c>
    </row>
    <row r="1615" spans="1:33" x14ac:dyDescent="0.2">
      <c r="A1615" s="11">
        <f t="shared" si="284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</v>
      </c>
      <c r="D1615" s="16">
        <f>MAX(0,(MIN(A1615,inputs!$C$5)-(inputs!$C$4+B1615))*inputs!$B$4)</f>
        <v>44920</v>
      </c>
      <c r="E1615" s="16">
        <f>MAX(0, (calculations!A1615-inputs!$C$5)*inputs!$B$5)</f>
        <v>5085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275"/>
        <v>20000</v>
      </c>
      <c r="L1615" s="25">
        <f>MAX(0,J1615*(1+inputs!$B$33)-MAX(0,inputs!$B$31*(K1615-inputs!$B$30)))</f>
        <v>47184.304999999986</v>
      </c>
      <c r="M1615" s="26">
        <f t="shared" si="276"/>
        <v>35700</v>
      </c>
      <c r="N1615" s="25">
        <f>MAX(0,L1615*(1+inputs!$B$33)-MAX(0,inputs!$B$31*(M1615-inputs!$B$30)))</f>
        <v>46495.629574999977</v>
      </c>
      <c r="O1615" s="26">
        <f t="shared" si="277"/>
        <v>51400</v>
      </c>
      <c r="P1615" s="25">
        <f>MAX(0,N1615*(1+inputs!$B$33)-MAX(0,inputs!$B$31*(O1615-inputs!$B$30)))</f>
        <v>44383.624018624971</v>
      </c>
      <c r="Q1615" s="26">
        <f t="shared" si="278"/>
        <v>67100</v>
      </c>
      <c r="R1615" s="25">
        <f>MAX(0,P1615*(1+inputs!$B$33)-MAX(0,inputs!$B$31*(Q1615-inputs!$B$30)))</f>
        <v>40826.938378904335</v>
      </c>
      <c r="S1615" s="26">
        <f t="shared" si="279"/>
        <v>82800</v>
      </c>
      <c r="T1615" s="25">
        <f>MAX(0,R1615*(1+inputs!$B$33)-MAX(0,inputs!$B$31*(S1615-inputs!$B$30)))</f>
        <v>35803.902454587893</v>
      </c>
      <c r="U1615" s="26">
        <f t="shared" si="280"/>
        <v>98500</v>
      </c>
      <c r="V1615" s="25">
        <f>MAX(0,T1615*(1+inputs!$B$33)-MAX(0,inputs!$B$31*(U1615-inputs!$B$30)))</f>
        <v>29292.520991406705</v>
      </c>
      <c r="W1615" s="26">
        <f t="shared" si="281"/>
        <v>114200</v>
      </c>
      <c r="X1615" s="25">
        <f>MAX(0,V1615*(1+inputs!$B$33)-MAX(0,inputs!$B$31*(W1615-inputs!$B$30)))</f>
        <v>21270.4688062778</v>
      </c>
      <c r="Y1615" s="26">
        <f t="shared" si="28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28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12700.439999999999</v>
      </c>
      <c r="AE1615" s="3">
        <f>SUM(C1615:G1615)+AD1615-H1615</f>
        <v>80097.69</v>
      </c>
      <c r="AF1615" s="1">
        <f t="shared" si="285"/>
        <v>0.56000000000000005</v>
      </c>
      <c r="AG1615" s="8">
        <f>A1615-AE1615</f>
        <v>81202.31</v>
      </c>
    </row>
    <row r="1616" spans="1:33" x14ac:dyDescent="0.2">
      <c r="A1616" s="11">
        <f t="shared" si="284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</v>
      </c>
      <c r="D1616" s="16">
        <f>MAX(0,(MIN(A1616,inputs!$C$5)-(inputs!$C$4+B1616))*inputs!$B$4)</f>
        <v>44920</v>
      </c>
      <c r="E1616" s="16">
        <f>MAX(0, (calculations!A1616-inputs!$C$5)*inputs!$B$5)</f>
        <v>5130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275"/>
        <v>20000</v>
      </c>
      <c r="L1616" s="25">
        <f>MAX(0,J1616*(1+inputs!$B$33)-MAX(0,inputs!$B$31*(K1616-inputs!$B$30)))</f>
        <v>47184.304999999986</v>
      </c>
      <c r="M1616" s="26">
        <f t="shared" si="276"/>
        <v>35711.111111111109</v>
      </c>
      <c r="N1616" s="25">
        <f>MAX(0,L1616*(1+inputs!$B$33)-MAX(0,inputs!$B$31*(M1616-inputs!$B$30)))</f>
        <v>46494.629574999977</v>
      </c>
      <c r="O1616" s="26">
        <f t="shared" si="277"/>
        <v>51422.222222222219</v>
      </c>
      <c r="P1616" s="25">
        <f>MAX(0,N1616*(1+inputs!$B$33)-MAX(0,inputs!$B$31*(O1616-inputs!$B$30)))</f>
        <v>44380.609018624971</v>
      </c>
      <c r="Q1616" s="26">
        <f t="shared" si="278"/>
        <v>67133.333333333343</v>
      </c>
      <c r="R1616" s="25">
        <f>MAX(0,P1616*(1+inputs!$B$33)-MAX(0,inputs!$B$31*(Q1616-inputs!$B$30)))</f>
        <v>40820.878153904341</v>
      </c>
      <c r="S1616" s="26">
        <f t="shared" si="279"/>
        <v>82844.444444444438</v>
      </c>
      <c r="T1616" s="25">
        <f>MAX(0,R1616*(1+inputs!$B$33)-MAX(0,inputs!$B$31*(S1616-inputs!$B$30)))</f>
        <v>35793.7513262129</v>
      </c>
      <c r="U1616" s="26">
        <f t="shared" si="280"/>
        <v>98555.555555555562</v>
      </c>
      <c r="V1616" s="25">
        <f>MAX(0,T1616*(1+inputs!$B$33)-MAX(0,inputs!$B$31*(U1616-inputs!$B$30)))</f>
        <v>29277.217596106086</v>
      </c>
      <c r="W1616" s="26">
        <f t="shared" si="281"/>
        <v>114266.66666666667</v>
      </c>
      <c r="X1616" s="25">
        <f>MAX(0,V1616*(1+inputs!$B$33)-MAX(0,inputs!$B$31*(W1616-inputs!$B$30)))</f>
        <v>21248.935860047677</v>
      </c>
      <c r="Y1616" s="26">
        <f t="shared" si="28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28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12709.439999999999</v>
      </c>
      <c r="AE1616" s="3">
        <f>SUM(C1616:G1616)+AD1616-H1616</f>
        <v>80153.69</v>
      </c>
      <c r="AF1616" s="1">
        <f t="shared" si="285"/>
        <v>0.56000000000000005</v>
      </c>
      <c r="AG1616" s="8">
        <f>A1616-AE1616</f>
        <v>81246.31</v>
      </c>
    </row>
    <row r="1617" spans="1:33" x14ac:dyDescent="0.2">
      <c r="A1617" s="11">
        <f t="shared" si="284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</v>
      </c>
      <c r="D1617" s="16">
        <f>MAX(0,(MIN(A1617,inputs!$C$5)-(inputs!$C$4+B1617))*inputs!$B$4)</f>
        <v>44920</v>
      </c>
      <c r="E1617" s="16">
        <f>MAX(0, (calculations!A1617-inputs!$C$5)*inputs!$B$5)</f>
        <v>5175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275"/>
        <v>20000</v>
      </c>
      <c r="L1617" s="25">
        <f>MAX(0,J1617*(1+inputs!$B$33)-MAX(0,inputs!$B$31*(K1617-inputs!$B$30)))</f>
        <v>47184.304999999986</v>
      </c>
      <c r="M1617" s="26">
        <f t="shared" si="276"/>
        <v>35722.222222222219</v>
      </c>
      <c r="N1617" s="25">
        <f>MAX(0,L1617*(1+inputs!$B$33)-MAX(0,inputs!$B$31*(M1617-inputs!$B$30)))</f>
        <v>46493.629574999977</v>
      </c>
      <c r="O1617" s="26">
        <f t="shared" si="277"/>
        <v>51444.444444444445</v>
      </c>
      <c r="P1617" s="25">
        <f>MAX(0,N1617*(1+inputs!$B$33)-MAX(0,inputs!$B$31*(O1617-inputs!$B$30)))</f>
        <v>44377.594018624972</v>
      </c>
      <c r="Q1617" s="26">
        <f t="shared" si="278"/>
        <v>67166.666666666657</v>
      </c>
      <c r="R1617" s="25">
        <f>MAX(0,P1617*(1+inputs!$B$33)-MAX(0,inputs!$B$31*(Q1617-inputs!$B$30)))</f>
        <v>40814.817928904347</v>
      </c>
      <c r="S1617" s="26">
        <f t="shared" si="279"/>
        <v>82888.888888888891</v>
      </c>
      <c r="T1617" s="25">
        <f>MAX(0,R1617*(1+inputs!$B$33)-MAX(0,inputs!$B$31*(S1617-inputs!$B$30)))</f>
        <v>35783.600197837906</v>
      </c>
      <c r="U1617" s="26">
        <f t="shared" si="280"/>
        <v>98611.111111111109</v>
      </c>
      <c r="V1617" s="25">
        <f>MAX(0,T1617*(1+inputs!$B$33)-MAX(0,inputs!$B$31*(U1617-inputs!$B$30)))</f>
        <v>29261.914200805473</v>
      </c>
      <c r="W1617" s="26">
        <f t="shared" si="281"/>
        <v>114333.33333333333</v>
      </c>
      <c r="X1617" s="25">
        <f>MAX(0,V1617*(1+inputs!$B$33)-MAX(0,inputs!$B$31*(W1617-inputs!$B$30)))</f>
        <v>21227.402913817554</v>
      </c>
      <c r="Y1617" s="26">
        <f t="shared" si="28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28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12718.439999999999</v>
      </c>
      <c r="AE1617" s="3">
        <f>SUM(C1617:G1617)+AD1617-H1617</f>
        <v>80209.69</v>
      </c>
      <c r="AF1617" s="1">
        <f t="shared" si="285"/>
        <v>0.56000000000000005</v>
      </c>
      <c r="AG1617" s="8">
        <f>A1617-AE1617</f>
        <v>81290.31</v>
      </c>
    </row>
    <row r="1618" spans="1:33" x14ac:dyDescent="0.2">
      <c r="A1618" s="11">
        <f t="shared" si="284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</v>
      </c>
      <c r="D1618" s="16">
        <f>MAX(0,(MIN(A1618,inputs!$C$5)-(inputs!$C$4+B1618))*inputs!$B$4)</f>
        <v>44920</v>
      </c>
      <c r="E1618" s="16">
        <f>MAX(0, (calculations!A1618-inputs!$C$5)*inputs!$B$5)</f>
        <v>5220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275"/>
        <v>20000</v>
      </c>
      <c r="L1618" s="25">
        <f>MAX(0,J1618*(1+inputs!$B$33)-MAX(0,inputs!$B$31*(K1618-inputs!$B$30)))</f>
        <v>47184.304999999986</v>
      </c>
      <c r="M1618" s="26">
        <f t="shared" si="276"/>
        <v>35733.333333333336</v>
      </c>
      <c r="N1618" s="25">
        <f>MAX(0,L1618*(1+inputs!$B$33)-MAX(0,inputs!$B$31*(M1618-inputs!$B$30)))</f>
        <v>46492.629574999977</v>
      </c>
      <c r="O1618" s="26">
        <f t="shared" si="277"/>
        <v>51466.666666666672</v>
      </c>
      <c r="P1618" s="25">
        <f>MAX(0,N1618*(1+inputs!$B$33)-MAX(0,inputs!$B$31*(O1618-inputs!$B$30)))</f>
        <v>44374.579018624972</v>
      </c>
      <c r="Q1618" s="26">
        <f t="shared" si="278"/>
        <v>67200</v>
      </c>
      <c r="R1618" s="25">
        <f>MAX(0,P1618*(1+inputs!$B$33)-MAX(0,inputs!$B$31*(Q1618-inputs!$B$30)))</f>
        <v>40808.757703904339</v>
      </c>
      <c r="S1618" s="26">
        <f t="shared" si="279"/>
        <v>82933.333333333343</v>
      </c>
      <c r="T1618" s="25">
        <f>MAX(0,R1618*(1+inputs!$B$33)-MAX(0,inputs!$B$31*(S1618-inputs!$B$30)))</f>
        <v>35773.449069462898</v>
      </c>
      <c r="U1618" s="26">
        <f t="shared" si="280"/>
        <v>98666.666666666672</v>
      </c>
      <c r="V1618" s="25">
        <f>MAX(0,T1618*(1+inputs!$B$33)-MAX(0,inputs!$B$31*(U1618-inputs!$B$30)))</f>
        <v>29246.610805504839</v>
      </c>
      <c r="W1618" s="26">
        <f t="shared" si="281"/>
        <v>114400</v>
      </c>
      <c r="X1618" s="25">
        <f>MAX(0,V1618*(1+inputs!$B$33)-MAX(0,inputs!$B$31*(W1618-inputs!$B$30)))</f>
        <v>21205.869967587409</v>
      </c>
      <c r="Y1618" s="26">
        <f t="shared" si="28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28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12727.439999999999</v>
      </c>
      <c r="AE1618" s="3">
        <f>SUM(C1618:G1618)+AD1618-H1618</f>
        <v>80265.69</v>
      </c>
      <c r="AF1618" s="1">
        <f t="shared" si="285"/>
        <v>0.56000000000000005</v>
      </c>
      <c r="AG1618" s="8">
        <f>A1618-AE1618</f>
        <v>81334.31</v>
      </c>
    </row>
    <row r="1619" spans="1:33" x14ac:dyDescent="0.2">
      <c r="A1619" s="11">
        <f t="shared" si="284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</v>
      </c>
      <c r="D1619" s="16">
        <f>MAX(0,(MIN(A1619,inputs!$C$5)-(inputs!$C$4+B1619))*inputs!$B$4)</f>
        <v>44920</v>
      </c>
      <c r="E1619" s="16">
        <f>MAX(0, (calculations!A1619-inputs!$C$5)*inputs!$B$5)</f>
        <v>5265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275"/>
        <v>20000</v>
      </c>
      <c r="L1619" s="25">
        <f>MAX(0,J1619*(1+inputs!$B$33)-MAX(0,inputs!$B$31*(K1619-inputs!$B$30)))</f>
        <v>47184.304999999986</v>
      </c>
      <c r="M1619" s="26">
        <f t="shared" si="276"/>
        <v>35744.444444444445</v>
      </c>
      <c r="N1619" s="25">
        <f>MAX(0,L1619*(1+inputs!$B$33)-MAX(0,inputs!$B$31*(M1619-inputs!$B$30)))</f>
        <v>46491.629574999977</v>
      </c>
      <c r="O1619" s="26">
        <f t="shared" si="277"/>
        <v>51488.888888888891</v>
      </c>
      <c r="P1619" s="25">
        <f>MAX(0,N1619*(1+inputs!$B$33)-MAX(0,inputs!$B$31*(O1619-inputs!$B$30)))</f>
        <v>44371.564018624973</v>
      </c>
      <c r="Q1619" s="26">
        <f t="shared" si="278"/>
        <v>67233.333333333343</v>
      </c>
      <c r="R1619" s="25">
        <f>MAX(0,P1619*(1+inputs!$B$33)-MAX(0,inputs!$B$31*(Q1619-inputs!$B$30)))</f>
        <v>40802.697478904338</v>
      </c>
      <c r="S1619" s="26">
        <f t="shared" si="279"/>
        <v>82977.777777777781</v>
      </c>
      <c r="T1619" s="25">
        <f>MAX(0,R1619*(1+inputs!$B$33)-MAX(0,inputs!$B$31*(S1619-inputs!$B$30)))</f>
        <v>35763.297941087898</v>
      </c>
      <c r="U1619" s="26">
        <f t="shared" si="280"/>
        <v>98722.222222222219</v>
      </c>
      <c r="V1619" s="25">
        <f>MAX(0,T1619*(1+inputs!$B$33)-MAX(0,inputs!$B$31*(U1619-inputs!$B$30)))</f>
        <v>29231.307410204212</v>
      </c>
      <c r="W1619" s="26">
        <f t="shared" si="281"/>
        <v>114466.66666666667</v>
      </c>
      <c r="X1619" s="25">
        <f>MAX(0,V1619*(1+inputs!$B$33)-MAX(0,inputs!$B$31*(W1619-inputs!$B$30)))</f>
        <v>21184.337021357271</v>
      </c>
      <c r="Y1619" s="26">
        <f t="shared" si="28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28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12736.439999999999</v>
      </c>
      <c r="AE1619" s="3">
        <f>SUM(C1619:G1619)+AD1619-H1619</f>
        <v>80321.69</v>
      </c>
      <c r="AF1619" s="1">
        <f t="shared" si="285"/>
        <v>0.56000000000000005</v>
      </c>
      <c r="AG1619" s="8">
        <f>A1619-AE1619</f>
        <v>81378.31</v>
      </c>
    </row>
    <row r="1620" spans="1:33" x14ac:dyDescent="0.2">
      <c r="A1620" s="11">
        <f t="shared" si="284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</v>
      </c>
      <c r="D1620" s="16">
        <f>MAX(0,(MIN(A1620,inputs!$C$5)-(inputs!$C$4+B1620))*inputs!$B$4)</f>
        <v>44920</v>
      </c>
      <c r="E1620" s="16">
        <f>MAX(0, (calculations!A1620-inputs!$C$5)*inputs!$B$5)</f>
        <v>5310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275"/>
        <v>20000</v>
      </c>
      <c r="L1620" s="25">
        <f>MAX(0,J1620*(1+inputs!$B$33)-MAX(0,inputs!$B$31*(K1620-inputs!$B$30)))</f>
        <v>47184.304999999986</v>
      </c>
      <c r="M1620" s="26">
        <f t="shared" si="276"/>
        <v>35755.555555555555</v>
      </c>
      <c r="N1620" s="25">
        <f>MAX(0,L1620*(1+inputs!$B$33)-MAX(0,inputs!$B$31*(M1620-inputs!$B$30)))</f>
        <v>46490.629574999977</v>
      </c>
      <c r="O1620" s="26">
        <f t="shared" si="277"/>
        <v>51511.111111111109</v>
      </c>
      <c r="P1620" s="25">
        <f>MAX(0,N1620*(1+inputs!$B$33)-MAX(0,inputs!$B$31*(O1620-inputs!$B$30)))</f>
        <v>44368.549018624974</v>
      </c>
      <c r="Q1620" s="26">
        <f t="shared" si="278"/>
        <v>67266.666666666657</v>
      </c>
      <c r="R1620" s="25">
        <f>MAX(0,P1620*(1+inputs!$B$33)-MAX(0,inputs!$B$31*(Q1620-inputs!$B$30)))</f>
        <v>40796.637253904351</v>
      </c>
      <c r="S1620" s="26">
        <f t="shared" si="279"/>
        <v>83022.222222222219</v>
      </c>
      <c r="T1620" s="25">
        <f>MAX(0,R1620*(1+inputs!$B$33)-MAX(0,inputs!$B$31*(S1620-inputs!$B$30)))</f>
        <v>35753.146812712912</v>
      </c>
      <c r="U1620" s="26">
        <f t="shared" si="280"/>
        <v>98777.777777777781</v>
      </c>
      <c r="V1620" s="25">
        <f>MAX(0,T1620*(1+inputs!$B$33)-MAX(0,inputs!$B$31*(U1620-inputs!$B$30)))</f>
        <v>29216.004014903603</v>
      </c>
      <c r="W1620" s="26">
        <f t="shared" si="281"/>
        <v>114533.33333333333</v>
      </c>
      <c r="X1620" s="25">
        <f>MAX(0,V1620*(1+inputs!$B$33)-MAX(0,inputs!$B$31*(W1620-inputs!$B$30)))</f>
        <v>21162.804075127155</v>
      </c>
      <c r="Y1620" s="26">
        <f t="shared" si="28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28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12745.439999999999</v>
      </c>
      <c r="AE1620" s="3">
        <f>SUM(C1620:G1620)+AD1620-H1620</f>
        <v>80377.69</v>
      </c>
      <c r="AF1620" s="1">
        <f t="shared" si="285"/>
        <v>0.56000000000000005</v>
      </c>
      <c r="AG1620" s="8">
        <f>A1620-AE1620</f>
        <v>81422.31</v>
      </c>
    </row>
    <row r="1621" spans="1:33" x14ac:dyDescent="0.2">
      <c r="A1621" s="11">
        <f t="shared" si="284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</v>
      </c>
      <c r="D1621" s="16">
        <f>MAX(0,(MIN(A1621,inputs!$C$5)-(inputs!$C$4+B1621))*inputs!$B$4)</f>
        <v>44920</v>
      </c>
      <c r="E1621" s="16">
        <f>MAX(0, (calculations!A1621-inputs!$C$5)*inputs!$B$5)</f>
        <v>5355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275"/>
        <v>20000</v>
      </c>
      <c r="L1621" s="25">
        <f>MAX(0,J1621*(1+inputs!$B$33)-MAX(0,inputs!$B$31*(K1621-inputs!$B$30)))</f>
        <v>47184.304999999986</v>
      </c>
      <c r="M1621" s="26">
        <f t="shared" si="276"/>
        <v>35766.666666666664</v>
      </c>
      <c r="N1621" s="25">
        <f>MAX(0,L1621*(1+inputs!$B$33)-MAX(0,inputs!$B$31*(M1621-inputs!$B$30)))</f>
        <v>46489.629574999977</v>
      </c>
      <c r="O1621" s="26">
        <f t="shared" si="277"/>
        <v>51533.333333333328</v>
      </c>
      <c r="P1621" s="25">
        <f>MAX(0,N1621*(1+inputs!$B$33)-MAX(0,inputs!$B$31*(O1621-inputs!$B$30)))</f>
        <v>44365.534018624967</v>
      </c>
      <c r="Q1621" s="26">
        <f t="shared" si="278"/>
        <v>67300</v>
      </c>
      <c r="R1621" s="25">
        <f>MAX(0,P1621*(1+inputs!$B$33)-MAX(0,inputs!$B$31*(Q1621-inputs!$B$30)))</f>
        <v>40790.577028904336</v>
      </c>
      <c r="S1621" s="26">
        <f t="shared" si="279"/>
        <v>83066.666666666657</v>
      </c>
      <c r="T1621" s="25">
        <f>MAX(0,R1621*(1+inputs!$B$33)-MAX(0,inputs!$B$31*(S1621-inputs!$B$30)))</f>
        <v>35742.995684337904</v>
      </c>
      <c r="U1621" s="26">
        <f t="shared" si="280"/>
        <v>98833.333333333328</v>
      </c>
      <c r="V1621" s="25">
        <f>MAX(0,T1621*(1+inputs!$B$33)-MAX(0,inputs!$B$31*(U1621-inputs!$B$30)))</f>
        <v>29200.700619602972</v>
      </c>
      <c r="W1621" s="26">
        <f t="shared" si="281"/>
        <v>114600</v>
      </c>
      <c r="X1621" s="25">
        <f>MAX(0,V1621*(1+inputs!$B$33)-MAX(0,inputs!$B$31*(W1621-inputs!$B$30)))</f>
        <v>21141.271128897017</v>
      </c>
      <c r="Y1621" s="26">
        <f t="shared" si="28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28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12754.439999999999</v>
      </c>
      <c r="AE1621" s="3">
        <f>SUM(C1621:G1621)+AD1621-H1621</f>
        <v>80433.69</v>
      </c>
      <c r="AF1621" s="1">
        <f t="shared" si="285"/>
        <v>0.56000000000000005</v>
      </c>
      <c r="AG1621" s="8">
        <f>A1621-AE1621</f>
        <v>81466.31</v>
      </c>
    </row>
    <row r="1622" spans="1:33" x14ac:dyDescent="0.2">
      <c r="A1622" s="11">
        <f t="shared" si="284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</v>
      </c>
      <c r="D1622" s="16">
        <f>MAX(0,(MIN(A1622,inputs!$C$5)-(inputs!$C$4+B1622))*inputs!$B$4)</f>
        <v>44920</v>
      </c>
      <c r="E1622" s="16">
        <f>MAX(0, (calculations!A1622-inputs!$C$5)*inputs!$B$5)</f>
        <v>5400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275"/>
        <v>20000</v>
      </c>
      <c r="L1622" s="25">
        <f>MAX(0,J1622*(1+inputs!$B$33)-MAX(0,inputs!$B$31*(K1622-inputs!$B$30)))</f>
        <v>47184.304999999986</v>
      </c>
      <c r="M1622" s="26">
        <f t="shared" si="276"/>
        <v>35777.777777777781</v>
      </c>
      <c r="N1622" s="25">
        <f>MAX(0,L1622*(1+inputs!$B$33)-MAX(0,inputs!$B$31*(M1622-inputs!$B$30)))</f>
        <v>46488.629574999977</v>
      </c>
      <c r="O1622" s="26">
        <f t="shared" si="277"/>
        <v>51555.555555555555</v>
      </c>
      <c r="P1622" s="25">
        <f>MAX(0,N1622*(1+inputs!$B$33)-MAX(0,inputs!$B$31*(O1622-inputs!$B$30)))</f>
        <v>44362.519018624967</v>
      </c>
      <c r="Q1622" s="26">
        <f t="shared" si="278"/>
        <v>67333.333333333343</v>
      </c>
      <c r="R1622" s="25">
        <f>MAX(0,P1622*(1+inputs!$B$33)-MAX(0,inputs!$B$31*(Q1622-inputs!$B$30)))</f>
        <v>40784.516803904335</v>
      </c>
      <c r="S1622" s="26">
        <f t="shared" si="279"/>
        <v>83111.111111111109</v>
      </c>
      <c r="T1622" s="25">
        <f>MAX(0,R1622*(1+inputs!$B$33)-MAX(0,inputs!$B$31*(S1622-inputs!$B$30)))</f>
        <v>35732.844555962896</v>
      </c>
      <c r="U1622" s="26">
        <f t="shared" si="280"/>
        <v>98888.888888888891</v>
      </c>
      <c r="V1622" s="25">
        <f>MAX(0,T1622*(1+inputs!$B$33)-MAX(0,inputs!$B$31*(U1622-inputs!$B$30)))</f>
        <v>29185.397224302335</v>
      </c>
      <c r="W1622" s="26">
        <f t="shared" si="281"/>
        <v>114666.66666666667</v>
      </c>
      <c r="X1622" s="25">
        <f>MAX(0,V1622*(1+inputs!$B$33)-MAX(0,inputs!$B$31*(W1622-inputs!$B$30)))</f>
        <v>21119.738182666864</v>
      </c>
      <c r="Y1622" s="26">
        <f t="shared" si="28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28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12763.439999999999</v>
      </c>
      <c r="AE1622" s="3">
        <f>SUM(C1622:G1622)+AD1622-H1622</f>
        <v>80489.69</v>
      </c>
      <c r="AF1622" s="1">
        <f t="shared" si="285"/>
        <v>0.56000000000000005</v>
      </c>
      <c r="AG1622" s="8">
        <f>A1622-AE1622</f>
        <v>81510.31</v>
      </c>
    </row>
    <row r="1623" spans="1:33" x14ac:dyDescent="0.2">
      <c r="A1623" s="11">
        <f t="shared" si="284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</v>
      </c>
      <c r="D1623" s="16">
        <f>MAX(0,(MIN(A1623,inputs!$C$5)-(inputs!$C$4+B1623))*inputs!$B$4)</f>
        <v>44920</v>
      </c>
      <c r="E1623" s="16">
        <f>MAX(0, (calculations!A1623-inputs!$C$5)*inputs!$B$5)</f>
        <v>5445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275"/>
        <v>20000</v>
      </c>
      <c r="L1623" s="25">
        <f>MAX(0,J1623*(1+inputs!$B$33)-MAX(0,inputs!$B$31*(K1623-inputs!$B$30)))</f>
        <v>47184.304999999986</v>
      </c>
      <c r="M1623" s="26">
        <f t="shared" si="276"/>
        <v>35788.888888888891</v>
      </c>
      <c r="N1623" s="25">
        <f>MAX(0,L1623*(1+inputs!$B$33)-MAX(0,inputs!$B$31*(M1623-inputs!$B$30)))</f>
        <v>46487.629574999977</v>
      </c>
      <c r="O1623" s="26">
        <f t="shared" si="277"/>
        <v>51577.777777777781</v>
      </c>
      <c r="P1623" s="25">
        <f>MAX(0,N1623*(1+inputs!$B$33)-MAX(0,inputs!$B$31*(O1623-inputs!$B$30)))</f>
        <v>44359.504018624968</v>
      </c>
      <c r="Q1623" s="26">
        <f t="shared" si="278"/>
        <v>67366.666666666657</v>
      </c>
      <c r="R1623" s="25">
        <f>MAX(0,P1623*(1+inputs!$B$33)-MAX(0,inputs!$B$31*(Q1623-inputs!$B$30)))</f>
        <v>40778.456578904341</v>
      </c>
      <c r="S1623" s="26">
        <f t="shared" si="279"/>
        <v>83155.555555555562</v>
      </c>
      <c r="T1623" s="25">
        <f>MAX(0,R1623*(1+inputs!$B$33)-MAX(0,inputs!$B$31*(S1623-inputs!$B$30)))</f>
        <v>35722.693427587903</v>
      </c>
      <c r="U1623" s="26">
        <f t="shared" si="280"/>
        <v>98944.444444444438</v>
      </c>
      <c r="V1623" s="25">
        <f>MAX(0,T1623*(1+inputs!$B$33)-MAX(0,inputs!$B$31*(U1623-inputs!$B$30)))</f>
        <v>29170.093829001718</v>
      </c>
      <c r="W1623" s="26">
        <f t="shared" si="281"/>
        <v>114733.33333333333</v>
      </c>
      <c r="X1623" s="25">
        <f>MAX(0,V1623*(1+inputs!$B$33)-MAX(0,inputs!$B$31*(W1623-inputs!$B$30)))</f>
        <v>21098.205236436741</v>
      </c>
      <c r="Y1623" s="26">
        <f t="shared" si="28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28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12772.439999999999</v>
      </c>
      <c r="AE1623" s="3">
        <f>SUM(C1623:G1623)+AD1623-H1623</f>
        <v>80545.69</v>
      </c>
      <c r="AF1623" s="1">
        <f t="shared" si="285"/>
        <v>0.56000000000000005</v>
      </c>
      <c r="AG1623" s="8">
        <f>A1623-AE1623</f>
        <v>81554.31</v>
      </c>
    </row>
    <row r="1624" spans="1:33" x14ac:dyDescent="0.2">
      <c r="A1624" s="11">
        <f t="shared" si="284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</v>
      </c>
      <c r="D1624" s="16">
        <f>MAX(0,(MIN(A1624,inputs!$C$5)-(inputs!$C$4+B1624))*inputs!$B$4)</f>
        <v>44920</v>
      </c>
      <c r="E1624" s="16">
        <f>MAX(0, (calculations!A1624-inputs!$C$5)*inputs!$B$5)</f>
        <v>5490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275"/>
        <v>20000</v>
      </c>
      <c r="L1624" s="25">
        <f>MAX(0,J1624*(1+inputs!$B$33)-MAX(0,inputs!$B$31*(K1624-inputs!$B$30)))</f>
        <v>47184.304999999986</v>
      </c>
      <c r="M1624" s="26">
        <f t="shared" si="276"/>
        <v>35800</v>
      </c>
      <c r="N1624" s="25">
        <f>MAX(0,L1624*(1+inputs!$B$33)-MAX(0,inputs!$B$31*(M1624-inputs!$B$30)))</f>
        <v>46486.629574999977</v>
      </c>
      <c r="O1624" s="26">
        <f t="shared" si="277"/>
        <v>51600</v>
      </c>
      <c r="P1624" s="25">
        <f>MAX(0,N1624*(1+inputs!$B$33)-MAX(0,inputs!$B$31*(O1624-inputs!$B$30)))</f>
        <v>44356.489018624969</v>
      </c>
      <c r="Q1624" s="26">
        <f t="shared" si="278"/>
        <v>67400</v>
      </c>
      <c r="R1624" s="25">
        <f>MAX(0,P1624*(1+inputs!$B$33)-MAX(0,inputs!$B$31*(Q1624-inputs!$B$30)))</f>
        <v>40772.39635390434</v>
      </c>
      <c r="S1624" s="26">
        <f t="shared" si="279"/>
        <v>83200</v>
      </c>
      <c r="T1624" s="25">
        <f>MAX(0,R1624*(1+inputs!$B$33)-MAX(0,inputs!$B$31*(S1624-inputs!$B$30)))</f>
        <v>35712.542299212895</v>
      </c>
      <c r="U1624" s="26">
        <f t="shared" si="280"/>
        <v>99000</v>
      </c>
      <c r="V1624" s="25">
        <f>MAX(0,T1624*(1+inputs!$B$33)-MAX(0,inputs!$B$31*(U1624-inputs!$B$30)))</f>
        <v>29154.790433701088</v>
      </c>
      <c r="W1624" s="26">
        <f t="shared" si="281"/>
        <v>114800</v>
      </c>
      <c r="X1624" s="25">
        <f>MAX(0,V1624*(1+inputs!$B$33)-MAX(0,inputs!$B$31*(W1624-inputs!$B$30)))</f>
        <v>21076.672290206603</v>
      </c>
      <c r="Y1624" s="26">
        <f t="shared" si="28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28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12781.439999999999</v>
      </c>
      <c r="AE1624" s="3">
        <f>SUM(C1624:G1624)+AD1624-H1624</f>
        <v>80601.69</v>
      </c>
      <c r="AF1624" s="1">
        <f t="shared" si="285"/>
        <v>0.56000000000000005</v>
      </c>
      <c r="AG1624" s="8">
        <f>A1624-AE1624</f>
        <v>81598.31</v>
      </c>
    </row>
    <row r="1625" spans="1:33" x14ac:dyDescent="0.2">
      <c r="A1625" s="11">
        <f t="shared" si="284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</v>
      </c>
      <c r="D1625" s="16">
        <f>MAX(0,(MIN(A1625,inputs!$C$5)-(inputs!$C$4+B1625))*inputs!$B$4)</f>
        <v>44920</v>
      </c>
      <c r="E1625" s="16">
        <f>MAX(0, (calculations!A1625-inputs!$C$5)*inputs!$B$5)</f>
        <v>5535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275"/>
        <v>20000</v>
      </c>
      <c r="L1625" s="25">
        <f>MAX(0,J1625*(1+inputs!$B$33)-MAX(0,inputs!$B$31*(K1625-inputs!$B$30)))</f>
        <v>47184.304999999986</v>
      </c>
      <c r="M1625" s="26">
        <f t="shared" si="276"/>
        <v>35811.111111111109</v>
      </c>
      <c r="N1625" s="25">
        <f>MAX(0,L1625*(1+inputs!$B$33)-MAX(0,inputs!$B$31*(M1625-inputs!$B$30)))</f>
        <v>46485.629574999977</v>
      </c>
      <c r="O1625" s="26">
        <f t="shared" si="277"/>
        <v>51622.222222222219</v>
      </c>
      <c r="P1625" s="25">
        <f>MAX(0,N1625*(1+inputs!$B$33)-MAX(0,inputs!$B$31*(O1625-inputs!$B$30)))</f>
        <v>44353.474018624969</v>
      </c>
      <c r="Q1625" s="26">
        <f t="shared" si="278"/>
        <v>67433.333333333343</v>
      </c>
      <c r="R1625" s="25">
        <f>MAX(0,P1625*(1+inputs!$B$33)-MAX(0,inputs!$B$31*(Q1625-inputs!$B$30)))</f>
        <v>40766.336128904339</v>
      </c>
      <c r="S1625" s="26">
        <f t="shared" si="279"/>
        <v>83244.444444444438</v>
      </c>
      <c r="T1625" s="25">
        <f>MAX(0,R1625*(1+inputs!$B$33)-MAX(0,inputs!$B$31*(S1625-inputs!$B$30)))</f>
        <v>35702.391170837895</v>
      </c>
      <c r="U1625" s="26">
        <f t="shared" si="280"/>
        <v>99055.555555555562</v>
      </c>
      <c r="V1625" s="25">
        <f>MAX(0,T1625*(1+inputs!$B$33)-MAX(0,inputs!$B$31*(U1625-inputs!$B$30)))</f>
        <v>29139.487038400461</v>
      </c>
      <c r="W1625" s="26">
        <f t="shared" si="281"/>
        <v>114866.66666666667</v>
      </c>
      <c r="X1625" s="25">
        <f>MAX(0,V1625*(1+inputs!$B$33)-MAX(0,inputs!$B$31*(W1625-inputs!$B$30)))</f>
        <v>21055.139343976465</v>
      </c>
      <c r="Y1625" s="26">
        <f t="shared" si="28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28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12790.439999999999</v>
      </c>
      <c r="AE1625" s="3">
        <f>SUM(C1625:G1625)+AD1625-H1625</f>
        <v>80657.69</v>
      </c>
      <c r="AF1625" s="1">
        <f t="shared" si="285"/>
        <v>0.56000000000000005</v>
      </c>
      <c r="AG1625" s="8">
        <f>A1625-AE1625</f>
        <v>81642.31</v>
      </c>
    </row>
    <row r="1626" spans="1:33" x14ac:dyDescent="0.2">
      <c r="A1626" s="11">
        <f t="shared" si="284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</v>
      </c>
      <c r="D1626" s="16">
        <f>MAX(0,(MIN(A1626,inputs!$C$5)-(inputs!$C$4+B1626))*inputs!$B$4)</f>
        <v>44920</v>
      </c>
      <c r="E1626" s="16">
        <f>MAX(0, (calculations!A1626-inputs!$C$5)*inputs!$B$5)</f>
        <v>5580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275"/>
        <v>20000</v>
      </c>
      <c r="L1626" s="25">
        <f>MAX(0,J1626*(1+inputs!$B$33)-MAX(0,inputs!$B$31*(K1626-inputs!$B$30)))</f>
        <v>47184.304999999986</v>
      </c>
      <c r="M1626" s="26">
        <f t="shared" si="276"/>
        <v>35822.222222222219</v>
      </c>
      <c r="N1626" s="25">
        <f>MAX(0,L1626*(1+inputs!$B$33)-MAX(0,inputs!$B$31*(M1626-inputs!$B$30)))</f>
        <v>46484.629574999977</v>
      </c>
      <c r="O1626" s="26">
        <f t="shared" si="277"/>
        <v>51644.444444444445</v>
      </c>
      <c r="P1626" s="25">
        <f>MAX(0,N1626*(1+inputs!$B$33)-MAX(0,inputs!$B$31*(O1626-inputs!$B$30)))</f>
        <v>44350.45901862497</v>
      </c>
      <c r="Q1626" s="26">
        <f t="shared" si="278"/>
        <v>67466.666666666657</v>
      </c>
      <c r="R1626" s="25">
        <f>MAX(0,P1626*(1+inputs!$B$33)-MAX(0,inputs!$B$31*(Q1626-inputs!$B$30)))</f>
        <v>40760.275903904345</v>
      </c>
      <c r="S1626" s="26">
        <f t="shared" si="279"/>
        <v>83288.888888888891</v>
      </c>
      <c r="T1626" s="25">
        <f>MAX(0,R1626*(1+inputs!$B$33)-MAX(0,inputs!$B$31*(S1626-inputs!$B$30)))</f>
        <v>35692.240042462901</v>
      </c>
      <c r="U1626" s="26">
        <f t="shared" si="280"/>
        <v>99111.111111111109</v>
      </c>
      <c r="V1626" s="25">
        <f>MAX(0,T1626*(1+inputs!$B$33)-MAX(0,inputs!$B$31*(U1626-inputs!$B$30)))</f>
        <v>29124.183643099841</v>
      </c>
      <c r="W1626" s="26">
        <f t="shared" si="281"/>
        <v>114933.33333333333</v>
      </c>
      <c r="X1626" s="25">
        <f>MAX(0,V1626*(1+inputs!$B$33)-MAX(0,inputs!$B$31*(W1626-inputs!$B$30)))</f>
        <v>21033.606397746338</v>
      </c>
      <c r="Y1626" s="26">
        <f t="shared" si="28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28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12799.439999999999</v>
      </c>
      <c r="AE1626" s="3">
        <f>SUM(C1626:G1626)+AD1626-H1626</f>
        <v>80713.69</v>
      </c>
      <c r="AF1626" s="1">
        <f t="shared" si="285"/>
        <v>0.56000000000000005</v>
      </c>
      <c r="AG1626" s="8">
        <f>A1626-AE1626</f>
        <v>81686.31</v>
      </c>
    </row>
    <row r="1627" spans="1:33" x14ac:dyDescent="0.2">
      <c r="A1627" s="11">
        <f t="shared" si="284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</v>
      </c>
      <c r="D1627" s="16">
        <f>MAX(0,(MIN(A1627,inputs!$C$5)-(inputs!$C$4+B1627))*inputs!$B$4)</f>
        <v>44920</v>
      </c>
      <c r="E1627" s="16">
        <f>MAX(0, (calculations!A1627-inputs!$C$5)*inputs!$B$5)</f>
        <v>5625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275"/>
        <v>20000</v>
      </c>
      <c r="L1627" s="25">
        <f>MAX(0,J1627*(1+inputs!$B$33)-MAX(0,inputs!$B$31*(K1627-inputs!$B$30)))</f>
        <v>47184.304999999986</v>
      </c>
      <c r="M1627" s="26">
        <f t="shared" si="276"/>
        <v>35833.333333333336</v>
      </c>
      <c r="N1627" s="25">
        <f>MAX(0,L1627*(1+inputs!$B$33)-MAX(0,inputs!$B$31*(M1627-inputs!$B$30)))</f>
        <v>46483.629574999977</v>
      </c>
      <c r="O1627" s="26">
        <f t="shared" si="277"/>
        <v>51666.666666666672</v>
      </c>
      <c r="P1627" s="25">
        <f>MAX(0,N1627*(1+inputs!$B$33)-MAX(0,inputs!$B$31*(O1627-inputs!$B$30)))</f>
        <v>44347.44401862497</v>
      </c>
      <c r="Q1627" s="26">
        <f t="shared" si="278"/>
        <v>67500</v>
      </c>
      <c r="R1627" s="25">
        <f>MAX(0,P1627*(1+inputs!$B$33)-MAX(0,inputs!$B$31*(Q1627-inputs!$B$30)))</f>
        <v>40754.215678904337</v>
      </c>
      <c r="S1627" s="26">
        <f t="shared" si="279"/>
        <v>83333.333333333343</v>
      </c>
      <c r="T1627" s="25">
        <f>MAX(0,R1627*(1+inputs!$B$33)-MAX(0,inputs!$B$31*(S1627-inputs!$B$30)))</f>
        <v>35682.088914087893</v>
      </c>
      <c r="U1627" s="26">
        <f t="shared" si="280"/>
        <v>99166.666666666672</v>
      </c>
      <c r="V1627" s="25">
        <f>MAX(0,T1627*(1+inputs!$B$33)-MAX(0,inputs!$B$31*(U1627-inputs!$B$30)))</f>
        <v>29108.880247799207</v>
      </c>
      <c r="W1627" s="26">
        <f t="shared" si="281"/>
        <v>115000</v>
      </c>
      <c r="X1627" s="25">
        <f>MAX(0,V1627*(1+inputs!$B$33)-MAX(0,inputs!$B$31*(W1627-inputs!$B$30)))</f>
        <v>21012.073451516189</v>
      </c>
      <c r="Y1627" s="26">
        <f t="shared" si="28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28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12808.439999999999</v>
      </c>
      <c r="AE1627" s="3">
        <f>SUM(C1627:G1627)+AD1627-H1627</f>
        <v>80769.69</v>
      </c>
      <c r="AF1627" s="1">
        <f t="shared" si="285"/>
        <v>0.56000000000000005</v>
      </c>
      <c r="AG1627" s="8">
        <f>A1627-AE1627</f>
        <v>81730.31</v>
      </c>
    </row>
    <row r="1628" spans="1:33" x14ac:dyDescent="0.2">
      <c r="A1628" s="11">
        <f t="shared" si="284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</v>
      </c>
      <c r="D1628" s="16">
        <f>MAX(0,(MIN(A1628,inputs!$C$5)-(inputs!$C$4+B1628))*inputs!$B$4)</f>
        <v>44920</v>
      </c>
      <c r="E1628" s="16">
        <f>MAX(0, (calculations!A1628-inputs!$C$5)*inputs!$B$5)</f>
        <v>5670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275"/>
        <v>20000</v>
      </c>
      <c r="L1628" s="25">
        <f>MAX(0,J1628*(1+inputs!$B$33)-MAX(0,inputs!$B$31*(K1628-inputs!$B$30)))</f>
        <v>47184.304999999986</v>
      </c>
      <c r="M1628" s="26">
        <f t="shared" si="276"/>
        <v>35844.444444444445</v>
      </c>
      <c r="N1628" s="25">
        <f>MAX(0,L1628*(1+inputs!$B$33)-MAX(0,inputs!$B$31*(M1628-inputs!$B$30)))</f>
        <v>46482.629574999977</v>
      </c>
      <c r="O1628" s="26">
        <f t="shared" si="277"/>
        <v>51688.888888888891</v>
      </c>
      <c r="P1628" s="25">
        <f>MAX(0,N1628*(1+inputs!$B$33)-MAX(0,inputs!$B$31*(O1628-inputs!$B$30)))</f>
        <v>44344.429018624971</v>
      </c>
      <c r="Q1628" s="26">
        <f t="shared" si="278"/>
        <v>67533.333333333343</v>
      </c>
      <c r="R1628" s="25">
        <f>MAX(0,P1628*(1+inputs!$B$33)-MAX(0,inputs!$B$31*(Q1628-inputs!$B$30)))</f>
        <v>40748.155453904335</v>
      </c>
      <c r="S1628" s="26">
        <f t="shared" si="279"/>
        <v>83377.777777777781</v>
      </c>
      <c r="T1628" s="25">
        <f>MAX(0,R1628*(1+inputs!$B$33)-MAX(0,inputs!$B$31*(S1628-inputs!$B$30)))</f>
        <v>35671.937785712893</v>
      </c>
      <c r="U1628" s="26">
        <f t="shared" si="280"/>
        <v>99222.222222222219</v>
      </c>
      <c r="V1628" s="25">
        <f>MAX(0,T1628*(1+inputs!$B$33)-MAX(0,inputs!$B$31*(U1628-inputs!$B$30)))</f>
        <v>29093.576852498587</v>
      </c>
      <c r="W1628" s="26">
        <f t="shared" si="281"/>
        <v>115066.66666666667</v>
      </c>
      <c r="X1628" s="25">
        <f>MAX(0,V1628*(1+inputs!$B$33)-MAX(0,inputs!$B$31*(W1628-inputs!$B$30)))</f>
        <v>20990.540505286066</v>
      </c>
      <c r="Y1628" s="26">
        <f t="shared" si="28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28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12817.439999999999</v>
      </c>
      <c r="AE1628" s="3">
        <f>SUM(C1628:G1628)+AD1628-H1628</f>
        <v>80825.69</v>
      </c>
      <c r="AF1628" s="1">
        <f t="shared" si="285"/>
        <v>0.56000000000000005</v>
      </c>
      <c r="AG1628" s="8">
        <f>A1628-AE1628</f>
        <v>81774.31</v>
      </c>
    </row>
    <row r="1629" spans="1:33" x14ac:dyDescent="0.2">
      <c r="A1629" s="11">
        <f t="shared" si="284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</v>
      </c>
      <c r="D1629" s="16">
        <f>MAX(0,(MIN(A1629,inputs!$C$5)-(inputs!$C$4+B1629))*inputs!$B$4)</f>
        <v>44920</v>
      </c>
      <c r="E1629" s="16">
        <f>MAX(0, (calculations!A1629-inputs!$C$5)*inputs!$B$5)</f>
        <v>5715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275"/>
        <v>20000</v>
      </c>
      <c r="L1629" s="25">
        <f>MAX(0,J1629*(1+inputs!$B$33)-MAX(0,inputs!$B$31*(K1629-inputs!$B$30)))</f>
        <v>47184.304999999986</v>
      </c>
      <c r="M1629" s="26">
        <f t="shared" si="276"/>
        <v>35855.555555555555</v>
      </c>
      <c r="N1629" s="25">
        <f>MAX(0,L1629*(1+inputs!$B$33)-MAX(0,inputs!$B$31*(M1629-inputs!$B$30)))</f>
        <v>46481.629574999977</v>
      </c>
      <c r="O1629" s="26">
        <f t="shared" si="277"/>
        <v>51711.111111111109</v>
      </c>
      <c r="P1629" s="25">
        <f>MAX(0,N1629*(1+inputs!$B$33)-MAX(0,inputs!$B$31*(O1629-inputs!$B$30)))</f>
        <v>44341.414018624972</v>
      </c>
      <c r="Q1629" s="26">
        <f t="shared" si="278"/>
        <v>67566.666666666657</v>
      </c>
      <c r="R1629" s="25">
        <f>MAX(0,P1629*(1+inputs!$B$33)-MAX(0,inputs!$B$31*(Q1629-inputs!$B$30)))</f>
        <v>40742.095228904349</v>
      </c>
      <c r="S1629" s="26">
        <f t="shared" si="279"/>
        <v>83422.222222222219</v>
      </c>
      <c r="T1629" s="25">
        <f>MAX(0,R1629*(1+inputs!$B$33)-MAX(0,inputs!$B$31*(S1629-inputs!$B$30)))</f>
        <v>35661.786657337907</v>
      </c>
      <c r="U1629" s="26">
        <f t="shared" si="280"/>
        <v>99277.777777777781</v>
      </c>
      <c r="V1629" s="25">
        <f>MAX(0,T1629*(1+inputs!$B$33)-MAX(0,inputs!$B$31*(U1629-inputs!$B$30)))</f>
        <v>29078.273457197971</v>
      </c>
      <c r="W1629" s="26">
        <f t="shared" si="281"/>
        <v>115133.33333333333</v>
      </c>
      <c r="X1629" s="25">
        <f>MAX(0,V1629*(1+inputs!$B$33)-MAX(0,inputs!$B$31*(W1629-inputs!$B$30)))</f>
        <v>20969.007559055939</v>
      </c>
      <c r="Y1629" s="26">
        <f t="shared" si="28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28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12826.439999999999</v>
      </c>
      <c r="AE1629" s="3">
        <f>SUM(C1629:G1629)+AD1629-H1629</f>
        <v>80881.69</v>
      </c>
      <c r="AF1629" s="1">
        <f t="shared" si="285"/>
        <v>0.56000000000000005</v>
      </c>
      <c r="AG1629" s="8">
        <f>A1629-AE1629</f>
        <v>81818.31</v>
      </c>
    </row>
    <row r="1630" spans="1:33" x14ac:dyDescent="0.2">
      <c r="A1630" s="11">
        <f t="shared" si="284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</v>
      </c>
      <c r="D1630" s="16">
        <f>MAX(0,(MIN(A1630,inputs!$C$5)-(inputs!$C$4+B1630))*inputs!$B$4)</f>
        <v>44920</v>
      </c>
      <c r="E1630" s="16">
        <f>MAX(0, (calculations!A1630-inputs!$C$5)*inputs!$B$5)</f>
        <v>5760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275"/>
        <v>20000</v>
      </c>
      <c r="L1630" s="25">
        <f>MAX(0,J1630*(1+inputs!$B$33)-MAX(0,inputs!$B$31*(K1630-inputs!$B$30)))</f>
        <v>47184.304999999986</v>
      </c>
      <c r="M1630" s="26">
        <f t="shared" si="276"/>
        <v>35866.666666666664</v>
      </c>
      <c r="N1630" s="25">
        <f>MAX(0,L1630*(1+inputs!$B$33)-MAX(0,inputs!$B$31*(M1630-inputs!$B$30)))</f>
        <v>46480.629574999977</v>
      </c>
      <c r="O1630" s="26">
        <f t="shared" si="277"/>
        <v>51733.333333333328</v>
      </c>
      <c r="P1630" s="25">
        <f>MAX(0,N1630*(1+inputs!$B$33)-MAX(0,inputs!$B$31*(O1630-inputs!$B$30)))</f>
        <v>44338.399018624972</v>
      </c>
      <c r="Q1630" s="26">
        <f t="shared" si="278"/>
        <v>67600</v>
      </c>
      <c r="R1630" s="25">
        <f>MAX(0,P1630*(1+inputs!$B$33)-MAX(0,inputs!$B$31*(Q1630-inputs!$B$30)))</f>
        <v>40736.035003904341</v>
      </c>
      <c r="S1630" s="26">
        <f t="shared" si="279"/>
        <v>83466.666666666657</v>
      </c>
      <c r="T1630" s="25">
        <f>MAX(0,R1630*(1+inputs!$B$33)-MAX(0,inputs!$B$31*(S1630-inputs!$B$30)))</f>
        <v>35651.635528962899</v>
      </c>
      <c r="U1630" s="26">
        <f t="shared" si="280"/>
        <v>99333.333333333328</v>
      </c>
      <c r="V1630" s="25">
        <f>MAX(0,T1630*(1+inputs!$B$33)-MAX(0,inputs!$B$31*(U1630-inputs!$B$30)))</f>
        <v>29062.97006189734</v>
      </c>
      <c r="W1630" s="26">
        <f t="shared" si="281"/>
        <v>115200</v>
      </c>
      <c r="X1630" s="25">
        <f>MAX(0,V1630*(1+inputs!$B$33)-MAX(0,inputs!$B$31*(W1630-inputs!$B$30)))</f>
        <v>20947.474612825798</v>
      </c>
      <c r="Y1630" s="26">
        <f t="shared" si="28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28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12835.439999999999</v>
      </c>
      <c r="AE1630" s="3">
        <f>SUM(C1630:G1630)+AD1630-H1630</f>
        <v>80937.69</v>
      </c>
      <c r="AF1630" s="1">
        <f t="shared" si="285"/>
        <v>0.56000000000000005</v>
      </c>
      <c r="AG1630" s="8">
        <f>A1630-AE1630</f>
        <v>81862.31</v>
      </c>
    </row>
    <row r="1631" spans="1:33" x14ac:dyDescent="0.2">
      <c r="A1631" s="11">
        <f t="shared" si="284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</v>
      </c>
      <c r="D1631" s="16">
        <f>MAX(0,(MIN(A1631,inputs!$C$5)-(inputs!$C$4+B1631))*inputs!$B$4)</f>
        <v>44920</v>
      </c>
      <c r="E1631" s="16">
        <f>MAX(0, (calculations!A1631-inputs!$C$5)*inputs!$B$5)</f>
        <v>5805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275"/>
        <v>20000</v>
      </c>
      <c r="L1631" s="25">
        <f>MAX(0,J1631*(1+inputs!$B$33)-MAX(0,inputs!$B$31*(K1631-inputs!$B$30)))</f>
        <v>47184.304999999986</v>
      </c>
      <c r="M1631" s="26">
        <f t="shared" si="276"/>
        <v>35877.777777777781</v>
      </c>
      <c r="N1631" s="25">
        <f>MAX(0,L1631*(1+inputs!$B$33)-MAX(0,inputs!$B$31*(M1631-inputs!$B$30)))</f>
        <v>46479.629574999977</v>
      </c>
      <c r="O1631" s="26">
        <f t="shared" si="277"/>
        <v>51755.555555555555</v>
      </c>
      <c r="P1631" s="25">
        <f>MAX(0,N1631*(1+inputs!$B$33)-MAX(0,inputs!$B$31*(O1631-inputs!$B$30)))</f>
        <v>44335.384018624973</v>
      </c>
      <c r="Q1631" s="26">
        <f t="shared" si="278"/>
        <v>67633.333333333343</v>
      </c>
      <c r="R1631" s="25">
        <f>MAX(0,P1631*(1+inputs!$B$33)-MAX(0,inputs!$B$31*(Q1631-inputs!$B$30)))</f>
        <v>40729.974778904339</v>
      </c>
      <c r="S1631" s="26">
        <f t="shared" si="279"/>
        <v>83511.111111111109</v>
      </c>
      <c r="T1631" s="25">
        <f>MAX(0,R1631*(1+inputs!$B$33)-MAX(0,inputs!$B$31*(S1631-inputs!$B$30)))</f>
        <v>35641.484400587899</v>
      </c>
      <c r="U1631" s="26">
        <f t="shared" si="280"/>
        <v>99388.888888888891</v>
      </c>
      <c r="V1631" s="25">
        <f>MAX(0,T1631*(1+inputs!$B$33)-MAX(0,inputs!$B$31*(U1631-inputs!$B$30)))</f>
        <v>29047.666666596717</v>
      </c>
      <c r="W1631" s="26">
        <f t="shared" si="281"/>
        <v>115266.66666666667</v>
      </c>
      <c r="X1631" s="25">
        <f>MAX(0,V1631*(1+inputs!$B$33)-MAX(0,inputs!$B$31*(W1631-inputs!$B$30)))</f>
        <v>20925.941666595667</v>
      </c>
      <c r="Y1631" s="26">
        <f t="shared" si="28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28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12844.439999999999</v>
      </c>
      <c r="AE1631" s="3">
        <f>SUM(C1631:G1631)+AD1631-H1631</f>
        <v>80993.69</v>
      </c>
      <c r="AF1631" s="1">
        <f t="shared" si="285"/>
        <v>0.56000000000000005</v>
      </c>
      <c r="AG1631" s="8">
        <f>A1631-AE1631</f>
        <v>81906.31</v>
      </c>
    </row>
    <row r="1632" spans="1:33" x14ac:dyDescent="0.2">
      <c r="A1632" s="11">
        <f t="shared" si="284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</v>
      </c>
      <c r="D1632" s="16">
        <f>MAX(0,(MIN(A1632,inputs!$C$5)-(inputs!$C$4+B1632))*inputs!$B$4)</f>
        <v>44920</v>
      </c>
      <c r="E1632" s="16">
        <f>MAX(0, (calculations!A1632-inputs!$C$5)*inputs!$B$5)</f>
        <v>5850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275"/>
        <v>20000</v>
      </c>
      <c r="L1632" s="25">
        <f>MAX(0,J1632*(1+inputs!$B$33)-MAX(0,inputs!$B$31*(K1632-inputs!$B$30)))</f>
        <v>47184.304999999986</v>
      </c>
      <c r="M1632" s="26">
        <f t="shared" si="276"/>
        <v>35888.888888888891</v>
      </c>
      <c r="N1632" s="25">
        <f>MAX(0,L1632*(1+inputs!$B$33)-MAX(0,inputs!$B$31*(M1632-inputs!$B$30)))</f>
        <v>46478.629574999977</v>
      </c>
      <c r="O1632" s="26">
        <f t="shared" si="277"/>
        <v>51777.777777777781</v>
      </c>
      <c r="P1632" s="25">
        <f>MAX(0,N1632*(1+inputs!$B$33)-MAX(0,inputs!$B$31*(O1632-inputs!$B$30)))</f>
        <v>44332.369018624973</v>
      </c>
      <c r="Q1632" s="26">
        <f t="shared" si="278"/>
        <v>67666.666666666657</v>
      </c>
      <c r="R1632" s="25">
        <f>MAX(0,P1632*(1+inputs!$B$33)-MAX(0,inputs!$B$31*(Q1632-inputs!$B$30)))</f>
        <v>40723.914553904338</v>
      </c>
      <c r="S1632" s="26">
        <f t="shared" si="279"/>
        <v>83555.555555555562</v>
      </c>
      <c r="T1632" s="25">
        <f>MAX(0,R1632*(1+inputs!$B$33)-MAX(0,inputs!$B$31*(S1632-inputs!$B$30)))</f>
        <v>35631.333272212898</v>
      </c>
      <c r="U1632" s="26">
        <f t="shared" si="280"/>
        <v>99444.444444444438</v>
      </c>
      <c r="V1632" s="25">
        <f>MAX(0,T1632*(1+inputs!$B$33)-MAX(0,inputs!$B$31*(U1632-inputs!$B$30)))</f>
        <v>29032.363271296086</v>
      </c>
      <c r="W1632" s="26">
        <f t="shared" si="281"/>
        <v>115333.33333333333</v>
      </c>
      <c r="X1632" s="25">
        <f>MAX(0,V1632*(1+inputs!$B$33)-MAX(0,inputs!$B$31*(W1632-inputs!$B$30)))</f>
        <v>20904.408720365525</v>
      </c>
      <c r="Y1632" s="26">
        <f t="shared" si="28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28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12853.439999999999</v>
      </c>
      <c r="AE1632" s="3">
        <f>SUM(C1632:G1632)+AD1632-H1632</f>
        <v>81049.69</v>
      </c>
      <c r="AF1632" s="1">
        <f t="shared" si="285"/>
        <v>0.56000000000000005</v>
      </c>
      <c r="AG1632" s="8">
        <f>A1632-AE1632</f>
        <v>81950.31</v>
      </c>
    </row>
    <row r="1633" spans="1:33" x14ac:dyDescent="0.2">
      <c r="A1633" s="11">
        <f t="shared" si="284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</v>
      </c>
      <c r="D1633" s="16">
        <f>MAX(0,(MIN(A1633,inputs!$C$5)-(inputs!$C$4+B1633))*inputs!$B$4)</f>
        <v>44920</v>
      </c>
      <c r="E1633" s="16">
        <f>MAX(0, (calculations!A1633-inputs!$C$5)*inputs!$B$5)</f>
        <v>5895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275"/>
        <v>20000</v>
      </c>
      <c r="L1633" s="25">
        <f>MAX(0,J1633*(1+inputs!$B$33)-MAX(0,inputs!$B$31*(K1633-inputs!$B$30)))</f>
        <v>47184.304999999986</v>
      </c>
      <c r="M1633" s="26">
        <f t="shared" si="276"/>
        <v>35900</v>
      </c>
      <c r="N1633" s="25">
        <f>MAX(0,L1633*(1+inputs!$B$33)-MAX(0,inputs!$B$31*(M1633-inputs!$B$30)))</f>
        <v>46477.629574999977</v>
      </c>
      <c r="O1633" s="26">
        <f t="shared" si="277"/>
        <v>51800</v>
      </c>
      <c r="P1633" s="25">
        <f>MAX(0,N1633*(1+inputs!$B$33)-MAX(0,inputs!$B$31*(O1633-inputs!$B$30)))</f>
        <v>44329.354018624967</v>
      </c>
      <c r="Q1633" s="26">
        <f t="shared" si="278"/>
        <v>67700</v>
      </c>
      <c r="R1633" s="25">
        <f>MAX(0,P1633*(1+inputs!$B$33)-MAX(0,inputs!$B$31*(Q1633-inputs!$B$30)))</f>
        <v>40717.854328904337</v>
      </c>
      <c r="S1633" s="26">
        <f t="shared" si="279"/>
        <v>83600</v>
      </c>
      <c r="T1633" s="25">
        <f>MAX(0,R1633*(1+inputs!$B$33)-MAX(0,inputs!$B$31*(S1633-inputs!$B$30)))</f>
        <v>35621.182143837897</v>
      </c>
      <c r="U1633" s="26">
        <f t="shared" si="280"/>
        <v>99500</v>
      </c>
      <c r="V1633" s="25">
        <f>MAX(0,T1633*(1+inputs!$B$33)-MAX(0,inputs!$B$31*(U1633-inputs!$B$30)))</f>
        <v>29017.059875995463</v>
      </c>
      <c r="W1633" s="26">
        <f t="shared" si="281"/>
        <v>115400</v>
      </c>
      <c r="X1633" s="25">
        <f>MAX(0,V1633*(1+inputs!$B$33)-MAX(0,inputs!$B$31*(W1633-inputs!$B$30)))</f>
        <v>20882.875774135391</v>
      </c>
      <c r="Y1633" s="26">
        <f t="shared" si="28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28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12862.439999999999</v>
      </c>
      <c r="AE1633" s="3">
        <f>SUM(C1633:G1633)+AD1633-H1633</f>
        <v>81105.69</v>
      </c>
      <c r="AF1633" s="1">
        <f t="shared" si="285"/>
        <v>0.56000000000000005</v>
      </c>
      <c r="AG1633" s="8">
        <f>A1633-AE1633</f>
        <v>81994.31</v>
      </c>
    </row>
    <row r="1634" spans="1:33" x14ac:dyDescent="0.2">
      <c r="A1634" s="11">
        <f t="shared" si="284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</v>
      </c>
      <c r="D1634" s="16">
        <f>MAX(0,(MIN(A1634,inputs!$C$5)-(inputs!$C$4+B1634))*inputs!$B$4)</f>
        <v>44920</v>
      </c>
      <c r="E1634" s="16">
        <f>MAX(0, (calculations!A1634-inputs!$C$5)*inputs!$B$5)</f>
        <v>5940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275"/>
        <v>20000</v>
      </c>
      <c r="L1634" s="25">
        <f>MAX(0,J1634*(1+inputs!$B$33)-MAX(0,inputs!$B$31*(K1634-inputs!$B$30)))</f>
        <v>47184.304999999986</v>
      </c>
      <c r="M1634" s="26">
        <f t="shared" si="276"/>
        <v>35911.111111111109</v>
      </c>
      <c r="N1634" s="25">
        <f>MAX(0,L1634*(1+inputs!$B$33)-MAX(0,inputs!$B$31*(M1634-inputs!$B$30)))</f>
        <v>46476.629574999977</v>
      </c>
      <c r="O1634" s="26">
        <f t="shared" si="277"/>
        <v>51822.222222222219</v>
      </c>
      <c r="P1634" s="25">
        <f>MAX(0,N1634*(1+inputs!$B$33)-MAX(0,inputs!$B$31*(O1634-inputs!$B$30)))</f>
        <v>44326.339018624967</v>
      </c>
      <c r="Q1634" s="26">
        <f t="shared" si="278"/>
        <v>67733.333333333343</v>
      </c>
      <c r="R1634" s="25">
        <f>MAX(0,P1634*(1+inputs!$B$33)-MAX(0,inputs!$B$31*(Q1634-inputs!$B$30)))</f>
        <v>40711.794103904336</v>
      </c>
      <c r="S1634" s="26">
        <f t="shared" si="279"/>
        <v>83644.444444444438</v>
      </c>
      <c r="T1634" s="25">
        <f>MAX(0,R1634*(1+inputs!$B$33)-MAX(0,inputs!$B$31*(S1634-inputs!$B$30)))</f>
        <v>35611.031015462897</v>
      </c>
      <c r="U1634" s="26">
        <f t="shared" si="280"/>
        <v>99555.555555555562</v>
      </c>
      <c r="V1634" s="25">
        <f>MAX(0,T1634*(1+inputs!$B$33)-MAX(0,inputs!$B$31*(U1634-inputs!$B$30)))</f>
        <v>29001.756480694836</v>
      </c>
      <c r="W1634" s="26">
        <f t="shared" si="281"/>
        <v>115466.66666666667</v>
      </c>
      <c r="X1634" s="25">
        <f>MAX(0,V1634*(1+inputs!$B$33)-MAX(0,inputs!$B$31*(W1634-inputs!$B$30)))</f>
        <v>20861.342827905253</v>
      </c>
      <c r="Y1634" s="26">
        <f t="shared" si="28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28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12871.439999999999</v>
      </c>
      <c r="AE1634" s="3">
        <f>SUM(C1634:G1634)+AD1634-H1634</f>
        <v>81161.69</v>
      </c>
      <c r="AF1634" s="1">
        <f t="shared" si="285"/>
        <v>0.56000000000000005</v>
      </c>
      <c r="AG1634" s="8">
        <f>A1634-AE1634</f>
        <v>82038.31</v>
      </c>
    </row>
    <row r="1635" spans="1:33" x14ac:dyDescent="0.2">
      <c r="A1635" s="11">
        <f t="shared" si="284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</v>
      </c>
      <c r="D1635" s="16">
        <f>MAX(0,(MIN(A1635,inputs!$C$5)-(inputs!$C$4+B1635))*inputs!$B$4)</f>
        <v>44920</v>
      </c>
      <c r="E1635" s="16">
        <f>MAX(0, (calculations!A1635-inputs!$C$5)*inputs!$B$5)</f>
        <v>5985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275"/>
        <v>20000</v>
      </c>
      <c r="L1635" s="25">
        <f>MAX(0,J1635*(1+inputs!$B$33)-MAX(0,inputs!$B$31*(K1635-inputs!$B$30)))</f>
        <v>47184.304999999986</v>
      </c>
      <c r="M1635" s="26">
        <f t="shared" si="276"/>
        <v>35922.222222222219</v>
      </c>
      <c r="N1635" s="25">
        <f>MAX(0,L1635*(1+inputs!$B$33)-MAX(0,inputs!$B$31*(M1635-inputs!$B$30)))</f>
        <v>46475.629574999977</v>
      </c>
      <c r="O1635" s="26">
        <f t="shared" si="277"/>
        <v>51844.444444444445</v>
      </c>
      <c r="P1635" s="25">
        <f>MAX(0,N1635*(1+inputs!$B$33)-MAX(0,inputs!$B$31*(O1635-inputs!$B$30)))</f>
        <v>44323.324018624968</v>
      </c>
      <c r="Q1635" s="26">
        <f t="shared" si="278"/>
        <v>67766.666666666657</v>
      </c>
      <c r="R1635" s="25">
        <f>MAX(0,P1635*(1+inputs!$B$33)-MAX(0,inputs!$B$31*(Q1635-inputs!$B$30)))</f>
        <v>40705.733878904342</v>
      </c>
      <c r="S1635" s="26">
        <f t="shared" si="279"/>
        <v>83688.888888888891</v>
      </c>
      <c r="T1635" s="25">
        <f>MAX(0,R1635*(1+inputs!$B$33)-MAX(0,inputs!$B$31*(S1635-inputs!$B$30)))</f>
        <v>35600.879887087904</v>
      </c>
      <c r="U1635" s="26">
        <f t="shared" si="280"/>
        <v>99611.111111111109</v>
      </c>
      <c r="V1635" s="25">
        <f>MAX(0,T1635*(1+inputs!$B$33)-MAX(0,inputs!$B$31*(U1635-inputs!$B$30)))</f>
        <v>28986.453085394223</v>
      </c>
      <c r="W1635" s="26">
        <f t="shared" si="281"/>
        <v>115533.33333333333</v>
      </c>
      <c r="X1635" s="25">
        <f>MAX(0,V1635*(1+inputs!$B$33)-MAX(0,inputs!$B$31*(W1635-inputs!$B$30)))</f>
        <v>20839.809881675134</v>
      </c>
      <c r="Y1635" s="26">
        <f t="shared" si="28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28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12880.439999999999</v>
      </c>
      <c r="AE1635" s="3">
        <f>SUM(C1635:G1635)+AD1635-H1635</f>
        <v>81217.69</v>
      </c>
      <c r="AF1635" s="1">
        <f t="shared" si="285"/>
        <v>0.56000000000000005</v>
      </c>
      <c r="AG1635" s="8">
        <f>A1635-AE1635</f>
        <v>82082.31</v>
      </c>
    </row>
    <row r="1636" spans="1:33" x14ac:dyDescent="0.2">
      <c r="A1636" s="11">
        <f t="shared" si="284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</v>
      </c>
      <c r="D1636" s="16">
        <f>MAX(0,(MIN(A1636,inputs!$C$5)-(inputs!$C$4+B1636))*inputs!$B$4)</f>
        <v>44920</v>
      </c>
      <c r="E1636" s="16">
        <f>MAX(0, (calculations!A1636-inputs!$C$5)*inputs!$B$5)</f>
        <v>6030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275"/>
        <v>20000</v>
      </c>
      <c r="L1636" s="25">
        <f>MAX(0,J1636*(1+inputs!$B$33)-MAX(0,inputs!$B$31*(K1636-inputs!$B$30)))</f>
        <v>47184.304999999986</v>
      </c>
      <c r="M1636" s="26">
        <f t="shared" si="276"/>
        <v>35933.333333333336</v>
      </c>
      <c r="N1636" s="25">
        <f>MAX(0,L1636*(1+inputs!$B$33)-MAX(0,inputs!$B$31*(M1636-inputs!$B$30)))</f>
        <v>46474.629574999977</v>
      </c>
      <c r="O1636" s="26">
        <f t="shared" si="277"/>
        <v>51866.666666666672</v>
      </c>
      <c r="P1636" s="25">
        <f>MAX(0,N1636*(1+inputs!$B$33)-MAX(0,inputs!$B$31*(O1636-inputs!$B$30)))</f>
        <v>44320.309018624968</v>
      </c>
      <c r="Q1636" s="26">
        <f t="shared" si="278"/>
        <v>67800</v>
      </c>
      <c r="R1636" s="25">
        <f>MAX(0,P1636*(1+inputs!$B$33)-MAX(0,inputs!$B$31*(Q1636-inputs!$B$30)))</f>
        <v>40699.673653904334</v>
      </c>
      <c r="S1636" s="26">
        <f t="shared" si="279"/>
        <v>83733.333333333343</v>
      </c>
      <c r="T1636" s="25">
        <f>MAX(0,R1636*(1+inputs!$B$33)-MAX(0,inputs!$B$31*(S1636-inputs!$B$30)))</f>
        <v>35590.728758712896</v>
      </c>
      <c r="U1636" s="26">
        <f t="shared" si="280"/>
        <v>99666.666666666672</v>
      </c>
      <c r="V1636" s="25">
        <f>MAX(0,T1636*(1+inputs!$B$33)-MAX(0,inputs!$B$31*(U1636-inputs!$B$30)))</f>
        <v>28971.149690093582</v>
      </c>
      <c r="W1636" s="26">
        <f t="shared" si="281"/>
        <v>115600</v>
      </c>
      <c r="X1636" s="25">
        <f>MAX(0,V1636*(1+inputs!$B$33)-MAX(0,inputs!$B$31*(W1636-inputs!$B$30)))</f>
        <v>20818.276935444985</v>
      </c>
      <c r="Y1636" s="26">
        <f t="shared" si="28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28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12889.439999999999</v>
      </c>
      <c r="AE1636" s="3">
        <f>SUM(C1636:G1636)+AD1636-H1636</f>
        <v>81273.69</v>
      </c>
      <c r="AF1636" s="1">
        <f t="shared" si="285"/>
        <v>0.56000000000000005</v>
      </c>
      <c r="AG1636" s="8">
        <f>A1636-AE1636</f>
        <v>82126.31</v>
      </c>
    </row>
    <row r="1637" spans="1:33" x14ac:dyDescent="0.2">
      <c r="A1637" s="11">
        <f t="shared" si="284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</v>
      </c>
      <c r="D1637" s="16">
        <f>MAX(0,(MIN(A1637,inputs!$C$5)-(inputs!$C$4+B1637))*inputs!$B$4)</f>
        <v>44920</v>
      </c>
      <c r="E1637" s="16">
        <f>MAX(0, (calculations!A1637-inputs!$C$5)*inputs!$B$5)</f>
        <v>6075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275"/>
        <v>20000</v>
      </c>
      <c r="L1637" s="25">
        <f>MAX(0,J1637*(1+inputs!$B$33)-MAX(0,inputs!$B$31*(K1637-inputs!$B$30)))</f>
        <v>47184.304999999986</v>
      </c>
      <c r="M1637" s="26">
        <f t="shared" si="276"/>
        <v>35944.444444444445</v>
      </c>
      <c r="N1637" s="25">
        <f>MAX(0,L1637*(1+inputs!$B$33)-MAX(0,inputs!$B$31*(M1637-inputs!$B$30)))</f>
        <v>46473.629574999977</v>
      </c>
      <c r="O1637" s="26">
        <f t="shared" si="277"/>
        <v>51888.888888888891</v>
      </c>
      <c r="P1637" s="25">
        <f>MAX(0,N1637*(1+inputs!$B$33)-MAX(0,inputs!$B$31*(O1637-inputs!$B$30)))</f>
        <v>44317.294018624969</v>
      </c>
      <c r="Q1637" s="26">
        <f t="shared" si="278"/>
        <v>67833.333333333343</v>
      </c>
      <c r="R1637" s="25">
        <f>MAX(0,P1637*(1+inputs!$B$33)-MAX(0,inputs!$B$31*(Q1637-inputs!$B$30)))</f>
        <v>40693.61342890434</v>
      </c>
      <c r="S1637" s="26">
        <f t="shared" si="279"/>
        <v>83777.777777777781</v>
      </c>
      <c r="T1637" s="25">
        <f>MAX(0,R1637*(1+inputs!$B$33)-MAX(0,inputs!$B$31*(S1637-inputs!$B$30)))</f>
        <v>35580.577630337903</v>
      </c>
      <c r="U1637" s="26">
        <f t="shared" si="280"/>
        <v>99722.222222222219</v>
      </c>
      <c r="V1637" s="25">
        <f>MAX(0,T1637*(1+inputs!$B$33)-MAX(0,inputs!$B$31*(U1637-inputs!$B$30)))</f>
        <v>28955.846294792969</v>
      </c>
      <c r="W1637" s="26">
        <f t="shared" si="281"/>
        <v>115666.66666666667</v>
      </c>
      <c r="X1637" s="25">
        <f>MAX(0,V1637*(1+inputs!$B$33)-MAX(0,inputs!$B$31*(W1637-inputs!$B$30)))</f>
        <v>20796.743989214861</v>
      </c>
      <c r="Y1637" s="26">
        <f t="shared" si="28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28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12898.439999999999</v>
      </c>
      <c r="AE1637" s="3">
        <f>SUM(C1637:G1637)+AD1637-H1637</f>
        <v>81329.69</v>
      </c>
      <c r="AF1637" s="1">
        <f t="shared" si="285"/>
        <v>0.56000000000000005</v>
      </c>
      <c r="AG1637" s="8">
        <f>A1637-AE1637</f>
        <v>82170.31</v>
      </c>
    </row>
    <row r="1638" spans="1:33" x14ac:dyDescent="0.2">
      <c r="A1638" s="11">
        <f t="shared" si="284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</v>
      </c>
      <c r="D1638" s="16">
        <f>MAX(0,(MIN(A1638,inputs!$C$5)-(inputs!$C$4+B1638))*inputs!$B$4)</f>
        <v>44920</v>
      </c>
      <c r="E1638" s="16">
        <f>MAX(0, (calculations!A1638-inputs!$C$5)*inputs!$B$5)</f>
        <v>6120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275"/>
        <v>20000</v>
      </c>
      <c r="L1638" s="25">
        <f>MAX(0,J1638*(1+inputs!$B$33)-MAX(0,inputs!$B$31*(K1638-inputs!$B$30)))</f>
        <v>47184.304999999986</v>
      </c>
      <c r="M1638" s="26">
        <f t="shared" si="276"/>
        <v>35955.555555555555</v>
      </c>
      <c r="N1638" s="25">
        <f>MAX(0,L1638*(1+inputs!$B$33)-MAX(0,inputs!$B$31*(M1638-inputs!$B$30)))</f>
        <v>46472.629574999977</v>
      </c>
      <c r="O1638" s="26">
        <f t="shared" si="277"/>
        <v>51911.111111111109</v>
      </c>
      <c r="P1638" s="25">
        <f>MAX(0,N1638*(1+inputs!$B$33)-MAX(0,inputs!$B$31*(O1638-inputs!$B$30)))</f>
        <v>44314.279018624969</v>
      </c>
      <c r="Q1638" s="26">
        <f t="shared" si="278"/>
        <v>67866.666666666657</v>
      </c>
      <c r="R1638" s="25">
        <f>MAX(0,P1638*(1+inputs!$B$33)-MAX(0,inputs!$B$31*(Q1638-inputs!$B$30)))</f>
        <v>40687.553203904346</v>
      </c>
      <c r="S1638" s="26">
        <f t="shared" si="279"/>
        <v>83822.222222222219</v>
      </c>
      <c r="T1638" s="25">
        <f>MAX(0,R1638*(1+inputs!$B$33)-MAX(0,inputs!$B$31*(S1638-inputs!$B$30)))</f>
        <v>35570.426501962902</v>
      </c>
      <c r="U1638" s="26">
        <f t="shared" si="280"/>
        <v>99777.777777777781</v>
      </c>
      <c r="V1638" s="25">
        <f>MAX(0,T1638*(1+inputs!$B$33)-MAX(0,inputs!$B$31*(U1638-inputs!$B$30)))</f>
        <v>28940.542899492346</v>
      </c>
      <c r="W1638" s="26">
        <f t="shared" si="281"/>
        <v>115733.33333333333</v>
      </c>
      <c r="X1638" s="25">
        <f>MAX(0,V1638*(1+inputs!$B$33)-MAX(0,inputs!$B$31*(W1638-inputs!$B$30)))</f>
        <v>20775.211042984731</v>
      </c>
      <c r="Y1638" s="26">
        <f t="shared" si="28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28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12907.439999999999</v>
      </c>
      <c r="AE1638" s="3">
        <f>SUM(C1638:G1638)+AD1638-H1638</f>
        <v>81385.69</v>
      </c>
      <c r="AF1638" s="1">
        <f t="shared" si="285"/>
        <v>0.56000000000000005</v>
      </c>
      <c r="AG1638" s="8">
        <f>A1638-AE1638</f>
        <v>82214.31</v>
      </c>
    </row>
    <row r="1639" spans="1:33" x14ac:dyDescent="0.2">
      <c r="A1639" s="11">
        <f t="shared" si="284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</v>
      </c>
      <c r="D1639" s="16">
        <f>MAX(0,(MIN(A1639,inputs!$C$5)-(inputs!$C$4+B1639))*inputs!$B$4)</f>
        <v>44920</v>
      </c>
      <c r="E1639" s="16">
        <f>MAX(0, (calculations!A1639-inputs!$C$5)*inputs!$B$5)</f>
        <v>6165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275"/>
        <v>20000</v>
      </c>
      <c r="L1639" s="25">
        <f>MAX(0,J1639*(1+inputs!$B$33)-MAX(0,inputs!$B$31*(K1639-inputs!$B$30)))</f>
        <v>47184.304999999986</v>
      </c>
      <c r="M1639" s="26">
        <f t="shared" si="276"/>
        <v>35966.666666666664</v>
      </c>
      <c r="N1639" s="25">
        <f>MAX(0,L1639*(1+inputs!$B$33)-MAX(0,inputs!$B$31*(M1639-inputs!$B$30)))</f>
        <v>46471.629574999977</v>
      </c>
      <c r="O1639" s="26">
        <f t="shared" si="277"/>
        <v>51933.333333333328</v>
      </c>
      <c r="P1639" s="25">
        <f>MAX(0,N1639*(1+inputs!$B$33)-MAX(0,inputs!$B$31*(O1639-inputs!$B$30)))</f>
        <v>44311.26401862497</v>
      </c>
      <c r="Q1639" s="26">
        <f t="shared" si="278"/>
        <v>67900</v>
      </c>
      <c r="R1639" s="25">
        <f>MAX(0,P1639*(1+inputs!$B$33)-MAX(0,inputs!$B$31*(Q1639-inputs!$B$30)))</f>
        <v>40681.492978904338</v>
      </c>
      <c r="S1639" s="26">
        <f t="shared" si="279"/>
        <v>83866.666666666657</v>
      </c>
      <c r="T1639" s="25">
        <f>MAX(0,R1639*(1+inputs!$B$33)-MAX(0,inputs!$B$31*(S1639-inputs!$B$30)))</f>
        <v>35560.275373587894</v>
      </c>
      <c r="U1639" s="26">
        <f t="shared" si="280"/>
        <v>99833.333333333328</v>
      </c>
      <c r="V1639" s="25">
        <f>MAX(0,T1639*(1+inputs!$B$33)-MAX(0,inputs!$B$31*(U1639-inputs!$B$30)))</f>
        <v>28925.239504191708</v>
      </c>
      <c r="W1639" s="26">
        <f t="shared" si="281"/>
        <v>115800</v>
      </c>
      <c r="X1639" s="25">
        <f>MAX(0,V1639*(1+inputs!$B$33)-MAX(0,inputs!$B$31*(W1639-inputs!$B$30)))</f>
        <v>20753.678096754578</v>
      </c>
      <c r="Y1639" s="26">
        <f t="shared" si="28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28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12916.439999999999</v>
      </c>
      <c r="AE1639" s="3">
        <f>SUM(C1639:G1639)+AD1639-H1639</f>
        <v>81441.69</v>
      </c>
      <c r="AF1639" s="1">
        <f t="shared" si="285"/>
        <v>0.56000000000000005</v>
      </c>
      <c r="AG1639" s="8">
        <f>A1639-AE1639</f>
        <v>82258.31</v>
      </c>
    </row>
    <row r="1640" spans="1:33" x14ac:dyDescent="0.2">
      <c r="A1640" s="11">
        <f t="shared" si="284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</v>
      </c>
      <c r="D1640" s="16">
        <f>MAX(0,(MIN(A1640,inputs!$C$5)-(inputs!$C$4+B1640))*inputs!$B$4)</f>
        <v>44920</v>
      </c>
      <c r="E1640" s="16">
        <f>MAX(0, (calculations!A1640-inputs!$C$5)*inputs!$B$5)</f>
        <v>6210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275"/>
        <v>20000</v>
      </c>
      <c r="L1640" s="25">
        <f>MAX(0,J1640*(1+inputs!$B$33)-MAX(0,inputs!$B$31*(K1640-inputs!$B$30)))</f>
        <v>47184.304999999986</v>
      </c>
      <c r="M1640" s="26">
        <f t="shared" si="276"/>
        <v>35977.777777777781</v>
      </c>
      <c r="N1640" s="25">
        <f>MAX(0,L1640*(1+inputs!$B$33)-MAX(0,inputs!$B$31*(M1640-inputs!$B$30)))</f>
        <v>46470.629574999977</v>
      </c>
      <c r="O1640" s="26">
        <f t="shared" si="277"/>
        <v>51955.555555555555</v>
      </c>
      <c r="P1640" s="25">
        <f>MAX(0,N1640*(1+inputs!$B$33)-MAX(0,inputs!$B$31*(O1640-inputs!$B$30)))</f>
        <v>44308.249018624971</v>
      </c>
      <c r="Q1640" s="26">
        <f t="shared" si="278"/>
        <v>67933.333333333343</v>
      </c>
      <c r="R1640" s="25">
        <f>MAX(0,P1640*(1+inputs!$B$33)-MAX(0,inputs!$B$31*(Q1640-inputs!$B$30)))</f>
        <v>40675.432753904337</v>
      </c>
      <c r="S1640" s="26">
        <f t="shared" si="279"/>
        <v>83911.111111111109</v>
      </c>
      <c r="T1640" s="25">
        <f>MAX(0,R1640*(1+inputs!$B$33)-MAX(0,inputs!$B$31*(S1640-inputs!$B$30)))</f>
        <v>35550.124245212894</v>
      </c>
      <c r="U1640" s="26">
        <f t="shared" si="280"/>
        <v>99888.888888888891</v>
      </c>
      <c r="V1640" s="25">
        <f>MAX(0,T1640*(1+inputs!$B$33)-MAX(0,inputs!$B$31*(U1640-inputs!$B$30)))</f>
        <v>28909.936108891085</v>
      </c>
      <c r="W1640" s="26">
        <f t="shared" si="281"/>
        <v>115866.66666666667</v>
      </c>
      <c r="X1640" s="25">
        <f>MAX(0,V1640*(1+inputs!$B$33)-MAX(0,inputs!$B$31*(W1640-inputs!$B$30)))</f>
        <v>20732.145150524448</v>
      </c>
      <c r="Y1640" s="26">
        <f t="shared" si="28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28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12925.439999999999</v>
      </c>
      <c r="AE1640" s="3">
        <f>SUM(C1640:G1640)+AD1640-H1640</f>
        <v>81497.69</v>
      </c>
      <c r="AF1640" s="1">
        <f t="shared" si="285"/>
        <v>0.56000000000000005</v>
      </c>
      <c r="AG1640" s="8">
        <f>A1640-AE1640</f>
        <v>82302.31</v>
      </c>
    </row>
    <row r="1641" spans="1:33" x14ac:dyDescent="0.2">
      <c r="A1641" s="11">
        <f t="shared" si="284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</v>
      </c>
      <c r="D1641" s="16">
        <f>MAX(0,(MIN(A1641,inputs!$C$5)-(inputs!$C$4+B1641))*inputs!$B$4)</f>
        <v>44920</v>
      </c>
      <c r="E1641" s="16">
        <f>MAX(0, (calculations!A1641-inputs!$C$5)*inputs!$B$5)</f>
        <v>6255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275"/>
        <v>20000</v>
      </c>
      <c r="L1641" s="25">
        <f>MAX(0,J1641*(1+inputs!$B$33)-MAX(0,inputs!$B$31*(K1641-inputs!$B$30)))</f>
        <v>47184.304999999986</v>
      </c>
      <c r="M1641" s="26">
        <f t="shared" si="276"/>
        <v>35988.888888888891</v>
      </c>
      <c r="N1641" s="25">
        <f>MAX(0,L1641*(1+inputs!$B$33)-MAX(0,inputs!$B$31*(M1641-inputs!$B$30)))</f>
        <v>46469.629574999977</v>
      </c>
      <c r="O1641" s="26">
        <f t="shared" si="277"/>
        <v>51977.777777777781</v>
      </c>
      <c r="P1641" s="25">
        <f>MAX(0,N1641*(1+inputs!$B$33)-MAX(0,inputs!$B$31*(O1641-inputs!$B$30)))</f>
        <v>44305.234018624971</v>
      </c>
      <c r="Q1641" s="26">
        <f t="shared" si="278"/>
        <v>67966.666666666657</v>
      </c>
      <c r="R1641" s="25">
        <f>MAX(0,P1641*(1+inputs!$B$33)-MAX(0,inputs!$B$31*(Q1641-inputs!$B$30)))</f>
        <v>40669.372528904336</v>
      </c>
      <c r="S1641" s="26">
        <f t="shared" si="279"/>
        <v>83955.555555555562</v>
      </c>
      <c r="T1641" s="25">
        <f>MAX(0,R1641*(1+inputs!$B$33)-MAX(0,inputs!$B$31*(S1641-inputs!$B$30)))</f>
        <v>35539.973116837893</v>
      </c>
      <c r="U1641" s="26">
        <f t="shared" si="280"/>
        <v>99944.444444444438</v>
      </c>
      <c r="V1641" s="25">
        <f>MAX(0,T1641*(1+inputs!$B$33)-MAX(0,inputs!$B$31*(U1641-inputs!$B$30)))</f>
        <v>28894.632713590461</v>
      </c>
      <c r="W1641" s="26">
        <f t="shared" si="281"/>
        <v>115933.33333333333</v>
      </c>
      <c r="X1641" s="25">
        <f>MAX(0,V1641*(1+inputs!$B$33)-MAX(0,inputs!$B$31*(W1641-inputs!$B$30)))</f>
        <v>20710.612204294317</v>
      </c>
      <c r="Y1641" s="26">
        <f t="shared" si="28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28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12934.439999999999</v>
      </c>
      <c r="AE1641" s="3">
        <f>SUM(C1641:G1641)+AD1641-H1641</f>
        <v>81553.69</v>
      </c>
      <c r="AF1641" s="1">
        <f t="shared" si="285"/>
        <v>0.56000000000000005</v>
      </c>
      <c r="AG1641" s="8">
        <f>A1641-AE1641</f>
        <v>82346.31</v>
      </c>
    </row>
    <row r="1642" spans="1:33" x14ac:dyDescent="0.2">
      <c r="A1642" s="11">
        <f t="shared" si="284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</v>
      </c>
      <c r="D1642" s="16">
        <f>MAX(0,(MIN(A1642,inputs!$C$5)-(inputs!$C$4+B1642))*inputs!$B$4)</f>
        <v>44920</v>
      </c>
      <c r="E1642" s="16">
        <f>MAX(0, (calculations!A1642-inputs!$C$5)*inputs!$B$5)</f>
        <v>6300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275"/>
        <v>20000</v>
      </c>
      <c r="L1642" s="25">
        <f>MAX(0,J1642*(1+inputs!$B$33)-MAX(0,inputs!$B$31*(K1642-inputs!$B$30)))</f>
        <v>47184.304999999986</v>
      </c>
      <c r="M1642" s="26">
        <f t="shared" si="276"/>
        <v>36000</v>
      </c>
      <c r="N1642" s="25">
        <f>MAX(0,L1642*(1+inputs!$B$33)-MAX(0,inputs!$B$31*(M1642-inputs!$B$30)))</f>
        <v>46468.629574999977</v>
      </c>
      <c r="O1642" s="26">
        <f t="shared" si="277"/>
        <v>52000</v>
      </c>
      <c r="P1642" s="25">
        <f>MAX(0,N1642*(1+inputs!$B$33)-MAX(0,inputs!$B$31*(O1642-inputs!$B$30)))</f>
        <v>44302.219018624972</v>
      </c>
      <c r="Q1642" s="26">
        <f t="shared" si="278"/>
        <v>68000</v>
      </c>
      <c r="R1642" s="25">
        <f>MAX(0,P1642*(1+inputs!$B$33)-MAX(0,inputs!$B$31*(Q1642-inputs!$B$30)))</f>
        <v>40663.312303904342</v>
      </c>
      <c r="S1642" s="26">
        <f t="shared" si="279"/>
        <v>84000</v>
      </c>
      <c r="T1642" s="25">
        <f>MAX(0,R1642*(1+inputs!$B$33)-MAX(0,inputs!$B$31*(S1642-inputs!$B$30)))</f>
        <v>35529.8219884629</v>
      </c>
      <c r="U1642" s="26">
        <f t="shared" si="280"/>
        <v>100000</v>
      </c>
      <c r="V1642" s="25">
        <f>MAX(0,T1642*(1+inputs!$B$33)-MAX(0,inputs!$B$31*(U1642-inputs!$B$30)))</f>
        <v>28879.329318289838</v>
      </c>
      <c r="W1642" s="26">
        <f t="shared" si="281"/>
        <v>116000</v>
      </c>
      <c r="X1642" s="25">
        <f>MAX(0,V1642*(1+inputs!$B$33)-MAX(0,inputs!$B$31*(W1642-inputs!$B$30)))</f>
        <v>20689.079258064179</v>
      </c>
      <c r="Y1642" s="26">
        <f t="shared" si="28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28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12943.439999999999</v>
      </c>
      <c r="AE1642" s="3">
        <f>SUM(C1642:G1642)+AD1642-H1642</f>
        <v>81609.69</v>
      </c>
      <c r="AF1642" s="1">
        <f t="shared" si="285"/>
        <v>0.56000000000000005</v>
      </c>
      <c r="AG1642" s="8">
        <f>A1642-AE1642</f>
        <v>82390.31</v>
      </c>
    </row>
    <row r="1643" spans="1:33" x14ac:dyDescent="0.2">
      <c r="A1643" s="11">
        <f t="shared" si="284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</v>
      </c>
      <c r="D1643" s="16">
        <f>MAX(0,(MIN(A1643,inputs!$C$5)-(inputs!$C$4+B1643))*inputs!$B$4)</f>
        <v>44920</v>
      </c>
      <c r="E1643" s="16">
        <f>MAX(0, (calculations!A1643-inputs!$C$5)*inputs!$B$5)</f>
        <v>6345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275"/>
        <v>20000</v>
      </c>
      <c r="L1643" s="25">
        <f>MAX(0,J1643*(1+inputs!$B$33)-MAX(0,inputs!$B$31*(K1643-inputs!$B$30)))</f>
        <v>47184.304999999986</v>
      </c>
      <c r="M1643" s="26">
        <f t="shared" si="276"/>
        <v>36011.111111111109</v>
      </c>
      <c r="N1643" s="25">
        <f>MAX(0,L1643*(1+inputs!$B$33)-MAX(0,inputs!$B$31*(M1643-inputs!$B$30)))</f>
        <v>46467.629574999977</v>
      </c>
      <c r="O1643" s="26">
        <f t="shared" si="277"/>
        <v>52022.222222222219</v>
      </c>
      <c r="P1643" s="25">
        <f>MAX(0,N1643*(1+inputs!$B$33)-MAX(0,inputs!$B$31*(O1643-inputs!$B$30)))</f>
        <v>44299.204018624972</v>
      </c>
      <c r="Q1643" s="26">
        <f t="shared" si="278"/>
        <v>68033.333333333343</v>
      </c>
      <c r="R1643" s="25">
        <f>MAX(0,P1643*(1+inputs!$B$33)-MAX(0,inputs!$B$31*(Q1643-inputs!$B$30)))</f>
        <v>40657.252078904341</v>
      </c>
      <c r="S1643" s="26">
        <f t="shared" si="279"/>
        <v>84044.444444444438</v>
      </c>
      <c r="T1643" s="25">
        <f>MAX(0,R1643*(1+inputs!$B$33)-MAX(0,inputs!$B$31*(S1643-inputs!$B$30)))</f>
        <v>35519.670860087899</v>
      </c>
      <c r="U1643" s="26">
        <f t="shared" si="280"/>
        <v>100055.55555555556</v>
      </c>
      <c r="V1643" s="25">
        <f>MAX(0,T1643*(1+inputs!$B$33)-MAX(0,inputs!$B$31*(U1643-inputs!$B$30)))</f>
        <v>28864.025922989211</v>
      </c>
      <c r="W1643" s="26">
        <f t="shared" si="281"/>
        <v>116066.66666666667</v>
      </c>
      <c r="X1643" s="25">
        <f>MAX(0,V1643*(1+inputs!$B$33)-MAX(0,inputs!$B$31*(W1643-inputs!$B$30)))</f>
        <v>20667.546311834049</v>
      </c>
      <c r="Y1643" s="26">
        <f t="shared" si="28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28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12952.439999999999</v>
      </c>
      <c r="AE1643" s="3">
        <f>SUM(C1643:G1643)+AD1643-H1643</f>
        <v>81665.69</v>
      </c>
      <c r="AF1643" s="1">
        <f t="shared" si="285"/>
        <v>0.56000000000000005</v>
      </c>
      <c r="AG1643" s="8">
        <f>A1643-AE1643</f>
        <v>82434.31</v>
      </c>
    </row>
    <row r="1644" spans="1:33" x14ac:dyDescent="0.2">
      <c r="A1644" s="11">
        <f t="shared" si="284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</v>
      </c>
      <c r="D1644" s="16">
        <f>MAX(0,(MIN(A1644,inputs!$C$5)-(inputs!$C$4+B1644))*inputs!$B$4)</f>
        <v>44920</v>
      </c>
      <c r="E1644" s="16">
        <f>MAX(0, (calculations!A1644-inputs!$C$5)*inputs!$B$5)</f>
        <v>6390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275"/>
        <v>20000</v>
      </c>
      <c r="L1644" s="25">
        <f>MAX(0,J1644*(1+inputs!$B$33)-MAX(0,inputs!$B$31*(K1644-inputs!$B$30)))</f>
        <v>47184.304999999986</v>
      </c>
      <c r="M1644" s="26">
        <f t="shared" si="276"/>
        <v>36022.222222222219</v>
      </c>
      <c r="N1644" s="25">
        <f>MAX(0,L1644*(1+inputs!$B$33)-MAX(0,inputs!$B$31*(M1644-inputs!$B$30)))</f>
        <v>46466.629574999977</v>
      </c>
      <c r="O1644" s="26">
        <f t="shared" si="277"/>
        <v>52044.444444444445</v>
      </c>
      <c r="P1644" s="25">
        <f>MAX(0,N1644*(1+inputs!$B$33)-MAX(0,inputs!$B$31*(O1644-inputs!$B$30)))</f>
        <v>44296.189018624973</v>
      </c>
      <c r="Q1644" s="26">
        <f t="shared" si="278"/>
        <v>68066.666666666657</v>
      </c>
      <c r="R1644" s="25">
        <f>MAX(0,P1644*(1+inputs!$B$33)-MAX(0,inputs!$B$31*(Q1644-inputs!$B$30)))</f>
        <v>40651.19185390434</v>
      </c>
      <c r="S1644" s="26">
        <f t="shared" si="279"/>
        <v>84088.888888888891</v>
      </c>
      <c r="T1644" s="25">
        <f>MAX(0,R1644*(1+inputs!$B$33)-MAX(0,inputs!$B$31*(S1644-inputs!$B$30)))</f>
        <v>35509.519731712899</v>
      </c>
      <c r="U1644" s="26">
        <f t="shared" si="280"/>
        <v>100111.11111111111</v>
      </c>
      <c r="V1644" s="25">
        <f>MAX(0,T1644*(1+inputs!$B$33)-MAX(0,inputs!$B$31*(U1644-inputs!$B$30)))</f>
        <v>28848.722527688591</v>
      </c>
      <c r="W1644" s="26">
        <f t="shared" si="281"/>
        <v>116133.33333333333</v>
      </c>
      <c r="X1644" s="25">
        <f>MAX(0,V1644*(1+inputs!$B$33)-MAX(0,inputs!$B$31*(W1644-inputs!$B$30)))</f>
        <v>20646.013365603918</v>
      </c>
      <c r="Y1644" s="26">
        <f t="shared" si="28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28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12961.439999999999</v>
      </c>
      <c r="AE1644" s="3">
        <f>SUM(C1644:G1644)+AD1644-H1644</f>
        <v>81721.69</v>
      </c>
      <c r="AF1644" s="1">
        <f t="shared" si="285"/>
        <v>0.56000000000000005</v>
      </c>
      <c r="AG1644" s="8">
        <f>A1644-AE1644</f>
        <v>82478.31</v>
      </c>
    </row>
    <row r="1645" spans="1:33" x14ac:dyDescent="0.2">
      <c r="A1645" s="11">
        <f t="shared" si="284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</v>
      </c>
      <c r="D1645" s="16">
        <f>MAX(0,(MIN(A1645,inputs!$C$5)-(inputs!$C$4+B1645))*inputs!$B$4)</f>
        <v>44920</v>
      </c>
      <c r="E1645" s="16">
        <f>MAX(0, (calculations!A1645-inputs!$C$5)*inputs!$B$5)</f>
        <v>6435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275"/>
        <v>20000</v>
      </c>
      <c r="L1645" s="25">
        <f>MAX(0,J1645*(1+inputs!$B$33)-MAX(0,inputs!$B$31*(K1645-inputs!$B$30)))</f>
        <v>47184.304999999986</v>
      </c>
      <c r="M1645" s="26">
        <f t="shared" si="276"/>
        <v>36033.333333333336</v>
      </c>
      <c r="N1645" s="25">
        <f>MAX(0,L1645*(1+inputs!$B$33)-MAX(0,inputs!$B$31*(M1645-inputs!$B$30)))</f>
        <v>46465.629574999977</v>
      </c>
      <c r="O1645" s="26">
        <f t="shared" si="277"/>
        <v>52066.666666666672</v>
      </c>
      <c r="P1645" s="25">
        <f>MAX(0,N1645*(1+inputs!$B$33)-MAX(0,inputs!$B$31*(O1645-inputs!$B$30)))</f>
        <v>44293.174018624974</v>
      </c>
      <c r="Q1645" s="26">
        <f t="shared" si="278"/>
        <v>68100</v>
      </c>
      <c r="R1645" s="25">
        <f>MAX(0,P1645*(1+inputs!$B$33)-MAX(0,inputs!$B$31*(Q1645-inputs!$B$30)))</f>
        <v>40645.131628904339</v>
      </c>
      <c r="S1645" s="26">
        <f t="shared" si="279"/>
        <v>84133.333333333343</v>
      </c>
      <c r="T1645" s="25">
        <f>MAX(0,R1645*(1+inputs!$B$33)-MAX(0,inputs!$B$31*(S1645-inputs!$B$30)))</f>
        <v>35499.368603337898</v>
      </c>
      <c r="U1645" s="26">
        <f t="shared" si="280"/>
        <v>100166.66666666667</v>
      </c>
      <c r="V1645" s="25">
        <f>MAX(0,T1645*(1+inputs!$B$33)-MAX(0,inputs!$B$31*(U1645-inputs!$B$30)))</f>
        <v>28833.419132387964</v>
      </c>
      <c r="W1645" s="26">
        <f t="shared" si="281"/>
        <v>116200</v>
      </c>
      <c r="X1645" s="25">
        <f>MAX(0,V1645*(1+inputs!$B$33)-MAX(0,inputs!$B$31*(W1645-inputs!$B$30)))</f>
        <v>20624.48041937378</v>
      </c>
      <c r="Y1645" s="26">
        <f t="shared" si="28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28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12970.439999999999</v>
      </c>
      <c r="AE1645" s="3">
        <f>SUM(C1645:G1645)+AD1645-H1645</f>
        <v>81777.69</v>
      </c>
      <c r="AF1645" s="1">
        <f t="shared" si="285"/>
        <v>0.56000000000000005</v>
      </c>
      <c r="AG1645" s="8">
        <f>A1645-AE1645</f>
        <v>82522.31</v>
      </c>
    </row>
    <row r="1646" spans="1:33" x14ac:dyDescent="0.2">
      <c r="A1646" s="11">
        <f t="shared" si="284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</v>
      </c>
      <c r="D1646" s="16">
        <f>MAX(0,(MIN(A1646,inputs!$C$5)-(inputs!$C$4+B1646))*inputs!$B$4)</f>
        <v>44920</v>
      </c>
      <c r="E1646" s="16">
        <f>MAX(0, (calculations!A1646-inputs!$C$5)*inputs!$B$5)</f>
        <v>6480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275"/>
        <v>20000</v>
      </c>
      <c r="L1646" s="25">
        <f>MAX(0,J1646*(1+inputs!$B$33)-MAX(0,inputs!$B$31*(K1646-inputs!$B$30)))</f>
        <v>47184.304999999986</v>
      </c>
      <c r="M1646" s="26">
        <f t="shared" si="276"/>
        <v>36044.444444444445</v>
      </c>
      <c r="N1646" s="25">
        <f>MAX(0,L1646*(1+inputs!$B$33)-MAX(0,inputs!$B$31*(M1646-inputs!$B$30)))</f>
        <v>46464.629574999977</v>
      </c>
      <c r="O1646" s="26">
        <f t="shared" si="277"/>
        <v>52088.888888888891</v>
      </c>
      <c r="P1646" s="25">
        <f>MAX(0,N1646*(1+inputs!$B$33)-MAX(0,inputs!$B$31*(O1646-inputs!$B$30)))</f>
        <v>44290.159018624967</v>
      </c>
      <c r="Q1646" s="26">
        <f t="shared" si="278"/>
        <v>68133.333333333343</v>
      </c>
      <c r="R1646" s="25">
        <f>MAX(0,P1646*(1+inputs!$B$33)-MAX(0,inputs!$B$31*(Q1646-inputs!$B$30)))</f>
        <v>40639.071403904338</v>
      </c>
      <c r="S1646" s="26">
        <f t="shared" si="279"/>
        <v>84177.777777777781</v>
      </c>
      <c r="T1646" s="25">
        <f>MAX(0,R1646*(1+inputs!$B$33)-MAX(0,inputs!$B$31*(S1646-inputs!$B$30)))</f>
        <v>35489.217474962898</v>
      </c>
      <c r="U1646" s="26">
        <f t="shared" si="280"/>
        <v>100222.22222222222</v>
      </c>
      <c r="V1646" s="25">
        <f>MAX(0,T1646*(1+inputs!$B$33)-MAX(0,inputs!$B$31*(U1646-inputs!$B$30)))</f>
        <v>28818.115737087337</v>
      </c>
      <c r="W1646" s="26">
        <f t="shared" si="281"/>
        <v>116266.66666666667</v>
      </c>
      <c r="X1646" s="25">
        <f>MAX(0,V1646*(1+inputs!$B$33)-MAX(0,inputs!$B$31*(W1646-inputs!$B$30)))</f>
        <v>20602.947473143642</v>
      </c>
      <c r="Y1646" s="26">
        <f t="shared" si="28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28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12979.439999999999</v>
      </c>
      <c r="AE1646" s="3">
        <f>SUM(C1646:G1646)+AD1646-H1646</f>
        <v>81833.69</v>
      </c>
      <c r="AF1646" s="1">
        <f t="shared" si="285"/>
        <v>0.56000000000000005</v>
      </c>
      <c r="AG1646" s="8">
        <f>A1646-AE1646</f>
        <v>82566.31</v>
      </c>
    </row>
    <row r="1647" spans="1:33" x14ac:dyDescent="0.2">
      <c r="A1647" s="11">
        <f t="shared" si="284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</v>
      </c>
      <c r="D1647" s="16">
        <f>MAX(0,(MIN(A1647,inputs!$C$5)-(inputs!$C$4+B1647))*inputs!$B$4)</f>
        <v>44920</v>
      </c>
      <c r="E1647" s="16">
        <f>MAX(0, (calculations!A1647-inputs!$C$5)*inputs!$B$5)</f>
        <v>6525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275"/>
        <v>20000</v>
      </c>
      <c r="L1647" s="25">
        <f>MAX(0,J1647*(1+inputs!$B$33)-MAX(0,inputs!$B$31*(K1647-inputs!$B$30)))</f>
        <v>47184.304999999986</v>
      </c>
      <c r="M1647" s="26">
        <f t="shared" si="276"/>
        <v>36055.555555555555</v>
      </c>
      <c r="N1647" s="25">
        <f>MAX(0,L1647*(1+inputs!$B$33)-MAX(0,inputs!$B$31*(M1647-inputs!$B$30)))</f>
        <v>46463.629574999977</v>
      </c>
      <c r="O1647" s="26">
        <f t="shared" si="277"/>
        <v>52111.111111111109</v>
      </c>
      <c r="P1647" s="25">
        <f>MAX(0,N1647*(1+inputs!$B$33)-MAX(0,inputs!$B$31*(O1647-inputs!$B$30)))</f>
        <v>44287.144018624967</v>
      </c>
      <c r="Q1647" s="26">
        <f t="shared" si="278"/>
        <v>68166.666666666657</v>
      </c>
      <c r="R1647" s="25">
        <f>MAX(0,P1647*(1+inputs!$B$33)-MAX(0,inputs!$B$31*(Q1647-inputs!$B$30)))</f>
        <v>40633.011178904344</v>
      </c>
      <c r="S1647" s="26">
        <f t="shared" si="279"/>
        <v>84222.222222222219</v>
      </c>
      <c r="T1647" s="25">
        <f>MAX(0,R1647*(1+inputs!$B$33)-MAX(0,inputs!$B$31*(S1647-inputs!$B$30)))</f>
        <v>35479.066346587904</v>
      </c>
      <c r="U1647" s="26">
        <f t="shared" si="280"/>
        <v>100277.77777777778</v>
      </c>
      <c r="V1647" s="25">
        <f>MAX(0,T1647*(1+inputs!$B$33)-MAX(0,inputs!$B$31*(U1647-inputs!$B$30)))</f>
        <v>28802.812341786721</v>
      </c>
      <c r="W1647" s="26">
        <f t="shared" si="281"/>
        <v>116333.33333333333</v>
      </c>
      <c r="X1647" s="25">
        <f>MAX(0,V1647*(1+inputs!$B$33)-MAX(0,inputs!$B$31*(W1647-inputs!$B$30)))</f>
        <v>20581.414526913519</v>
      </c>
      <c r="Y1647" s="26">
        <f t="shared" si="28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28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12988.439999999999</v>
      </c>
      <c r="AE1647" s="3">
        <f>SUM(C1647:G1647)+AD1647-H1647</f>
        <v>81889.69</v>
      </c>
      <c r="AF1647" s="1">
        <f t="shared" si="285"/>
        <v>0.56000000000000005</v>
      </c>
      <c r="AG1647" s="8">
        <f>A1647-AE1647</f>
        <v>82610.31</v>
      </c>
    </row>
    <row r="1648" spans="1:33" x14ac:dyDescent="0.2">
      <c r="A1648" s="11">
        <f t="shared" si="284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</v>
      </c>
      <c r="D1648" s="16">
        <f>MAX(0,(MIN(A1648,inputs!$C$5)-(inputs!$C$4+B1648))*inputs!$B$4)</f>
        <v>44920</v>
      </c>
      <c r="E1648" s="16">
        <f>MAX(0, (calculations!A1648-inputs!$C$5)*inputs!$B$5)</f>
        <v>6570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275"/>
        <v>20000</v>
      </c>
      <c r="L1648" s="25">
        <f>MAX(0,J1648*(1+inputs!$B$33)-MAX(0,inputs!$B$31*(K1648-inputs!$B$30)))</f>
        <v>47184.304999999986</v>
      </c>
      <c r="M1648" s="26">
        <f t="shared" si="276"/>
        <v>36066.666666666664</v>
      </c>
      <c r="N1648" s="25">
        <f>MAX(0,L1648*(1+inputs!$B$33)-MAX(0,inputs!$B$31*(M1648-inputs!$B$30)))</f>
        <v>46462.629574999977</v>
      </c>
      <c r="O1648" s="26">
        <f t="shared" si="277"/>
        <v>52133.333333333328</v>
      </c>
      <c r="P1648" s="25">
        <f>MAX(0,N1648*(1+inputs!$B$33)-MAX(0,inputs!$B$31*(O1648-inputs!$B$30)))</f>
        <v>44284.129018624968</v>
      </c>
      <c r="Q1648" s="26">
        <f t="shared" si="278"/>
        <v>68200</v>
      </c>
      <c r="R1648" s="25">
        <f>MAX(0,P1648*(1+inputs!$B$33)-MAX(0,inputs!$B$31*(Q1648-inputs!$B$30)))</f>
        <v>40626.950953904336</v>
      </c>
      <c r="S1648" s="26">
        <f t="shared" si="279"/>
        <v>84266.666666666657</v>
      </c>
      <c r="T1648" s="25">
        <f>MAX(0,R1648*(1+inputs!$B$33)-MAX(0,inputs!$B$31*(S1648-inputs!$B$30)))</f>
        <v>35468.915218212904</v>
      </c>
      <c r="U1648" s="26">
        <f t="shared" si="280"/>
        <v>100333.33333333333</v>
      </c>
      <c r="V1648" s="25">
        <f>MAX(0,T1648*(1+inputs!$B$33)-MAX(0,inputs!$B$31*(U1648-inputs!$B$30)))</f>
        <v>28787.508946486098</v>
      </c>
      <c r="W1648" s="26">
        <f t="shared" si="281"/>
        <v>116400</v>
      </c>
      <c r="X1648" s="25">
        <f>MAX(0,V1648*(1+inputs!$B$33)-MAX(0,inputs!$B$31*(W1648-inputs!$B$30)))</f>
        <v>20559.881580683388</v>
      </c>
      <c r="Y1648" s="26">
        <f t="shared" si="28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28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12997.439999999999</v>
      </c>
      <c r="AE1648" s="3">
        <f>SUM(C1648:G1648)+AD1648-H1648</f>
        <v>81945.69</v>
      </c>
      <c r="AF1648" s="1">
        <f t="shared" si="285"/>
        <v>0.56000000000000005</v>
      </c>
      <c r="AG1648" s="8">
        <f>A1648-AE1648</f>
        <v>82654.31</v>
      </c>
    </row>
    <row r="1649" spans="1:33" x14ac:dyDescent="0.2">
      <c r="A1649" s="11">
        <f t="shared" si="284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</v>
      </c>
      <c r="D1649" s="16">
        <f>MAX(0,(MIN(A1649,inputs!$C$5)-(inputs!$C$4+B1649))*inputs!$B$4)</f>
        <v>44920</v>
      </c>
      <c r="E1649" s="16">
        <f>MAX(0, (calculations!A1649-inputs!$C$5)*inputs!$B$5)</f>
        <v>6615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275"/>
        <v>20000</v>
      </c>
      <c r="L1649" s="25">
        <f>MAX(0,J1649*(1+inputs!$B$33)-MAX(0,inputs!$B$31*(K1649-inputs!$B$30)))</f>
        <v>47184.304999999986</v>
      </c>
      <c r="M1649" s="26">
        <f t="shared" si="276"/>
        <v>36077.777777777781</v>
      </c>
      <c r="N1649" s="25">
        <f>MAX(0,L1649*(1+inputs!$B$33)-MAX(0,inputs!$B$31*(M1649-inputs!$B$30)))</f>
        <v>46461.629574999977</v>
      </c>
      <c r="O1649" s="26">
        <f t="shared" si="277"/>
        <v>52155.555555555555</v>
      </c>
      <c r="P1649" s="25">
        <f>MAX(0,N1649*(1+inputs!$B$33)-MAX(0,inputs!$B$31*(O1649-inputs!$B$30)))</f>
        <v>44281.114018624969</v>
      </c>
      <c r="Q1649" s="26">
        <f t="shared" si="278"/>
        <v>68233.333333333343</v>
      </c>
      <c r="R1649" s="25">
        <f>MAX(0,P1649*(1+inputs!$B$33)-MAX(0,inputs!$B$31*(Q1649-inputs!$B$30)))</f>
        <v>40620.890728904335</v>
      </c>
      <c r="S1649" s="26">
        <f t="shared" si="279"/>
        <v>84311.111111111109</v>
      </c>
      <c r="T1649" s="25">
        <f>MAX(0,R1649*(1+inputs!$B$33)-MAX(0,inputs!$B$31*(S1649-inputs!$B$30)))</f>
        <v>35458.764089837896</v>
      </c>
      <c r="U1649" s="26">
        <f t="shared" si="280"/>
        <v>100388.88888888889</v>
      </c>
      <c r="V1649" s="25">
        <f>MAX(0,T1649*(1+inputs!$B$33)-MAX(0,inputs!$B$31*(U1649-inputs!$B$30)))</f>
        <v>28772.20555118546</v>
      </c>
      <c r="W1649" s="26">
        <f t="shared" si="281"/>
        <v>116466.66666666667</v>
      </c>
      <c r="X1649" s="25">
        <f>MAX(0,V1649*(1+inputs!$B$33)-MAX(0,inputs!$B$31*(W1649-inputs!$B$30)))</f>
        <v>20538.348634453236</v>
      </c>
      <c r="Y1649" s="26">
        <f t="shared" si="28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28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13006.439999999999</v>
      </c>
      <c r="AE1649" s="3">
        <f>SUM(C1649:G1649)+AD1649-H1649</f>
        <v>82001.69</v>
      </c>
      <c r="AF1649" s="1">
        <f t="shared" si="285"/>
        <v>0.56000000000000005</v>
      </c>
      <c r="AG1649" s="8">
        <f>A1649-AE1649</f>
        <v>82698.31</v>
      </c>
    </row>
    <row r="1650" spans="1:33" x14ac:dyDescent="0.2">
      <c r="A1650" s="11">
        <f t="shared" si="284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</v>
      </c>
      <c r="D1650" s="16">
        <f>MAX(0,(MIN(A1650,inputs!$C$5)-(inputs!$C$4+B1650))*inputs!$B$4)</f>
        <v>44920</v>
      </c>
      <c r="E1650" s="16">
        <f>MAX(0, (calculations!A1650-inputs!$C$5)*inputs!$B$5)</f>
        <v>6660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275"/>
        <v>20000</v>
      </c>
      <c r="L1650" s="25">
        <f>MAX(0,J1650*(1+inputs!$B$33)-MAX(0,inputs!$B$31*(K1650-inputs!$B$30)))</f>
        <v>47184.304999999986</v>
      </c>
      <c r="M1650" s="26">
        <f t="shared" si="276"/>
        <v>36088.888888888891</v>
      </c>
      <c r="N1650" s="25">
        <f>MAX(0,L1650*(1+inputs!$B$33)-MAX(0,inputs!$B$31*(M1650-inputs!$B$30)))</f>
        <v>46460.629574999977</v>
      </c>
      <c r="O1650" s="26">
        <f t="shared" si="277"/>
        <v>52177.777777777781</v>
      </c>
      <c r="P1650" s="25">
        <f>MAX(0,N1650*(1+inputs!$B$33)-MAX(0,inputs!$B$31*(O1650-inputs!$B$30)))</f>
        <v>44278.099018624969</v>
      </c>
      <c r="Q1650" s="26">
        <f t="shared" si="278"/>
        <v>68266.666666666657</v>
      </c>
      <c r="R1650" s="25">
        <f>MAX(0,P1650*(1+inputs!$B$33)-MAX(0,inputs!$B$31*(Q1650-inputs!$B$30)))</f>
        <v>40614.830503904333</v>
      </c>
      <c r="S1650" s="26">
        <f t="shared" si="279"/>
        <v>84355.555555555562</v>
      </c>
      <c r="T1650" s="25">
        <f>MAX(0,R1650*(1+inputs!$B$33)-MAX(0,inputs!$B$31*(S1650-inputs!$B$30)))</f>
        <v>35448.612961462895</v>
      </c>
      <c r="U1650" s="26">
        <f t="shared" si="280"/>
        <v>100444.44444444444</v>
      </c>
      <c r="V1650" s="25">
        <f>MAX(0,T1650*(1+inputs!$B$33)-MAX(0,inputs!$B$31*(U1650-inputs!$B$30)))</f>
        <v>28756.902155884836</v>
      </c>
      <c r="W1650" s="26">
        <f t="shared" si="281"/>
        <v>116533.33333333333</v>
      </c>
      <c r="X1650" s="25">
        <f>MAX(0,V1650*(1+inputs!$B$33)-MAX(0,inputs!$B$31*(W1650-inputs!$B$30)))</f>
        <v>20516.815688223109</v>
      </c>
      <c r="Y1650" s="26">
        <f t="shared" si="28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28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13015.439999999999</v>
      </c>
      <c r="AE1650" s="3">
        <f>SUM(C1650:G1650)+AD1650-H1650</f>
        <v>82057.69</v>
      </c>
      <c r="AF1650" s="1">
        <f t="shared" si="285"/>
        <v>0.56000000000000005</v>
      </c>
      <c r="AG1650" s="8">
        <f>A1650-AE1650</f>
        <v>82742.31</v>
      </c>
    </row>
    <row r="1651" spans="1:33" x14ac:dyDescent="0.2">
      <c r="A1651" s="11">
        <f t="shared" si="284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</v>
      </c>
      <c r="D1651" s="16">
        <f>MAX(0,(MIN(A1651,inputs!$C$5)-(inputs!$C$4+B1651))*inputs!$B$4)</f>
        <v>44920</v>
      </c>
      <c r="E1651" s="16">
        <f>MAX(0, (calculations!A1651-inputs!$C$5)*inputs!$B$5)</f>
        <v>6705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275"/>
        <v>20000</v>
      </c>
      <c r="L1651" s="25">
        <f>MAX(0,J1651*(1+inputs!$B$33)-MAX(0,inputs!$B$31*(K1651-inputs!$B$30)))</f>
        <v>47184.304999999986</v>
      </c>
      <c r="M1651" s="26">
        <f t="shared" si="276"/>
        <v>36100</v>
      </c>
      <c r="N1651" s="25">
        <f>MAX(0,L1651*(1+inputs!$B$33)-MAX(0,inputs!$B$31*(M1651-inputs!$B$30)))</f>
        <v>46459.629574999977</v>
      </c>
      <c r="O1651" s="26">
        <f t="shared" si="277"/>
        <v>52200</v>
      </c>
      <c r="P1651" s="25">
        <f>MAX(0,N1651*(1+inputs!$B$33)-MAX(0,inputs!$B$31*(O1651-inputs!$B$30)))</f>
        <v>44275.08401862497</v>
      </c>
      <c r="Q1651" s="26">
        <f t="shared" si="278"/>
        <v>68300</v>
      </c>
      <c r="R1651" s="25">
        <f>MAX(0,P1651*(1+inputs!$B$33)-MAX(0,inputs!$B$31*(Q1651-inputs!$B$30)))</f>
        <v>40608.77027890434</v>
      </c>
      <c r="S1651" s="26">
        <f t="shared" si="279"/>
        <v>84400</v>
      </c>
      <c r="T1651" s="25">
        <f>MAX(0,R1651*(1+inputs!$B$33)-MAX(0,inputs!$B$31*(S1651-inputs!$B$30)))</f>
        <v>35438.461833087902</v>
      </c>
      <c r="U1651" s="26">
        <f t="shared" si="280"/>
        <v>100500</v>
      </c>
      <c r="V1651" s="25">
        <f>MAX(0,T1651*(1+inputs!$B$33)-MAX(0,inputs!$B$31*(U1651-inputs!$B$30)))</f>
        <v>28741.59876058422</v>
      </c>
      <c r="W1651" s="26">
        <f t="shared" si="281"/>
        <v>116600</v>
      </c>
      <c r="X1651" s="25">
        <f>MAX(0,V1651*(1+inputs!$B$33)-MAX(0,inputs!$B$31*(W1651-inputs!$B$30)))</f>
        <v>20495.282741992982</v>
      </c>
      <c r="Y1651" s="26">
        <f t="shared" si="28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28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13024.439999999999</v>
      </c>
      <c r="AE1651" s="3">
        <f>SUM(C1651:G1651)+AD1651-H1651</f>
        <v>82113.69</v>
      </c>
      <c r="AF1651" s="1">
        <f t="shared" si="285"/>
        <v>0.56000000000000005</v>
      </c>
      <c r="AG1651" s="8">
        <f>A1651-AE1651</f>
        <v>82786.31</v>
      </c>
    </row>
    <row r="1652" spans="1:33" x14ac:dyDescent="0.2">
      <c r="A1652" s="11">
        <f t="shared" si="284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</v>
      </c>
      <c r="D1652" s="16">
        <f>MAX(0,(MIN(A1652,inputs!$C$5)-(inputs!$C$4+B1652))*inputs!$B$4)</f>
        <v>44920</v>
      </c>
      <c r="E1652" s="16">
        <f>MAX(0, (calculations!A1652-inputs!$C$5)*inputs!$B$5)</f>
        <v>6750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275"/>
        <v>20000</v>
      </c>
      <c r="L1652" s="25">
        <f>MAX(0,J1652*(1+inputs!$B$33)-MAX(0,inputs!$B$31*(K1652-inputs!$B$30)))</f>
        <v>47184.304999999986</v>
      </c>
      <c r="M1652" s="26">
        <f t="shared" si="276"/>
        <v>36111.111111111109</v>
      </c>
      <c r="N1652" s="25">
        <f>MAX(0,L1652*(1+inputs!$B$33)-MAX(0,inputs!$B$31*(M1652-inputs!$B$30)))</f>
        <v>46458.629574999977</v>
      </c>
      <c r="O1652" s="26">
        <f t="shared" si="277"/>
        <v>52222.222222222219</v>
      </c>
      <c r="P1652" s="25">
        <f>MAX(0,N1652*(1+inputs!$B$33)-MAX(0,inputs!$B$31*(O1652-inputs!$B$30)))</f>
        <v>44272.06901862497</v>
      </c>
      <c r="Q1652" s="26">
        <f t="shared" si="278"/>
        <v>68333.333333333343</v>
      </c>
      <c r="R1652" s="25">
        <f>MAX(0,P1652*(1+inputs!$B$33)-MAX(0,inputs!$B$31*(Q1652-inputs!$B$30)))</f>
        <v>40602.710053904339</v>
      </c>
      <c r="S1652" s="26">
        <f t="shared" si="279"/>
        <v>84444.444444444438</v>
      </c>
      <c r="T1652" s="25">
        <f>MAX(0,R1652*(1+inputs!$B$33)-MAX(0,inputs!$B$31*(S1652-inputs!$B$30)))</f>
        <v>35428.310704712894</v>
      </c>
      <c r="U1652" s="26">
        <f t="shared" si="280"/>
        <v>100555.55555555556</v>
      </c>
      <c r="V1652" s="25">
        <f>MAX(0,T1652*(1+inputs!$B$33)-MAX(0,inputs!$B$31*(U1652-inputs!$B$30)))</f>
        <v>28726.295365283579</v>
      </c>
      <c r="W1652" s="26">
        <f t="shared" si="281"/>
        <v>116666.66666666667</v>
      </c>
      <c r="X1652" s="25">
        <f>MAX(0,V1652*(1+inputs!$B$33)-MAX(0,inputs!$B$31*(W1652-inputs!$B$30)))</f>
        <v>20473.749795762829</v>
      </c>
      <c r="Y1652" s="26">
        <f t="shared" si="28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28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13033.439999999999</v>
      </c>
      <c r="AE1652" s="3">
        <f>SUM(C1652:G1652)+AD1652-H1652</f>
        <v>82169.69</v>
      </c>
      <c r="AF1652" s="1">
        <f t="shared" si="285"/>
        <v>0.56000000000000005</v>
      </c>
      <c r="AG1652" s="8">
        <f>A1652-AE1652</f>
        <v>82830.31</v>
      </c>
    </row>
    <row r="1653" spans="1:33" x14ac:dyDescent="0.2">
      <c r="A1653" s="11">
        <f t="shared" si="284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</v>
      </c>
      <c r="D1653" s="16">
        <f>MAX(0,(MIN(A1653,inputs!$C$5)-(inputs!$C$4+B1653))*inputs!$B$4)</f>
        <v>44920</v>
      </c>
      <c r="E1653" s="16">
        <f>MAX(0, (calculations!A1653-inputs!$C$5)*inputs!$B$5)</f>
        <v>6795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275"/>
        <v>20000</v>
      </c>
      <c r="L1653" s="25">
        <f>MAX(0,J1653*(1+inputs!$B$33)-MAX(0,inputs!$B$31*(K1653-inputs!$B$30)))</f>
        <v>47184.304999999986</v>
      </c>
      <c r="M1653" s="26">
        <f t="shared" si="276"/>
        <v>36122.222222222219</v>
      </c>
      <c r="N1653" s="25">
        <f>MAX(0,L1653*(1+inputs!$B$33)-MAX(0,inputs!$B$31*(M1653-inputs!$B$30)))</f>
        <v>46457.629574999977</v>
      </c>
      <c r="O1653" s="26">
        <f t="shared" si="277"/>
        <v>52244.444444444445</v>
      </c>
      <c r="P1653" s="25">
        <f>MAX(0,N1653*(1+inputs!$B$33)-MAX(0,inputs!$B$31*(O1653-inputs!$B$30)))</f>
        <v>44269.054018624971</v>
      </c>
      <c r="Q1653" s="26">
        <f t="shared" si="278"/>
        <v>68366.666666666657</v>
      </c>
      <c r="R1653" s="25">
        <f>MAX(0,P1653*(1+inputs!$B$33)-MAX(0,inputs!$B$31*(Q1653-inputs!$B$30)))</f>
        <v>40596.649828904337</v>
      </c>
      <c r="S1653" s="26">
        <f t="shared" si="279"/>
        <v>84488.888888888891</v>
      </c>
      <c r="T1653" s="25">
        <f>MAX(0,R1653*(1+inputs!$B$33)-MAX(0,inputs!$B$31*(S1653-inputs!$B$30)))</f>
        <v>35418.159576337894</v>
      </c>
      <c r="U1653" s="26">
        <f t="shared" si="280"/>
        <v>100611.11111111111</v>
      </c>
      <c r="V1653" s="25">
        <f>MAX(0,T1653*(1+inputs!$B$33)-MAX(0,inputs!$B$31*(U1653-inputs!$B$30)))</f>
        <v>28710.991969982959</v>
      </c>
      <c r="W1653" s="26">
        <f t="shared" si="281"/>
        <v>116733.33333333333</v>
      </c>
      <c r="X1653" s="25">
        <f>MAX(0,V1653*(1+inputs!$B$33)-MAX(0,inputs!$B$31*(W1653-inputs!$B$30)))</f>
        <v>20452.216849532702</v>
      </c>
      <c r="Y1653" s="26">
        <f t="shared" si="28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28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13042.439999999999</v>
      </c>
      <c r="AE1653" s="3">
        <f>SUM(C1653:G1653)+AD1653-H1653</f>
        <v>82225.69</v>
      </c>
      <c r="AF1653" s="1">
        <f t="shared" si="285"/>
        <v>0.56000000000000005</v>
      </c>
      <c r="AG1653" s="8">
        <f>A1653-AE1653</f>
        <v>82874.31</v>
      </c>
    </row>
    <row r="1654" spans="1:33" x14ac:dyDescent="0.2">
      <c r="A1654" s="11">
        <f t="shared" si="284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</v>
      </c>
      <c r="D1654" s="16">
        <f>MAX(0,(MIN(A1654,inputs!$C$5)-(inputs!$C$4+B1654))*inputs!$B$4)</f>
        <v>44920</v>
      </c>
      <c r="E1654" s="16">
        <f>MAX(0, (calculations!A1654-inputs!$C$5)*inputs!$B$5)</f>
        <v>6840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275"/>
        <v>20000</v>
      </c>
      <c r="L1654" s="25">
        <f>MAX(0,J1654*(1+inputs!$B$33)-MAX(0,inputs!$B$31*(K1654-inputs!$B$30)))</f>
        <v>47184.304999999986</v>
      </c>
      <c r="M1654" s="26">
        <f t="shared" si="276"/>
        <v>36133.333333333336</v>
      </c>
      <c r="N1654" s="25">
        <f>MAX(0,L1654*(1+inputs!$B$33)-MAX(0,inputs!$B$31*(M1654-inputs!$B$30)))</f>
        <v>46456.629574999977</v>
      </c>
      <c r="O1654" s="26">
        <f t="shared" si="277"/>
        <v>52266.666666666672</v>
      </c>
      <c r="P1654" s="25">
        <f>MAX(0,N1654*(1+inputs!$B$33)-MAX(0,inputs!$B$31*(O1654-inputs!$B$30)))</f>
        <v>44266.039018624972</v>
      </c>
      <c r="Q1654" s="26">
        <f t="shared" si="278"/>
        <v>68400</v>
      </c>
      <c r="R1654" s="25">
        <f>MAX(0,P1654*(1+inputs!$B$33)-MAX(0,inputs!$B$31*(Q1654-inputs!$B$30)))</f>
        <v>40590.589603904336</v>
      </c>
      <c r="S1654" s="26">
        <f t="shared" si="279"/>
        <v>84533.333333333343</v>
      </c>
      <c r="T1654" s="25">
        <f>MAX(0,R1654*(1+inputs!$B$33)-MAX(0,inputs!$B$31*(S1654-inputs!$B$30)))</f>
        <v>35408.008447962893</v>
      </c>
      <c r="U1654" s="26">
        <f t="shared" si="280"/>
        <v>100666.66666666667</v>
      </c>
      <c r="V1654" s="25">
        <f>MAX(0,T1654*(1+inputs!$B$33)-MAX(0,inputs!$B$31*(U1654-inputs!$B$30)))</f>
        <v>28695.688574682332</v>
      </c>
      <c r="W1654" s="26">
        <f t="shared" si="281"/>
        <v>116800</v>
      </c>
      <c r="X1654" s="25">
        <f>MAX(0,V1654*(1+inputs!$B$33)-MAX(0,inputs!$B$31*(W1654-inputs!$B$30)))</f>
        <v>20430.683903302561</v>
      </c>
      <c r="Y1654" s="26">
        <f t="shared" si="28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28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13051.439999999999</v>
      </c>
      <c r="AE1654" s="3">
        <f>SUM(C1654:G1654)+AD1654-H1654</f>
        <v>82281.69</v>
      </c>
      <c r="AF1654" s="1">
        <f t="shared" si="285"/>
        <v>0.56000000000000005</v>
      </c>
      <c r="AG1654" s="8">
        <f>A1654-AE1654</f>
        <v>82918.31</v>
      </c>
    </row>
    <row r="1655" spans="1:33" x14ac:dyDescent="0.2">
      <c r="A1655" s="11">
        <f t="shared" si="284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</v>
      </c>
      <c r="D1655" s="16">
        <f>MAX(0,(MIN(A1655,inputs!$C$5)-(inputs!$C$4+B1655))*inputs!$B$4)</f>
        <v>44920</v>
      </c>
      <c r="E1655" s="16">
        <f>MAX(0, (calculations!A1655-inputs!$C$5)*inputs!$B$5)</f>
        <v>6885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275"/>
        <v>20000</v>
      </c>
      <c r="L1655" s="25">
        <f>MAX(0,J1655*(1+inputs!$B$33)-MAX(0,inputs!$B$31*(K1655-inputs!$B$30)))</f>
        <v>47184.304999999986</v>
      </c>
      <c r="M1655" s="26">
        <f t="shared" si="276"/>
        <v>36144.444444444445</v>
      </c>
      <c r="N1655" s="25">
        <f>MAX(0,L1655*(1+inputs!$B$33)-MAX(0,inputs!$B$31*(M1655-inputs!$B$30)))</f>
        <v>46455.629574999977</v>
      </c>
      <c r="O1655" s="26">
        <f t="shared" si="277"/>
        <v>52288.888888888891</v>
      </c>
      <c r="P1655" s="25">
        <f>MAX(0,N1655*(1+inputs!$B$33)-MAX(0,inputs!$B$31*(O1655-inputs!$B$30)))</f>
        <v>44263.024018624972</v>
      </c>
      <c r="Q1655" s="26">
        <f t="shared" si="278"/>
        <v>68433.333333333343</v>
      </c>
      <c r="R1655" s="25">
        <f>MAX(0,P1655*(1+inputs!$B$33)-MAX(0,inputs!$B$31*(Q1655-inputs!$B$30)))</f>
        <v>40584.529378904343</v>
      </c>
      <c r="S1655" s="26">
        <f t="shared" si="279"/>
        <v>84577.777777777781</v>
      </c>
      <c r="T1655" s="25">
        <f>MAX(0,R1655*(1+inputs!$B$33)-MAX(0,inputs!$B$31*(S1655-inputs!$B$30)))</f>
        <v>35397.8573195879</v>
      </c>
      <c r="U1655" s="26">
        <f t="shared" si="280"/>
        <v>100722.22222222222</v>
      </c>
      <c r="V1655" s="25">
        <f>MAX(0,T1655*(1+inputs!$B$33)-MAX(0,inputs!$B$31*(U1655-inputs!$B$30)))</f>
        <v>28680.385179381719</v>
      </c>
      <c r="W1655" s="26">
        <f t="shared" si="281"/>
        <v>116866.66666666667</v>
      </c>
      <c r="X1655" s="25">
        <f>MAX(0,V1655*(1+inputs!$B$33)-MAX(0,inputs!$B$31*(W1655-inputs!$B$30)))</f>
        <v>20409.150957072445</v>
      </c>
      <c r="Y1655" s="26">
        <f t="shared" si="28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28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13060.439999999999</v>
      </c>
      <c r="AE1655" s="3">
        <f>SUM(C1655:G1655)+AD1655-H1655</f>
        <v>82337.69</v>
      </c>
      <c r="AF1655" s="1">
        <f t="shared" si="285"/>
        <v>0.56000000000000005</v>
      </c>
      <c r="AG1655" s="8">
        <f>A1655-AE1655</f>
        <v>82962.31</v>
      </c>
    </row>
    <row r="1656" spans="1:33" x14ac:dyDescent="0.2">
      <c r="A1656" s="11">
        <f t="shared" si="284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</v>
      </c>
      <c r="D1656" s="16">
        <f>MAX(0,(MIN(A1656,inputs!$C$5)-(inputs!$C$4+B1656))*inputs!$B$4)</f>
        <v>44920</v>
      </c>
      <c r="E1656" s="16">
        <f>MAX(0, (calculations!A1656-inputs!$C$5)*inputs!$B$5)</f>
        <v>6930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275"/>
        <v>20000</v>
      </c>
      <c r="L1656" s="25">
        <f>MAX(0,J1656*(1+inputs!$B$33)-MAX(0,inputs!$B$31*(K1656-inputs!$B$30)))</f>
        <v>47184.304999999986</v>
      </c>
      <c r="M1656" s="26">
        <f t="shared" si="276"/>
        <v>36155.555555555555</v>
      </c>
      <c r="N1656" s="25">
        <f>MAX(0,L1656*(1+inputs!$B$33)-MAX(0,inputs!$B$31*(M1656-inputs!$B$30)))</f>
        <v>46454.629574999977</v>
      </c>
      <c r="O1656" s="26">
        <f t="shared" si="277"/>
        <v>52311.111111111109</v>
      </c>
      <c r="P1656" s="25">
        <f>MAX(0,N1656*(1+inputs!$B$33)-MAX(0,inputs!$B$31*(O1656-inputs!$B$30)))</f>
        <v>44260.009018624973</v>
      </c>
      <c r="Q1656" s="26">
        <f t="shared" si="278"/>
        <v>68466.666666666657</v>
      </c>
      <c r="R1656" s="25">
        <f>MAX(0,P1656*(1+inputs!$B$33)-MAX(0,inputs!$B$31*(Q1656-inputs!$B$30)))</f>
        <v>40578.469153904342</v>
      </c>
      <c r="S1656" s="26">
        <f t="shared" si="279"/>
        <v>84622.222222222219</v>
      </c>
      <c r="T1656" s="25">
        <f>MAX(0,R1656*(1+inputs!$B$33)-MAX(0,inputs!$B$31*(S1656-inputs!$B$30)))</f>
        <v>35387.706191212899</v>
      </c>
      <c r="U1656" s="26">
        <f t="shared" si="280"/>
        <v>100777.77777777778</v>
      </c>
      <c r="V1656" s="25">
        <f>MAX(0,T1656*(1+inputs!$B$33)-MAX(0,inputs!$B$31*(U1656-inputs!$B$30)))</f>
        <v>28665.081784081089</v>
      </c>
      <c r="W1656" s="26">
        <f t="shared" si="281"/>
        <v>116933.33333333333</v>
      </c>
      <c r="X1656" s="25">
        <f>MAX(0,V1656*(1+inputs!$B$33)-MAX(0,inputs!$B$31*(W1656-inputs!$B$30)))</f>
        <v>20387.618010842303</v>
      </c>
      <c r="Y1656" s="26">
        <f t="shared" si="28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28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13069.439999999999</v>
      </c>
      <c r="AE1656" s="3">
        <f>SUM(C1656:G1656)+AD1656-H1656</f>
        <v>82393.69</v>
      </c>
      <c r="AF1656" s="1">
        <f t="shared" si="285"/>
        <v>0.56000000000000005</v>
      </c>
      <c r="AG1656" s="8">
        <f>A1656-AE1656</f>
        <v>83006.31</v>
      </c>
    </row>
    <row r="1657" spans="1:33" x14ac:dyDescent="0.2">
      <c r="A1657" s="11">
        <f t="shared" si="284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</v>
      </c>
      <c r="D1657" s="16">
        <f>MAX(0,(MIN(A1657,inputs!$C$5)-(inputs!$C$4+B1657))*inputs!$B$4)</f>
        <v>44920</v>
      </c>
      <c r="E1657" s="16">
        <f>MAX(0, (calculations!A1657-inputs!$C$5)*inputs!$B$5)</f>
        <v>6975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275"/>
        <v>20000</v>
      </c>
      <c r="L1657" s="25">
        <f>MAX(0,J1657*(1+inputs!$B$33)-MAX(0,inputs!$B$31*(K1657-inputs!$B$30)))</f>
        <v>47184.304999999986</v>
      </c>
      <c r="M1657" s="26">
        <f t="shared" si="276"/>
        <v>36166.666666666664</v>
      </c>
      <c r="N1657" s="25">
        <f>MAX(0,L1657*(1+inputs!$B$33)-MAX(0,inputs!$B$31*(M1657-inputs!$B$30)))</f>
        <v>46453.629574999977</v>
      </c>
      <c r="O1657" s="26">
        <f t="shared" si="277"/>
        <v>52333.333333333328</v>
      </c>
      <c r="P1657" s="25">
        <f>MAX(0,N1657*(1+inputs!$B$33)-MAX(0,inputs!$B$31*(O1657-inputs!$B$30)))</f>
        <v>44256.994018624973</v>
      </c>
      <c r="Q1657" s="26">
        <f t="shared" si="278"/>
        <v>68500</v>
      </c>
      <c r="R1657" s="25">
        <f>MAX(0,P1657*(1+inputs!$B$33)-MAX(0,inputs!$B$31*(Q1657-inputs!$B$30)))</f>
        <v>40572.40892890434</v>
      </c>
      <c r="S1657" s="26">
        <f t="shared" si="279"/>
        <v>84666.666666666657</v>
      </c>
      <c r="T1657" s="25">
        <f>MAX(0,R1657*(1+inputs!$B$33)-MAX(0,inputs!$B$31*(S1657-inputs!$B$30)))</f>
        <v>35377.555062837899</v>
      </c>
      <c r="U1657" s="26">
        <f t="shared" si="280"/>
        <v>100833.33333333333</v>
      </c>
      <c r="V1657" s="25">
        <f>MAX(0,T1657*(1+inputs!$B$33)-MAX(0,inputs!$B$31*(U1657-inputs!$B$30)))</f>
        <v>28649.778388780465</v>
      </c>
      <c r="W1657" s="26">
        <f t="shared" si="281"/>
        <v>117000</v>
      </c>
      <c r="X1657" s="25">
        <f>MAX(0,V1657*(1+inputs!$B$33)-MAX(0,inputs!$B$31*(W1657-inputs!$B$30)))</f>
        <v>20366.085064612169</v>
      </c>
      <c r="Y1657" s="26">
        <f t="shared" si="28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28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13078.439999999999</v>
      </c>
      <c r="AE1657" s="3">
        <f>SUM(C1657:G1657)+AD1657-H1657</f>
        <v>82449.69</v>
      </c>
      <c r="AF1657" s="1">
        <f t="shared" si="285"/>
        <v>0.56000000000000005</v>
      </c>
      <c r="AG1657" s="8">
        <f>A1657-AE1657</f>
        <v>83050.31</v>
      </c>
    </row>
    <row r="1658" spans="1:33" x14ac:dyDescent="0.2">
      <c r="A1658" s="11">
        <f t="shared" si="284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</v>
      </c>
      <c r="D1658" s="16">
        <f>MAX(0,(MIN(A1658,inputs!$C$5)-(inputs!$C$4+B1658))*inputs!$B$4)</f>
        <v>44920</v>
      </c>
      <c r="E1658" s="16">
        <f>MAX(0, (calculations!A1658-inputs!$C$5)*inputs!$B$5)</f>
        <v>7020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275"/>
        <v>20000</v>
      </c>
      <c r="L1658" s="25">
        <f>MAX(0,J1658*(1+inputs!$B$33)-MAX(0,inputs!$B$31*(K1658-inputs!$B$30)))</f>
        <v>47184.304999999986</v>
      </c>
      <c r="M1658" s="26">
        <f t="shared" si="276"/>
        <v>36177.777777777781</v>
      </c>
      <c r="N1658" s="25">
        <f>MAX(0,L1658*(1+inputs!$B$33)-MAX(0,inputs!$B$31*(M1658-inputs!$B$30)))</f>
        <v>46452.629574999977</v>
      </c>
      <c r="O1658" s="26">
        <f t="shared" si="277"/>
        <v>52355.555555555555</v>
      </c>
      <c r="P1658" s="25">
        <f>MAX(0,N1658*(1+inputs!$B$33)-MAX(0,inputs!$B$31*(O1658-inputs!$B$30)))</f>
        <v>44253.979018624967</v>
      </c>
      <c r="Q1658" s="26">
        <f t="shared" si="278"/>
        <v>68533.333333333343</v>
      </c>
      <c r="R1658" s="25">
        <f>MAX(0,P1658*(1+inputs!$B$33)-MAX(0,inputs!$B$31*(Q1658-inputs!$B$30)))</f>
        <v>40566.348703904332</v>
      </c>
      <c r="S1658" s="26">
        <f t="shared" si="279"/>
        <v>84711.111111111109</v>
      </c>
      <c r="T1658" s="25">
        <f>MAX(0,R1658*(1+inputs!$B$33)-MAX(0,inputs!$B$31*(S1658-inputs!$B$30)))</f>
        <v>35367.403934462891</v>
      </c>
      <c r="U1658" s="26">
        <f t="shared" si="280"/>
        <v>100888.88888888889</v>
      </c>
      <c r="V1658" s="25">
        <f>MAX(0,T1658*(1+inputs!$B$33)-MAX(0,inputs!$B$31*(U1658-inputs!$B$30)))</f>
        <v>28634.474993479835</v>
      </c>
      <c r="W1658" s="26">
        <f t="shared" si="281"/>
        <v>117066.66666666667</v>
      </c>
      <c r="X1658" s="25">
        <f>MAX(0,V1658*(1+inputs!$B$33)-MAX(0,inputs!$B$31*(W1658-inputs!$B$30)))</f>
        <v>20344.552118382031</v>
      </c>
      <c r="Y1658" s="26">
        <f t="shared" si="28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28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13087.439999999999</v>
      </c>
      <c r="AE1658" s="3">
        <f>SUM(C1658:G1658)+AD1658-H1658</f>
        <v>82505.69</v>
      </c>
      <c r="AF1658" s="1">
        <f t="shared" si="285"/>
        <v>0.56000000000000005</v>
      </c>
      <c r="AG1658" s="8">
        <f>A1658-AE1658</f>
        <v>83094.31</v>
      </c>
    </row>
    <row r="1659" spans="1:33" x14ac:dyDescent="0.2">
      <c r="A1659" s="11">
        <f t="shared" si="284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</v>
      </c>
      <c r="D1659" s="16">
        <f>MAX(0,(MIN(A1659,inputs!$C$5)-(inputs!$C$4+B1659))*inputs!$B$4)</f>
        <v>44920</v>
      </c>
      <c r="E1659" s="16">
        <f>MAX(0, (calculations!A1659-inputs!$C$5)*inputs!$B$5)</f>
        <v>7065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275"/>
        <v>20000</v>
      </c>
      <c r="L1659" s="25">
        <f>MAX(0,J1659*(1+inputs!$B$33)-MAX(0,inputs!$B$31*(K1659-inputs!$B$30)))</f>
        <v>47184.304999999986</v>
      </c>
      <c r="M1659" s="26">
        <f t="shared" si="276"/>
        <v>36188.888888888891</v>
      </c>
      <c r="N1659" s="25">
        <f>MAX(0,L1659*(1+inputs!$B$33)-MAX(0,inputs!$B$31*(M1659-inputs!$B$30)))</f>
        <v>46451.629574999977</v>
      </c>
      <c r="O1659" s="26">
        <f t="shared" si="277"/>
        <v>52377.777777777781</v>
      </c>
      <c r="P1659" s="25">
        <f>MAX(0,N1659*(1+inputs!$B$33)-MAX(0,inputs!$B$31*(O1659-inputs!$B$30)))</f>
        <v>44250.964018624967</v>
      </c>
      <c r="Q1659" s="26">
        <f t="shared" si="278"/>
        <v>68566.666666666657</v>
      </c>
      <c r="R1659" s="25">
        <f>MAX(0,P1659*(1+inputs!$B$33)-MAX(0,inputs!$B$31*(Q1659-inputs!$B$30)))</f>
        <v>40560.288478904346</v>
      </c>
      <c r="S1659" s="26">
        <f t="shared" si="279"/>
        <v>84755.555555555562</v>
      </c>
      <c r="T1659" s="25">
        <f>MAX(0,R1659*(1+inputs!$B$33)-MAX(0,inputs!$B$31*(S1659-inputs!$B$30)))</f>
        <v>35357.252806087905</v>
      </c>
      <c r="U1659" s="26">
        <f t="shared" si="280"/>
        <v>100944.44444444444</v>
      </c>
      <c r="V1659" s="25">
        <f>MAX(0,T1659*(1+inputs!$B$33)-MAX(0,inputs!$B$31*(U1659-inputs!$B$30)))</f>
        <v>28619.171598179219</v>
      </c>
      <c r="W1659" s="26">
        <f t="shared" si="281"/>
        <v>117133.33333333333</v>
      </c>
      <c r="X1659" s="25">
        <f>MAX(0,V1659*(1+inputs!$B$33)-MAX(0,inputs!$B$31*(W1659-inputs!$B$30)))</f>
        <v>20323.019172151904</v>
      </c>
      <c r="Y1659" s="26">
        <f t="shared" si="28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28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13096.439999999999</v>
      </c>
      <c r="AE1659" s="3">
        <f>SUM(C1659:G1659)+AD1659-H1659</f>
        <v>82561.69</v>
      </c>
      <c r="AF1659" s="1">
        <f t="shared" si="285"/>
        <v>0.56000000000000005</v>
      </c>
      <c r="AG1659" s="8">
        <f>A1659-AE1659</f>
        <v>83138.31</v>
      </c>
    </row>
    <row r="1660" spans="1:33" x14ac:dyDescent="0.2">
      <c r="A1660" s="11">
        <f t="shared" si="284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</v>
      </c>
      <c r="D1660" s="16">
        <f>MAX(0,(MIN(A1660,inputs!$C$5)-(inputs!$C$4+B1660))*inputs!$B$4)</f>
        <v>44920</v>
      </c>
      <c r="E1660" s="16">
        <f>MAX(0, (calculations!A1660-inputs!$C$5)*inputs!$B$5)</f>
        <v>7110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275"/>
        <v>20000</v>
      </c>
      <c r="L1660" s="25">
        <f>MAX(0,J1660*(1+inputs!$B$33)-MAX(0,inputs!$B$31*(K1660-inputs!$B$30)))</f>
        <v>47184.304999999986</v>
      </c>
      <c r="M1660" s="26">
        <f t="shared" si="276"/>
        <v>36200</v>
      </c>
      <c r="N1660" s="25">
        <f>MAX(0,L1660*(1+inputs!$B$33)-MAX(0,inputs!$B$31*(M1660-inputs!$B$30)))</f>
        <v>46450.629574999977</v>
      </c>
      <c r="O1660" s="26">
        <f t="shared" si="277"/>
        <v>52400</v>
      </c>
      <c r="P1660" s="25">
        <f>MAX(0,N1660*(1+inputs!$B$33)-MAX(0,inputs!$B$31*(O1660-inputs!$B$30)))</f>
        <v>44247.949018624968</v>
      </c>
      <c r="Q1660" s="26">
        <f t="shared" si="278"/>
        <v>68600</v>
      </c>
      <c r="R1660" s="25">
        <f>MAX(0,P1660*(1+inputs!$B$33)-MAX(0,inputs!$B$31*(Q1660-inputs!$B$30)))</f>
        <v>40554.228253904337</v>
      </c>
      <c r="S1660" s="26">
        <f t="shared" si="279"/>
        <v>84800</v>
      </c>
      <c r="T1660" s="25">
        <f>MAX(0,R1660*(1+inputs!$B$33)-MAX(0,inputs!$B$31*(S1660-inputs!$B$30)))</f>
        <v>35347.101677712897</v>
      </c>
      <c r="U1660" s="26">
        <f t="shared" si="280"/>
        <v>101000</v>
      </c>
      <c r="V1660" s="25">
        <f>MAX(0,T1660*(1+inputs!$B$33)-MAX(0,inputs!$B$31*(U1660-inputs!$B$30)))</f>
        <v>28603.868202878588</v>
      </c>
      <c r="W1660" s="26">
        <f t="shared" si="281"/>
        <v>117200</v>
      </c>
      <c r="X1660" s="25">
        <f>MAX(0,V1660*(1+inputs!$B$33)-MAX(0,inputs!$B$31*(W1660-inputs!$B$30)))</f>
        <v>20301.486225921763</v>
      </c>
      <c r="Y1660" s="26">
        <f t="shared" si="28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28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13105.439999999999</v>
      </c>
      <c r="AE1660" s="3">
        <f>SUM(C1660:G1660)+AD1660-H1660</f>
        <v>82617.69</v>
      </c>
      <c r="AF1660" s="1">
        <f t="shared" si="285"/>
        <v>0.56000000000000005</v>
      </c>
      <c r="AG1660" s="8">
        <f>A1660-AE1660</f>
        <v>83182.31</v>
      </c>
    </row>
    <row r="1661" spans="1:33" x14ac:dyDescent="0.2">
      <c r="A1661" s="11">
        <f t="shared" si="284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</v>
      </c>
      <c r="D1661" s="16">
        <f>MAX(0,(MIN(A1661,inputs!$C$5)-(inputs!$C$4+B1661))*inputs!$B$4)</f>
        <v>44920</v>
      </c>
      <c r="E1661" s="16">
        <f>MAX(0, (calculations!A1661-inputs!$C$5)*inputs!$B$5)</f>
        <v>7155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275"/>
        <v>20000</v>
      </c>
      <c r="L1661" s="25">
        <f>MAX(0,J1661*(1+inputs!$B$33)-MAX(0,inputs!$B$31*(K1661-inputs!$B$30)))</f>
        <v>47184.304999999986</v>
      </c>
      <c r="M1661" s="26">
        <f t="shared" si="276"/>
        <v>36211.111111111109</v>
      </c>
      <c r="N1661" s="25">
        <f>MAX(0,L1661*(1+inputs!$B$33)-MAX(0,inputs!$B$31*(M1661-inputs!$B$30)))</f>
        <v>46449.629574999977</v>
      </c>
      <c r="O1661" s="26">
        <f t="shared" si="277"/>
        <v>52422.222222222219</v>
      </c>
      <c r="P1661" s="25">
        <f>MAX(0,N1661*(1+inputs!$B$33)-MAX(0,inputs!$B$31*(O1661-inputs!$B$30)))</f>
        <v>44244.934018624968</v>
      </c>
      <c r="Q1661" s="26">
        <f t="shared" si="278"/>
        <v>68633.333333333343</v>
      </c>
      <c r="R1661" s="25">
        <f>MAX(0,P1661*(1+inputs!$B$33)-MAX(0,inputs!$B$31*(Q1661-inputs!$B$30)))</f>
        <v>40548.168028904336</v>
      </c>
      <c r="S1661" s="26">
        <f t="shared" si="279"/>
        <v>84844.444444444438</v>
      </c>
      <c r="T1661" s="25">
        <f>MAX(0,R1661*(1+inputs!$B$33)-MAX(0,inputs!$B$31*(S1661-inputs!$B$30)))</f>
        <v>35336.950549337897</v>
      </c>
      <c r="U1661" s="26">
        <f t="shared" si="280"/>
        <v>101055.55555555556</v>
      </c>
      <c r="V1661" s="25">
        <f>MAX(0,T1661*(1+inputs!$B$33)-MAX(0,inputs!$B$31*(U1661-inputs!$B$30)))</f>
        <v>28588.564807577961</v>
      </c>
      <c r="W1661" s="26">
        <f t="shared" si="281"/>
        <v>117266.66666666667</v>
      </c>
      <c r="X1661" s="25">
        <f>MAX(0,V1661*(1+inputs!$B$33)-MAX(0,inputs!$B$31*(W1661-inputs!$B$30)))</f>
        <v>20279.953279691625</v>
      </c>
      <c r="Y1661" s="26">
        <f t="shared" si="28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28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13114.439999999999</v>
      </c>
      <c r="AE1661" s="3">
        <f>SUM(C1661:G1661)+AD1661-H1661</f>
        <v>82673.69</v>
      </c>
      <c r="AF1661" s="1">
        <f t="shared" si="285"/>
        <v>0.56000000000000005</v>
      </c>
      <c r="AG1661" s="8">
        <f>A1661-AE1661</f>
        <v>83226.31</v>
      </c>
    </row>
    <row r="1662" spans="1:33" x14ac:dyDescent="0.2">
      <c r="A1662" s="11">
        <f t="shared" si="284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</v>
      </c>
      <c r="D1662" s="16">
        <f>MAX(0,(MIN(A1662,inputs!$C$5)-(inputs!$C$4+B1662))*inputs!$B$4)</f>
        <v>44920</v>
      </c>
      <c r="E1662" s="16">
        <f>MAX(0, (calculations!A1662-inputs!$C$5)*inputs!$B$5)</f>
        <v>7200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275"/>
        <v>20000</v>
      </c>
      <c r="L1662" s="25">
        <f>MAX(0,J1662*(1+inputs!$B$33)-MAX(0,inputs!$B$31*(K1662-inputs!$B$30)))</f>
        <v>47184.304999999986</v>
      </c>
      <c r="M1662" s="26">
        <f t="shared" si="276"/>
        <v>36222.222222222219</v>
      </c>
      <c r="N1662" s="25">
        <f>MAX(0,L1662*(1+inputs!$B$33)-MAX(0,inputs!$B$31*(M1662-inputs!$B$30)))</f>
        <v>46448.629574999977</v>
      </c>
      <c r="O1662" s="26">
        <f t="shared" si="277"/>
        <v>52444.444444444445</v>
      </c>
      <c r="P1662" s="25">
        <f>MAX(0,N1662*(1+inputs!$B$33)-MAX(0,inputs!$B$31*(O1662-inputs!$B$30)))</f>
        <v>44241.919018624969</v>
      </c>
      <c r="Q1662" s="26">
        <f t="shared" si="278"/>
        <v>68666.666666666657</v>
      </c>
      <c r="R1662" s="25">
        <f>MAX(0,P1662*(1+inputs!$B$33)-MAX(0,inputs!$B$31*(Q1662-inputs!$B$30)))</f>
        <v>40542.107803904335</v>
      </c>
      <c r="S1662" s="26">
        <f t="shared" si="279"/>
        <v>84888.888888888891</v>
      </c>
      <c r="T1662" s="25">
        <f>MAX(0,R1662*(1+inputs!$B$33)-MAX(0,inputs!$B$31*(S1662-inputs!$B$30)))</f>
        <v>35326.799420962896</v>
      </c>
      <c r="U1662" s="26">
        <f t="shared" si="280"/>
        <v>101111.11111111111</v>
      </c>
      <c r="V1662" s="25">
        <f>MAX(0,T1662*(1+inputs!$B$33)-MAX(0,inputs!$B$31*(U1662-inputs!$B$30)))</f>
        <v>28573.261412277334</v>
      </c>
      <c r="W1662" s="26">
        <f t="shared" si="281"/>
        <v>117333.33333333333</v>
      </c>
      <c r="X1662" s="25">
        <f>MAX(0,V1662*(1+inputs!$B$33)-MAX(0,inputs!$B$31*(W1662-inputs!$B$30)))</f>
        <v>20258.420333461494</v>
      </c>
      <c r="Y1662" s="26">
        <f t="shared" si="28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28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13123.439999999999</v>
      </c>
      <c r="AE1662" s="3">
        <f>SUM(C1662:G1662)+AD1662-H1662</f>
        <v>82729.69</v>
      </c>
      <c r="AF1662" s="1">
        <f t="shared" si="285"/>
        <v>0.56000000000000005</v>
      </c>
      <c r="AG1662" s="8">
        <f>A1662-AE1662</f>
        <v>83270.31</v>
      </c>
    </row>
    <row r="1663" spans="1:33" x14ac:dyDescent="0.2">
      <c r="A1663" s="11">
        <f t="shared" si="284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</v>
      </c>
      <c r="D1663" s="16">
        <f>MAX(0,(MIN(A1663,inputs!$C$5)-(inputs!$C$4+B1663))*inputs!$B$4)</f>
        <v>44920</v>
      </c>
      <c r="E1663" s="16">
        <f>MAX(0, (calculations!A1663-inputs!$C$5)*inputs!$B$5)</f>
        <v>7245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275"/>
        <v>20000</v>
      </c>
      <c r="L1663" s="25">
        <f>MAX(0,J1663*(1+inputs!$B$33)-MAX(0,inputs!$B$31*(K1663-inputs!$B$30)))</f>
        <v>47184.304999999986</v>
      </c>
      <c r="M1663" s="26">
        <f t="shared" si="276"/>
        <v>36233.333333333336</v>
      </c>
      <c r="N1663" s="25">
        <f>MAX(0,L1663*(1+inputs!$B$33)-MAX(0,inputs!$B$31*(M1663-inputs!$B$30)))</f>
        <v>46447.629574999977</v>
      </c>
      <c r="O1663" s="26">
        <f t="shared" si="277"/>
        <v>52466.666666666672</v>
      </c>
      <c r="P1663" s="25">
        <f>MAX(0,N1663*(1+inputs!$B$33)-MAX(0,inputs!$B$31*(O1663-inputs!$B$30)))</f>
        <v>44238.904018624969</v>
      </c>
      <c r="Q1663" s="26">
        <f t="shared" si="278"/>
        <v>68700</v>
      </c>
      <c r="R1663" s="25">
        <f>MAX(0,P1663*(1+inputs!$B$33)-MAX(0,inputs!$B$31*(Q1663-inputs!$B$30)))</f>
        <v>40536.047578904334</v>
      </c>
      <c r="S1663" s="26">
        <f t="shared" si="279"/>
        <v>84933.333333333343</v>
      </c>
      <c r="T1663" s="25">
        <f>MAX(0,R1663*(1+inputs!$B$33)-MAX(0,inputs!$B$31*(S1663-inputs!$B$30)))</f>
        <v>35316.648292587895</v>
      </c>
      <c r="U1663" s="26">
        <f t="shared" si="280"/>
        <v>101166.66666666667</v>
      </c>
      <c r="V1663" s="25">
        <f>MAX(0,T1663*(1+inputs!$B$33)-MAX(0,inputs!$B$31*(U1663-inputs!$B$30)))</f>
        <v>28557.958016976707</v>
      </c>
      <c r="W1663" s="26">
        <f t="shared" si="281"/>
        <v>117400</v>
      </c>
      <c r="X1663" s="25">
        <f>MAX(0,V1663*(1+inputs!$B$33)-MAX(0,inputs!$B$31*(W1663-inputs!$B$30)))</f>
        <v>20236.887387231356</v>
      </c>
      <c r="Y1663" s="26">
        <f t="shared" si="28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28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13132.439999999999</v>
      </c>
      <c r="AE1663" s="3">
        <f>SUM(C1663:G1663)+AD1663-H1663</f>
        <v>82785.69</v>
      </c>
      <c r="AF1663" s="1">
        <f t="shared" si="285"/>
        <v>0.56000000000000005</v>
      </c>
      <c r="AG1663" s="8">
        <f>A1663-AE1663</f>
        <v>83314.31</v>
      </c>
    </row>
    <row r="1664" spans="1:33" x14ac:dyDescent="0.2">
      <c r="A1664" s="11">
        <f t="shared" si="284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</v>
      </c>
      <c r="D1664" s="16">
        <f>MAX(0,(MIN(A1664,inputs!$C$5)-(inputs!$C$4+B1664))*inputs!$B$4)</f>
        <v>44920</v>
      </c>
      <c r="E1664" s="16">
        <f>MAX(0, (calculations!A1664-inputs!$C$5)*inputs!$B$5)</f>
        <v>7290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275"/>
        <v>20000</v>
      </c>
      <c r="L1664" s="25">
        <f>MAX(0,J1664*(1+inputs!$B$33)-MAX(0,inputs!$B$31*(K1664-inputs!$B$30)))</f>
        <v>47184.304999999986</v>
      </c>
      <c r="M1664" s="26">
        <f t="shared" si="276"/>
        <v>36244.444444444445</v>
      </c>
      <c r="N1664" s="25">
        <f>MAX(0,L1664*(1+inputs!$B$33)-MAX(0,inputs!$B$31*(M1664-inputs!$B$30)))</f>
        <v>46446.629574999977</v>
      </c>
      <c r="O1664" s="26">
        <f t="shared" si="277"/>
        <v>52488.888888888891</v>
      </c>
      <c r="P1664" s="25">
        <f>MAX(0,N1664*(1+inputs!$B$33)-MAX(0,inputs!$B$31*(O1664-inputs!$B$30)))</f>
        <v>44235.88901862497</v>
      </c>
      <c r="Q1664" s="26">
        <f t="shared" si="278"/>
        <v>68733.333333333343</v>
      </c>
      <c r="R1664" s="25">
        <f>MAX(0,P1664*(1+inputs!$B$33)-MAX(0,inputs!$B$31*(Q1664-inputs!$B$30)))</f>
        <v>40529.98735390434</v>
      </c>
      <c r="S1664" s="26">
        <f t="shared" si="279"/>
        <v>84977.777777777781</v>
      </c>
      <c r="T1664" s="25">
        <f>MAX(0,R1664*(1+inputs!$B$33)-MAX(0,inputs!$B$31*(S1664-inputs!$B$30)))</f>
        <v>35306.497164212902</v>
      </c>
      <c r="U1664" s="26">
        <f t="shared" si="280"/>
        <v>101222.22222222222</v>
      </c>
      <c r="V1664" s="25">
        <f>MAX(0,T1664*(1+inputs!$B$33)-MAX(0,inputs!$B$31*(U1664-inputs!$B$30)))</f>
        <v>28542.654621676094</v>
      </c>
      <c r="W1664" s="26">
        <f t="shared" si="281"/>
        <v>117466.66666666667</v>
      </c>
      <c r="X1664" s="25">
        <f>MAX(0,V1664*(1+inputs!$B$33)-MAX(0,inputs!$B$31*(W1664-inputs!$B$30)))</f>
        <v>20215.354441001233</v>
      </c>
      <c r="Y1664" s="26">
        <f t="shared" si="28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28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13141.439999999999</v>
      </c>
      <c r="AE1664" s="3">
        <f>SUM(C1664:G1664)+AD1664-H1664</f>
        <v>82841.69</v>
      </c>
      <c r="AF1664" s="1">
        <f t="shared" si="285"/>
        <v>0.56000000000000005</v>
      </c>
      <c r="AG1664" s="8">
        <f>A1664-AE1664</f>
        <v>83358.31</v>
      </c>
    </row>
    <row r="1665" spans="1:33" x14ac:dyDescent="0.2">
      <c r="A1665" s="11">
        <f t="shared" si="284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</v>
      </c>
      <c r="D1665" s="16">
        <f>MAX(0,(MIN(A1665,inputs!$C$5)-(inputs!$C$4+B1665))*inputs!$B$4)</f>
        <v>44920</v>
      </c>
      <c r="E1665" s="16">
        <f>MAX(0, (calculations!A1665-inputs!$C$5)*inputs!$B$5)</f>
        <v>7335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275"/>
        <v>20000</v>
      </c>
      <c r="L1665" s="25">
        <f>MAX(0,J1665*(1+inputs!$B$33)-MAX(0,inputs!$B$31*(K1665-inputs!$B$30)))</f>
        <v>47184.304999999986</v>
      </c>
      <c r="M1665" s="26">
        <f t="shared" si="276"/>
        <v>36255.555555555555</v>
      </c>
      <c r="N1665" s="25">
        <f>MAX(0,L1665*(1+inputs!$B$33)-MAX(0,inputs!$B$31*(M1665-inputs!$B$30)))</f>
        <v>46445.629574999977</v>
      </c>
      <c r="O1665" s="26">
        <f t="shared" si="277"/>
        <v>52511.111111111109</v>
      </c>
      <c r="P1665" s="25">
        <f>MAX(0,N1665*(1+inputs!$B$33)-MAX(0,inputs!$B$31*(O1665-inputs!$B$30)))</f>
        <v>44232.874018624971</v>
      </c>
      <c r="Q1665" s="26">
        <f t="shared" si="278"/>
        <v>68766.666666666657</v>
      </c>
      <c r="R1665" s="25">
        <f>MAX(0,P1665*(1+inputs!$B$33)-MAX(0,inputs!$B$31*(Q1665-inputs!$B$30)))</f>
        <v>40523.927128904339</v>
      </c>
      <c r="S1665" s="26">
        <f t="shared" si="279"/>
        <v>85022.222222222219</v>
      </c>
      <c r="T1665" s="25">
        <f>MAX(0,R1665*(1+inputs!$B$33)-MAX(0,inputs!$B$31*(S1665-inputs!$B$30)))</f>
        <v>35296.346035837894</v>
      </c>
      <c r="U1665" s="26">
        <f t="shared" si="280"/>
        <v>101277.77777777778</v>
      </c>
      <c r="V1665" s="25">
        <f>MAX(0,T1665*(1+inputs!$B$33)-MAX(0,inputs!$B$31*(U1665-inputs!$B$30)))</f>
        <v>28527.351226375464</v>
      </c>
      <c r="W1665" s="26">
        <f t="shared" si="281"/>
        <v>117533.33333333333</v>
      </c>
      <c r="X1665" s="25">
        <f>MAX(0,V1665*(1+inputs!$B$33)-MAX(0,inputs!$B$31*(W1665-inputs!$B$30)))</f>
        <v>20193.821494771095</v>
      </c>
      <c r="Y1665" s="26">
        <f t="shared" si="28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28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13150.439999999999</v>
      </c>
      <c r="AE1665" s="3">
        <f>SUM(C1665:G1665)+AD1665-H1665</f>
        <v>82897.69</v>
      </c>
      <c r="AF1665" s="1">
        <f t="shared" si="285"/>
        <v>0.56000000000000005</v>
      </c>
      <c r="AG1665" s="8">
        <f>A1665-AE1665</f>
        <v>83402.31</v>
      </c>
    </row>
    <row r="1666" spans="1:33" x14ac:dyDescent="0.2">
      <c r="A1666" s="11">
        <f t="shared" si="284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</v>
      </c>
      <c r="D1666" s="16">
        <f>MAX(0,(MIN(A1666,inputs!$C$5)-(inputs!$C$4+B1666))*inputs!$B$4)</f>
        <v>44920</v>
      </c>
      <c r="E1666" s="16">
        <f>MAX(0, (calculations!A1666-inputs!$C$5)*inputs!$B$5)</f>
        <v>7380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286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287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288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289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290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291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292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293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294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13159.439999999999</v>
      </c>
      <c r="AE1666" s="3">
        <f>SUM(C1666:G1666)+AD1666-H1666</f>
        <v>82953.69</v>
      </c>
      <c r="AF1666" s="1">
        <f t="shared" si="285"/>
        <v>0.56000000000000005</v>
      </c>
      <c r="AG1666" s="8">
        <f>A1666-AE1666</f>
        <v>83446.31</v>
      </c>
    </row>
    <row r="1667" spans="1:33" x14ac:dyDescent="0.2">
      <c r="A1667" s="11">
        <f t="shared" ref="A1667:A1730" si="295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</v>
      </c>
      <c r="D1667" s="16">
        <f>MAX(0,(MIN(A1667,inputs!$C$5)-(inputs!$C$4+B1667))*inputs!$B$4)</f>
        <v>44920</v>
      </c>
      <c r="E1667" s="16">
        <f>MAX(0, (calculations!A1667-inputs!$C$5)*inputs!$B$5)</f>
        <v>7425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286"/>
        <v>20000</v>
      </c>
      <c r="L1667" s="25">
        <f>MAX(0,J1667*(1+inputs!$B$33)-MAX(0,inputs!$B$31*(K1667-inputs!$B$30)))</f>
        <v>47184.304999999986</v>
      </c>
      <c r="M1667" s="26">
        <f t="shared" si="287"/>
        <v>36277.777777777781</v>
      </c>
      <c r="N1667" s="25">
        <f>MAX(0,L1667*(1+inputs!$B$33)-MAX(0,inputs!$B$31*(M1667-inputs!$B$30)))</f>
        <v>46443.629574999977</v>
      </c>
      <c r="O1667" s="26">
        <f t="shared" si="288"/>
        <v>52555.555555555555</v>
      </c>
      <c r="P1667" s="25">
        <f>MAX(0,N1667*(1+inputs!$B$33)-MAX(0,inputs!$B$31*(O1667-inputs!$B$30)))</f>
        <v>44226.844018624972</v>
      </c>
      <c r="Q1667" s="26">
        <f t="shared" si="289"/>
        <v>68833.333333333343</v>
      </c>
      <c r="R1667" s="25">
        <f>MAX(0,P1667*(1+inputs!$B$33)-MAX(0,inputs!$B$31*(Q1667-inputs!$B$30)))</f>
        <v>40511.806678904337</v>
      </c>
      <c r="S1667" s="26">
        <f t="shared" si="290"/>
        <v>85111.111111111109</v>
      </c>
      <c r="T1667" s="25">
        <f>MAX(0,R1667*(1+inputs!$B$33)-MAX(0,inputs!$B$31*(S1667-inputs!$B$30)))</f>
        <v>35276.043779087893</v>
      </c>
      <c r="U1667" s="26">
        <f t="shared" si="291"/>
        <v>101388.88888888889</v>
      </c>
      <c r="V1667" s="25">
        <f>MAX(0,T1667*(1+inputs!$B$33)-MAX(0,inputs!$B$31*(U1667-inputs!$B$30)))</f>
        <v>28496.74443577421</v>
      </c>
      <c r="W1667" s="26">
        <f t="shared" si="292"/>
        <v>117666.66666666667</v>
      </c>
      <c r="X1667" s="25">
        <f>MAX(0,V1667*(1+inputs!$B$33)-MAX(0,inputs!$B$31*(W1667-inputs!$B$30)))</f>
        <v>20150.755602310819</v>
      </c>
      <c r="Y1667" s="26">
        <f t="shared" si="293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294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13168.439999999999</v>
      </c>
      <c r="AE1667" s="3">
        <f>SUM(C1667:G1667)+AD1667-H1667</f>
        <v>83009.69</v>
      </c>
      <c r="AF1667" s="1">
        <f t="shared" ref="AF1667:AF1730" si="296">(AE1668-AE1667)/100</f>
        <v>0.56000000000000005</v>
      </c>
      <c r="AG1667" s="8">
        <f>A1667-AE1667</f>
        <v>83490.31</v>
      </c>
    </row>
    <row r="1668" spans="1:33" x14ac:dyDescent="0.2">
      <c r="A1668" s="11">
        <f t="shared" si="295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</v>
      </c>
      <c r="D1668" s="16">
        <f>MAX(0,(MIN(A1668,inputs!$C$5)-(inputs!$C$4+B1668))*inputs!$B$4)</f>
        <v>44920</v>
      </c>
      <c r="E1668" s="16">
        <f>MAX(0, (calculations!A1668-inputs!$C$5)*inputs!$B$5)</f>
        <v>7470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286"/>
        <v>20000</v>
      </c>
      <c r="L1668" s="25">
        <f>MAX(0,J1668*(1+inputs!$B$33)-MAX(0,inputs!$B$31*(K1668-inputs!$B$30)))</f>
        <v>47184.304999999986</v>
      </c>
      <c r="M1668" s="26">
        <f t="shared" si="287"/>
        <v>36288.888888888891</v>
      </c>
      <c r="N1668" s="25">
        <f>MAX(0,L1668*(1+inputs!$B$33)-MAX(0,inputs!$B$31*(M1668-inputs!$B$30)))</f>
        <v>46442.629574999977</v>
      </c>
      <c r="O1668" s="26">
        <f t="shared" si="288"/>
        <v>52577.777777777781</v>
      </c>
      <c r="P1668" s="25">
        <f>MAX(0,N1668*(1+inputs!$B$33)-MAX(0,inputs!$B$31*(O1668-inputs!$B$30)))</f>
        <v>44223.829018624972</v>
      </c>
      <c r="Q1668" s="26">
        <f t="shared" si="289"/>
        <v>68866.666666666657</v>
      </c>
      <c r="R1668" s="25">
        <f>MAX(0,P1668*(1+inputs!$B$33)-MAX(0,inputs!$B$31*(Q1668-inputs!$B$30)))</f>
        <v>40505.746453904343</v>
      </c>
      <c r="S1668" s="26">
        <f t="shared" si="290"/>
        <v>85155.555555555562</v>
      </c>
      <c r="T1668" s="25">
        <f>MAX(0,R1668*(1+inputs!$B$33)-MAX(0,inputs!$B$31*(S1668-inputs!$B$30)))</f>
        <v>35265.8926507129</v>
      </c>
      <c r="U1668" s="26">
        <f t="shared" si="291"/>
        <v>101444.44444444444</v>
      </c>
      <c r="V1668" s="25">
        <f>MAX(0,T1668*(1+inputs!$B$33)-MAX(0,inputs!$B$31*(U1668-inputs!$B$30)))</f>
        <v>28481.441040473594</v>
      </c>
      <c r="W1668" s="26">
        <f t="shared" si="292"/>
        <v>117733.33333333333</v>
      </c>
      <c r="X1668" s="25">
        <f>MAX(0,V1668*(1+inputs!$B$33)-MAX(0,inputs!$B$31*(W1668-inputs!$B$30)))</f>
        <v>20129.222656080696</v>
      </c>
      <c r="Y1668" s="26">
        <f t="shared" si="293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294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13177.439999999999</v>
      </c>
      <c r="AE1668" s="3">
        <f>SUM(C1668:G1668)+AD1668-H1668</f>
        <v>83065.69</v>
      </c>
      <c r="AF1668" s="1">
        <f t="shared" si="296"/>
        <v>0.56000000000000005</v>
      </c>
      <c r="AG1668" s="8">
        <f>A1668-AE1668</f>
        <v>83534.31</v>
      </c>
    </row>
    <row r="1669" spans="1:33" x14ac:dyDescent="0.2">
      <c r="A1669" s="11">
        <f t="shared" si="295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</v>
      </c>
      <c r="D1669" s="16">
        <f>MAX(0,(MIN(A1669,inputs!$C$5)-(inputs!$C$4+B1669))*inputs!$B$4)</f>
        <v>44920</v>
      </c>
      <c r="E1669" s="16">
        <f>MAX(0, (calculations!A1669-inputs!$C$5)*inputs!$B$5)</f>
        <v>7515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286"/>
        <v>20000</v>
      </c>
      <c r="L1669" s="25">
        <f>MAX(0,J1669*(1+inputs!$B$33)-MAX(0,inputs!$B$31*(K1669-inputs!$B$30)))</f>
        <v>47184.304999999986</v>
      </c>
      <c r="M1669" s="26">
        <f t="shared" si="287"/>
        <v>36300</v>
      </c>
      <c r="N1669" s="25">
        <f>MAX(0,L1669*(1+inputs!$B$33)-MAX(0,inputs!$B$31*(M1669-inputs!$B$30)))</f>
        <v>46441.629574999977</v>
      </c>
      <c r="O1669" s="26">
        <f t="shared" si="288"/>
        <v>52600</v>
      </c>
      <c r="P1669" s="25">
        <f>MAX(0,N1669*(1+inputs!$B$33)-MAX(0,inputs!$B$31*(O1669-inputs!$B$30)))</f>
        <v>44220.814018624973</v>
      </c>
      <c r="Q1669" s="26">
        <f t="shared" si="289"/>
        <v>68900</v>
      </c>
      <c r="R1669" s="25">
        <f>MAX(0,P1669*(1+inputs!$B$33)-MAX(0,inputs!$B$31*(Q1669-inputs!$B$30)))</f>
        <v>40499.686228904342</v>
      </c>
      <c r="S1669" s="26">
        <f t="shared" si="290"/>
        <v>85200</v>
      </c>
      <c r="T1669" s="25">
        <f>MAX(0,R1669*(1+inputs!$B$33)-MAX(0,inputs!$B$31*(S1669-inputs!$B$30)))</f>
        <v>35255.741522337899</v>
      </c>
      <c r="U1669" s="26">
        <f t="shared" si="291"/>
        <v>101500</v>
      </c>
      <c r="V1669" s="25">
        <f>MAX(0,T1669*(1+inputs!$B$33)-MAX(0,inputs!$B$31*(U1669-inputs!$B$30)))</f>
        <v>28466.137645172963</v>
      </c>
      <c r="W1669" s="26">
        <f t="shared" si="292"/>
        <v>117800</v>
      </c>
      <c r="X1669" s="25">
        <f>MAX(0,V1669*(1+inputs!$B$33)-MAX(0,inputs!$B$31*(W1669-inputs!$B$30)))</f>
        <v>20107.689709850551</v>
      </c>
      <c r="Y1669" s="26">
        <f t="shared" si="293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294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13186.439999999999</v>
      </c>
      <c r="AE1669" s="3">
        <f>SUM(C1669:G1669)+AD1669-H1669</f>
        <v>83121.69</v>
      </c>
      <c r="AF1669" s="1">
        <f t="shared" si="296"/>
        <v>0.56000000000000005</v>
      </c>
      <c r="AG1669" s="8">
        <f>A1669-AE1669</f>
        <v>83578.31</v>
      </c>
    </row>
    <row r="1670" spans="1:33" x14ac:dyDescent="0.2">
      <c r="A1670" s="11">
        <f t="shared" si="295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</v>
      </c>
      <c r="D1670" s="16">
        <f>MAX(0,(MIN(A1670,inputs!$C$5)-(inputs!$C$4+B1670))*inputs!$B$4)</f>
        <v>44920</v>
      </c>
      <c r="E1670" s="16">
        <f>MAX(0, (calculations!A1670-inputs!$C$5)*inputs!$B$5)</f>
        <v>7560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286"/>
        <v>20000</v>
      </c>
      <c r="L1670" s="25">
        <f>MAX(0,J1670*(1+inputs!$B$33)-MAX(0,inputs!$B$31*(K1670-inputs!$B$30)))</f>
        <v>47184.304999999986</v>
      </c>
      <c r="M1670" s="26">
        <f t="shared" si="287"/>
        <v>36311.111111111109</v>
      </c>
      <c r="N1670" s="25">
        <f>MAX(0,L1670*(1+inputs!$B$33)-MAX(0,inputs!$B$31*(M1670-inputs!$B$30)))</f>
        <v>46440.629574999977</v>
      </c>
      <c r="O1670" s="26">
        <f t="shared" si="288"/>
        <v>52622.222222222219</v>
      </c>
      <c r="P1670" s="25">
        <f>MAX(0,N1670*(1+inputs!$B$33)-MAX(0,inputs!$B$31*(O1670-inputs!$B$30)))</f>
        <v>44217.799018624974</v>
      </c>
      <c r="Q1670" s="26">
        <f t="shared" si="289"/>
        <v>68933.333333333343</v>
      </c>
      <c r="R1670" s="25">
        <f>MAX(0,P1670*(1+inputs!$B$33)-MAX(0,inputs!$B$31*(Q1670-inputs!$B$30)))</f>
        <v>40493.626003904341</v>
      </c>
      <c r="S1670" s="26">
        <f t="shared" si="290"/>
        <v>85244.444444444438</v>
      </c>
      <c r="T1670" s="25">
        <f>MAX(0,R1670*(1+inputs!$B$33)-MAX(0,inputs!$B$31*(S1670-inputs!$B$30)))</f>
        <v>35245.590393962899</v>
      </c>
      <c r="U1670" s="26">
        <f t="shared" si="291"/>
        <v>101555.55555555556</v>
      </c>
      <c r="V1670" s="25">
        <f>MAX(0,T1670*(1+inputs!$B$33)-MAX(0,inputs!$B$31*(U1670-inputs!$B$30)))</f>
        <v>28450.834249872336</v>
      </c>
      <c r="W1670" s="26">
        <f t="shared" si="292"/>
        <v>117866.66666666667</v>
      </c>
      <c r="X1670" s="25">
        <f>MAX(0,V1670*(1+inputs!$B$33)-MAX(0,inputs!$B$31*(W1670-inputs!$B$30)))</f>
        <v>20086.15676362042</v>
      </c>
      <c r="Y1670" s="26">
        <f t="shared" si="293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294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13195.439999999999</v>
      </c>
      <c r="AE1670" s="3">
        <f>SUM(C1670:G1670)+AD1670-H1670</f>
        <v>83177.69</v>
      </c>
      <c r="AF1670" s="1">
        <f t="shared" si="296"/>
        <v>0.56000000000000005</v>
      </c>
      <c r="AG1670" s="8">
        <f>A1670-AE1670</f>
        <v>83622.31</v>
      </c>
    </row>
    <row r="1671" spans="1:33" x14ac:dyDescent="0.2">
      <c r="A1671" s="11">
        <f t="shared" si="295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</v>
      </c>
      <c r="D1671" s="16">
        <f>MAX(0,(MIN(A1671,inputs!$C$5)-(inputs!$C$4+B1671))*inputs!$B$4)</f>
        <v>44920</v>
      </c>
      <c r="E1671" s="16">
        <f>MAX(0, (calculations!A1671-inputs!$C$5)*inputs!$B$5)</f>
        <v>7605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286"/>
        <v>20000</v>
      </c>
      <c r="L1671" s="25">
        <f>MAX(0,J1671*(1+inputs!$B$33)-MAX(0,inputs!$B$31*(K1671-inputs!$B$30)))</f>
        <v>47184.304999999986</v>
      </c>
      <c r="M1671" s="26">
        <f t="shared" si="287"/>
        <v>36322.222222222219</v>
      </c>
      <c r="N1671" s="25">
        <f>MAX(0,L1671*(1+inputs!$B$33)-MAX(0,inputs!$B$31*(M1671-inputs!$B$30)))</f>
        <v>46439.629574999977</v>
      </c>
      <c r="O1671" s="26">
        <f t="shared" si="288"/>
        <v>52644.444444444445</v>
      </c>
      <c r="P1671" s="25">
        <f>MAX(0,N1671*(1+inputs!$B$33)-MAX(0,inputs!$B$31*(O1671-inputs!$B$30)))</f>
        <v>44214.784018624967</v>
      </c>
      <c r="Q1671" s="26">
        <f t="shared" si="289"/>
        <v>68966.666666666657</v>
      </c>
      <c r="R1671" s="25">
        <f>MAX(0,P1671*(1+inputs!$B$33)-MAX(0,inputs!$B$31*(Q1671-inputs!$B$30)))</f>
        <v>40487.565778904333</v>
      </c>
      <c r="S1671" s="26">
        <f t="shared" si="290"/>
        <v>85288.888888888891</v>
      </c>
      <c r="T1671" s="25">
        <f>MAX(0,R1671*(1+inputs!$B$33)-MAX(0,inputs!$B$31*(S1671-inputs!$B$30)))</f>
        <v>35235.439265587891</v>
      </c>
      <c r="U1671" s="26">
        <f t="shared" si="291"/>
        <v>101611.11111111111</v>
      </c>
      <c r="V1671" s="25">
        <f>MAX(0,T1671*(1+inputs!$B$33)-MAX(0,inputs!$B$31*(U1671-inputs!$B$30)))</f>
        <v>28435.530854571709</v>
      </c>
      <c r="W1671" s="26">
        <f t="shared" si="292"/>
        <v>117933.33333333333</v>
      </c>
      <c r="X1671" s="25">
        <f>MAX(0,V1671*(1+inputs!$B$33)-MAX(0,inputs!$B$31*(W1671-inputs!$B$30)))</f>
        <v>20064.623817390282</v>
      </c>
      <c r="Y1671" s="26">
        <f t="shared" si="293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294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13204.439999999999</v>
      </c>
      <c r="AE1671" s="3">
        <f>SUM(C1671:G1671)+AD1671-H1671</f>
        <v>83233.69</v>
      </c>
      <c r="AF1671" s="1">
        <f t="shared" si="296"/>
        <v>0.56000000000000005</v>
      </c>
      <c r="AG1671" s="8">
        <f>A1671-AE1671</f>
        <v>83666.31</v>
      </c>
    </row>
    <row r="1672" spans="1:33" x14ac:dyDescent="0.2">
      <c r="A1672" s="11">
        <f t="shared" si="295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</v>
      </c>
      <c r="D1672" s="16">
        <f>MAX(0,(MIN(A1672,inputs!$C$5)-(inputs!$C$4+B1672))*inputs!$B$4)</f>
        <v>44920</v>
      </c>
      <c r="E1672" s="16">
        <f>MAX(0, (calculations!A1672-inputs!$C$5)*inputs!$B$5)</f>
        <v>7650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286"/>
        <v>20000</v>
      </c>
      <c r="L1672" s="25">
        <f>MAX(0,J1672*(1+inputs!$B$33)-MAX(0,inputs!$B$31*(K1672-inputs!$B$30)))</f>
        <v>47184.304999999986</v>
      </c>
      <c r="M1672" s="26">
        <f t="shared" si="287"/>
        <v>36333.333333333336</v>
      </c>
      <c r="N1672" s="25">
        <f>MAX(0,L1672*(1+inputs!$B$33)-MAX(0,inputs!$B$31*(M1672-inputs!$B$30)))</f>
        <v>46438.629574999977</v>
      </c>
      <c r="O1672" s="26">
        <f t="shared" si="288"/>
        <v>52666.666666666672</v>
      </c>
      <c r="P1672" s="25">
        <f>MAX(0,N1672*(1+inputs!$B$33)-MAX(0,inputs!$B$31*(O1672-inputs!$B$30)))</f>
        <v>44211.769018624967</v>
      </c>
      <c r="Q1672" s="26">
        <f t="shared" si="289"/>
        <v>69000</v>
      </c>
      <c r="R1672" s="25">
        <f>MAX(0,P1672*(1+inputs!$B$33)-MAX(0,inputs!$B$31*(Q1672-inputs!$B$30)))</f>
        <v>40481.505553904339</v>
      </c>
      <c r="S1672" s="26">
        <f t="shared" si="290"/>
        <v>85333.333333333343</v>
      </c>
      <c r="T1672" s="25">
        <f>MAX(0,R1672*(1+inputs!$B$33)-MAX(0,inputs!$B$31*(S1672-inputs!$B$30)))</f>
        <v>35225.288137212898</v>
      </c>
      <c r="U1672" s="26">
        <f t="shared" si="291"/>
        <v>101666.66666666667</v>
      </c>
      <c r="V1672" s="25">
        <f>MAX(0,T1672*(1+inputs!$B$33)-MAX(0,inputs!$B$31*(U1672-inputs!$B$30)))</f>
        <v>28420.227459271082</v>
      </c>
      <c r="W1672" s="26">
        <f t="shared" si="292"/>
        <v>118000</v>
      </c>
      <c r="X1672" s="25">
        <f>MAX(0,V1672*(1+inputs!$B$33)-MAX(0,inputs!$B$31*(W1672-inputs!$B$30)))</f>
        <v>20043.090871160144</v>
      </c>
      <c r="Y1672" s="26">
        <f t="shared" si="293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294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13213.439999999999</v>
      </c>
      <c r="AE1672" s="3">
        <f>SUM(C1672:G1672)+AD1672-H1672</f>
        <v>83289.69</v>
      </c>
      <c r="AF1672" s="1">
        <f t="shared" si="296"/>
        <v>0.56000000000000005</v>
      </c>
      <c r="AG1672" s="8">
        <f>A1672-AE1672</f>
        <v>83710.31</v>
      </c>
    </row>
    <row r="1673" spans="1:33" x14ac:dyDescent="0.2">
      <c r="A1673" s="11">
        <f t="shared" si="295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</v>
      </c>
      <c r="D1673" s="16">
        <f>MAX(0,(MIN(A1673,inputs!$C$5)-(inputs!$C$4+B1673))*inputs!$B$4)</f>
        <v>44920</v>
      </c>
      <c r="E1673" s="16">
        <f>MAX(0, (calculations!A1673-inputs!$C$5)*inputs!$B$5)</f>
        <v>7695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286"/>
        <v>20000</v>
      </c>
      <c r="L1673" s="25">
        <f>MAX(0,J1673*(1+inputs!$B$33)-MAX(0,inputs!$B$31*(K1673-inputs!$B$30)))</f>
        <v>47184.304999999986</v>
      </c>
      <c r="M1673" s="26">
        <f t="shared" si="287"/>
        <v>36344.444444444445</v>
      </c>
      <c r="N1673" s="25">
        <f>MAX(0,L1673*(1+inputs!$B$33)-MAX(0,inputs!$B$31*(M1673-inputs!$B$30)))</f>
        <v>46437.629574999977</v>
      </c>
      <c r="O1673" s="26">
        <f t="shared" si="288"/>
        <v>52688.888888888891</v>
      </c>
      <c r="P1673" s="25">
        <f>MAX(0,N1673*(1+inputs!$B$33)-MAX(0,inputs!$B$31*(O1673-inputs!$B$30)))</f>
        <v>44208.754018624968</v>
      </c>
      <c r="Q1673" s="26">
        <f t="shared" si="289"/>
        <v>69033.333333333343</v>
      </c>
      <c r="R1673" s="25">
        <f>MAX(0,P1673*(1+inputs!$B$33)-MAX(0,inputs!$B$31*(Q1673-inputs!$B$30)))</f>
        <v>40475.445328904338</v>
      </c>
      <c r="S1673" s="26">
        <f t="shared" si="290"/>
        <v>85377.777777777781</v>
      </c>
      <c r="T1673" s="25">
        <f>MAX(0,R1673*(1+inputs!$B$33)-MAX(0,inputs!$B$31*(S1673-inputs!$B$30)))</f>
        <v>35215.137008837897</v>
      </c>
      <c r="U1673" s="26">
        <f t="shared" si="291"/>
        <v>101722.22222222222</v>
      </c>
      <c r="V1673" s="25">
        <f>MAX(0,T1673*(1+inputs!$B$33)-MAX(0,inputs!$B$31*(U1673-inputs!$B$30)))</f>
        <v>28404.924063970462</v>
      </c>
      <c r="W1673" s="26">
        <f t="shared" si="292"/>
        <v>118066.66666666667</v>
      </c>
      <c r="X1673" s="25">
        <f>MAX(0,V1673*(1+inputs!$B$33)-MAX(0,inputs!$B$31*(W1673-inputs!$B$30)))</f>
        <v>20021.557924930014</v>
      </c>
      <c r="Y1673" s="26">
        <f t="shared" si="293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294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13222.439999999999</v>
      </c>
      <c r="AE1673" s="3">
        <f>SUM(C1673:G1673)+AD1673-H1673</f>
        <v>83345.69</v>
      </c>
      <c r="AF1673" s="1">
        <f t="shared" si="296"/>
        <v>0.56000000000000005</v>
      </c>
      <c r="AG1673" s="8">
        <f>A1673-AE1673</f>
        <v>83754.31</v>
      </c>
    </row>
    <row r="1674" spans="1:33" x14ac:dyDescent="0.2">
      <c r="A1674" s="11">
        <f t="shared" si="295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</v>
      </c>
      <c r="D1674" s="16">
        <f>MAX(0,(MIN(A1674,inputs!$C$5)-(inputs!$C$4+B1674))*inputs!$B$4)</f>
        <v>44920</v>
      </c>
      <c r="E1674" s="16">
        <f>MAX(0, (calculations!A1674-inputs!$C$5)*inputs!$B$5)</f>
        <v>7740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286"/>
        <v>20000</v>
      </c>
      <c r="L1674" s="25">
        <f>MAX(0,J1674*(1+inputs!$B$33)-MAX(0,inputs!$B$31*(K1674-inputs!$B$30)))</f>
        <v>47184.304999999986</v>
      </c>
      <c r="M1674" s="26">
        <f t="shared" si="287"/>
        <v>36355.555555555555</v>
      </c>
      <c r="N1674" s="25">
        <f>MAX(0,L1674*(1+inputs!$B$33)-MAX(0,inputs!$B$31*(M1674-inputs!$B$30)))</f>
        <v>46436.629574999977</v>
      </c>
      <c r="O1674" s="26">
        <f t="shared" si="288"/>
        <v>52711.111111111109</v>
      </c>
      <c r="P1674" s="25">
        <f>MAX(0,N1674*(1+inputs!$B$33)-MAX(0,inputs!$B$31*(O1674-inputs!$B$30)))</f>
        <v>44205.739018624969</v>
      </c>
      <c r="Q1674" s="26">
        <f t="shared" si="289"/>
        <v>69066.666666666657</v>
      </c>
      <c r="R1674" s="25">
        <f>MAX(0,P1674*(1+inputs!$B$33)-MAX(0,inputs!$B$31*(Q1674-inputs!$B$30)))</f>
        <v>40469.385103904337</v>
      </c>
      <c r="S1674" s="26">
        <f t="shared" si="290"/>
        <v>85422.222222222219</v>
      </c>
      <c r="T1674" s="25">
        <f>MAX(0,R1674*(1+inputs!$B$33)-MAX(0,inputs!$B$31*(S1674-inputs!$B$30)))</f>
        <v>35204.985880462897</v>
      </c>
      <c r="U1674" s="26">
        <f t="shared" si="291"/>
        <v>101777.77777777778</v>
      </c>
      <c r="V1674" s="25">
        <f>MAX(0,T1674*(1+inputs!$B$33)-MAX(0,inputs!$B$31*(U1674-inputs!$B$30)))</f>
        <v>28389.620668669839</v>
      </c>
      <c r="W1674" s="26">
        <f t="shared" si="292"/>
        <v>118133.33333333333</v>
      </c>
      <c r="X1674" s="25">
        <f>MAX(0,V1674*(1+inputs!$B$33)-MAX(0,inputs!$B$31*(W1674-inputs!$B$30)))</f>
        <v>20000.024978699887</v>
      </c>
      <c r="Y1674" s="26">
        <f t="shared" si="293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294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13231.439999999999</v>
      </c>
      <c r="AE1674" s="3">
        <f>SUM(C1674:G1674)+AD1674-H1674</f>
        <v>83401.69</v>
      </c>
      <c r="AF1674" s="1">
        <f t="shared" si="296"/>
        <v>0.56000000000000005</v>
      </c>
      <c r="AG1674" s="8">
        <f>A1674-AE1674</f>
        <v>83798.31</v>
      </c>
    </row>
    <row r="1675" spans="1:33" x14ac:dyDescent="0.2">
      <c r="A1675" s="11">
        <f t="shared" si="295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</v>
      </c>
      <c r="D1675" s="16">
        <f>MAX(0,(MIN(A1675,inputs!$C$5)-(inputs!$C$4+B1675))*inputs!$B$4)</f>
        <v>44920</v>
      </c>
      <c r="E1675" s="16">
        <f>MAX(0, (calculations!A1675-inputs!$C$5)*inputs!$B$5)</f>
        <v>7785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286"/>
        <v>20000</v>
      </c>
      <c r="L1675" s="25">
        <f>MAX(0,J1675*(1+inputs!$B$33)-MAX(0,inputs!$B$31*(K1675-inputs!$B$30)))</f>
        <v>47184.304999999986</v>
      </c>
      <c r="M1675" s="26">
        <f t="shared" si="287"/>
        <v>36366.666666666664</v>
      </c>
      <c r="N1675" s="25">
        <f>MAX(0,L1675*(1+inputs!$B$33)-MAX(0,inputs!$B$31*(M1675-inputs!$B$30)))</f>
        <v>46435.629574999977</v>
      </c>
      <c r="O1675" s="26">
        <f t="shared" si="288"/>
        <v>52733.333333333328</v>
      </c>
      <c r="P1675" s="25">
        <f>MAX(0,N1675*(1+inputs!$B$33)-MAX(0,inputs!$B$31*(O1675-inputs!$B$30)))</f>
        <v>44202.724018624969</v>
      </c>
      <c r="Q1675" s="26">
        <f t="shared" si="289"/>
        <v>69100</v>
      </c>
      <c r="R1675" s="25">
        <f>MAX(0,P1675*(1+inputs!$B$33)-MAX(0,inputs!$B$31*(Q1675-inputs!$B$30)))</f>
        <v>40463.324878904335</v>
      </c>
      <c r="S1675" s="26">
        <f t="shared" si="290"/>
        <v>85466.666666666657</v>
      </c>
      <c r="T1675" s="25">
        <f>MAX(0,R1675*(1+inputs!$B$33)-MAX(0,inputs!$B$31*(S1675-inputs!$B$30)))</f>
        <v>35194.834752087903</v>
      </c>
      <c r="U1675" s="26">
        <f t="shared" si="291"/>
        <v>101833.33333333333</v>
      </c>
      <c r="V1675" s="25">
        <f>MAX(0,T1675*(1+inputs!$B$33)-MAX(0,inputs!$B$31*(U1675-inputs!$B$30)))</f>
        <v>28374.317273369223</v>
      </c>
      <c r="W1675" s="26">
        <f t="shared" si="292"/>
        <v>118200</v>
      </c>
      <c r="X1675" s="25">
        <f>MAX(0,V1675*(1+inputs!$B$33)-MAX(0,inputs!$B$31*(W1675-inputs!$B$30)))</f>
        <v>19978.49203246976</v>
      </c>
      <c r="Y1675" s="26">
        <f t="shared" si="293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294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13240.439999999999</v>
      </c>
      <c r="AE1675" s="3">
        <f>SUM(C1675:G1675)+AD1675-H1675</f>
        <v>83457.69</v>
      </c>
      <c r="AF1675" s="1">
        <f t="shared" si="296"/>
        <v>0.56000000000000005</v>
      </c>
      <c r="AG1675" s="8">
        <f>A1675-AE1675</f>
        <v>83842.31</v>
      </c>
    </row>
    <row r="1676" spans="1:33" x14ac:dyDescent="0.2">
      <c r="A1676" s="11">
        <f t="shared" si="295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</v>
      </c>
      <c r="D1676" s="16">
        <f>MAX(0,(MIN(A1676,inputs!$C$5)-(inputs!$C$4+B1676))*inputs!$B$4)</f>
        <v>44920</v>
      </c>
      <c r="E1676" s="16">
        <f>MAX(0, (calculations!A1676-inputs!$C$5)*inputs!$B$5)</f>
        <v>7830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286"/>
        <v>20000</v>
      </c>
      <c r="L1676" s="25">
        <f>MAX(0,J1676*(1+inputs!$B$33)-MAX(0,inputs!$B$31*(K1676-inputs!$B$30)))</f>
        <v>47184.304999999986</v>
      </c>
      <c r="M1676" s="26">
        <f t="shared" si="287"/>
        <v>36377.777777777781</v>
      </c>
      <c r="N1676" s="25">
        <f>MAX(0,L1676*(1+inputs!$B$33)-MAX(0,inputs!$B$31*(M1676-inputs!$B$30)))</f>
        <v>46434.629574999977</v>
      </c>
      <c r="O1676" s="26">
        <f t="shared" si="288"/>
        <v>52755.555555555555</v>
      </c>
      <c r="P1676" s="25">
        <f>MAX(0,N1676*(1+inputs!$B$33)-MAX(0,inputs!$B$31*(O1676-inputs!$B$30)))</f>
        <v>44199.70901862497</v>
      </c>
      <c r="Q1676" s="26">
        <f t="shared" si="289"/>
        <v>69133.333333333343</v>
      </c>
      <c r="R1676" s="25">
        <f>MAX(0,P1676*(1+inputs!$B$33)-MAX(0,inputs!$B$31*(Q1676-inputs!$B$30)))</f>
        <v>40457.264653904334</v>
      </c>
      <c r="S1676" s="26">
        <f t="shared" si="290"/>
        <v>85511.111111111109</v>
      </c>
      <c r="T1676" s="25">
        <f>MAX(0,R1676*(1+inputs!$B$33)-MAX(0,inputs!$B$31*(S1676-inputs!$B$30)))</f>
        <v>35184.683623712895</v>
      </c>
      <c r="U1676" s="26">
        <f t="shared" si="291"/>
        <v>101888.88888888889</v>
      </c>
      <c r="V1676" s="25">
        <f>MAX(0,T1676*(1+inputs!$B$33)-MAX(0,inputs!$B$31*(U1676-inputs!$B$30)))</f>
        <v>28359.013878068585</v>
      </c>
      <c r="W1676" s="26">
        <f t="shared" si="292"/>
        <v>118266.66666666667</v>
      </c>
      <c r="X1676" s="25">
        <f>MAX(0,V1676*(1+inputs!$B$33)-MAX(0,inputs!$B$31*(W1676-inputs!$B$30)))</f>
        <v>19956.959086239607</v>
      </c>
      <c r="Y1676" s="26">
        <f t="shared" si="293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294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13249.439999999999</v>
      </c>
      <c r="AE1676" s="3">
        <f>SUM(C1676:G1676)+AD1676-H1676</f>
        <v>83513.69</v>
      </c>
      <c r="AF1676" s="1">
        <f t="shared" si="296"/>
        <v>0.56000000000000005</v>
      </c>
      <c r="AG1676" s="8">
        <f>A1676-AE1676</f>
        <v>83886.31</v>
      </c>
    </row>
    <row r="1677" spans="1:33" x14ac:dyDescent="0.2">
      <c r="A1677" s="11">
        <f t="shared" si="295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</v>
      </c>
      <c r="D1677" s="16">
        <f>MAX(0,(MIN(A1677,inputs!$C$5)-(inputs!$C$4+B1677))*inputs!$B$4)</f>
        <v>44920</v>
      </c>
      <c r="E1677" s="16">
        <f>MAX(0, (calculations!A1677-inputs!$C$5)*inputs!$B$5)</f>
        <v>7875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286"/>
        <v>20000</v>
      </c>
      <c r="L1677" s="25">
        <f>MAX(0,J1677*(1+inputs!$B$33)-MAX(0,inputs!$B$31*(K1677-inputs!$B$30)))</f>
        <v>47184.304999999986</v>
      </c>
      <c r="M1677" s="26">
        <f t="shared" si="287"/>
        <v>36388.888888888891</v>
      </c>
      <c r="N1677" s="25">
        <f>MAX(0,L1677*(1+inputs!$B$33)-MAX(0,inputs!$B$31*(M1677-inputs!$B$30)))</f>
        <v>46433.629574999977</v>
      </c>
      <c r="O1677" s="26">
        <f t="shared" si="288"/>
        <v>52777.777777777781</v>
      </c>
      <c r="P1677" s="25">
        <f>MAX(0,N1677*(1+inputs!$B$33)-MAX(0,inputs!$B$31*(O1677-inputs!$B$30)))</f>
        <v>44196.69401862497</v>
      </c>
      <c r="Q1677" s="26">
        <f t="shared" si="289"/>
        <v>69166.666666666657</v>
      </c>
      <c r="R1677" s="25">
        <f>MAX(0,P1677*(1+inputs!$B$33)-MAX(0,inputs!$B$31*(Q1677-inputs!$B$30)))</f>
        <v>40451.204428904341</v>
      </c>
      <c r="S1677" s="26">
        <f t="shared" si="290"/>
        <v>85555.555555555562</v>
      </c>
      <c r="T1677" s="25">
        <f>MAX(0,R1677*(1+inputs!$B$33)-MAX(0,inputs!$B$31*(S1677-inputs!$B$30)))</f>
        <v>35174.532495337902</v>
      </c>
      <c r="U1677" s="26">
        <f t="shared" si="291"/>
        <v>101944.44444444444</v>
      </c>
      <c r="V1677" s="25">
        <f>MAX(0,T1677*(1+inputs!$B$33)-MAX(0,inputs!$B$31*(U1677-inputs!$B$30)))</f>
        <v>28343.710482767969</v>
      </c>
      <c r="W1677" s="26">
        <f t="shared" si="292"/>
        <v>118333.33333333333</v>
      </c>
      <c r="X1677" s="25">
        <f>MAX(0,V1677*(1+inputs!$B$33)-MAX(0,inputs!$B$31*(W1677-inputs!$B$30)))</f>
        <v>19935.426140009487</v>
      </c>
      <c r="Y1677" s="26">
        <f t="shared" si="293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294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13258.439999999999</v>
      </c>
      <c r="AE1677" s="3">
        <f>SUM(C1677:G1677)+AD1677-H1677</f>
        <v>83569.69</v>
      </c>
      <c r="AF1677" s="1">
        <f t="shared" si="296"/>
        <v>0.56000000000000005</v>
      </c>
      <c r="AG1677" s="8">
        <f>A1677-AE1677</f>
        <v>83930.31</v>
      </c>
    </row>
    <row r="1678" spans="1:33" x14ac:dyDescent="0.2">
      <c r="A1678" s="11">
        <f t="shared" si="295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</v>
      </c>
      <c r="D1678" s="16">
        <f>MAX(0,(MIN(A1678,inputs!$C$5)-(inputs!$C$4+B1678))*inputs!$B$4)</f>
        <v>44920</v>
      </c>
      <c r="E1678" s="16">
        <f>MAX(0, (calculations!A1678-inputs!$C$5)*inputs!$B$5)</f>
        <v>7920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286"/>
        <v>20000</v>
      </c>
      <c r="L1678" s="25">
        <f>MAX(0,J1678*(1+inputs!$B$33)-MAX(0,inputs!$B$31*(K1678-inputs!$B$30)))</f>
        <v>47184.304999999986</v>
      </c>
      <c r="M1678" s="26">
        <f t="shared" si="287"/>
        <v>36400</v>
      </c>
      <c r="N1678" s="25">
        <f>MAX(0,L1678*(1+inputs!$B$33)-MAX(0,inputs!$B$31*(M1678-inputs!$B$30)))</f>
        <v>46432.629574999977</v>
      </c>
      <c r="O1678" s="26">
        <f t="shared" si="288"/>
        <v>52800</v>
      </c>
      <c r="P1678" s="25">
        <f>MAX(0,N1678*(1+inputs!$B$33)-MAX(0,inputs!$B$31*(O1678-inputs!$B$30)))</f>
        <v>44193.679018624971</v>
      </c>
      <c r="Q1678" s="26">
        <f t="shared" si="289"/>
        <v>69200</v>
      </c>
      <c r="R1678" s="25">
        <f>MAX(0,P1678*(1+inputs!$B$33)-MAX(0,inputs!$B$31*(Q1678-inputs!$B$30)))</f>
        <v>40445.14420390434</v>
      </c>
      <c r="S1678" s="26">
        <f t="shared" si="290"/>
        <v>85600</v>
      </c>
      <c r="T1678" s="25">
        <f>MAX(0,R1678*(1+inputs!$B$33)-MAX(0,inputs!$B$31*(S1678-inputs!$B$30)))</f>
        <v>35164.381366962902</v>
      </c>
      <c r="U1678" s="26">
        <f t="shared" si="291"/>
        <v>102000</v>
      </c>
      <c r="V1678" s="25">
        <f>MAX(0,T1678*(1+inputs!$B$33)-MAX(0,inputs!$B$31*(U1678-inputs!$B$30)))</f>
        <v>28328.407087467345</v>
      </c>
      <c r="W1678" s="26">
        <f t="shared" si="292"/>
        <v>118400</v>
      </c>
      <c r="X1678" s="25">
        <f>MAX(0,V1678*(1+inputs!$B$33)-MAX(0,inputs!$B$31*(W1678-inputs!$B$30)))</f>
        <v>19913.893193779353</v>
      </c>
      <c r="Y1678" s="26">
        <f t="shared" si="293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294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13267.439999999999</v>
      </c>
      <c r="AE1678" s="3">
        <f>SUM(C1678:G1678)+AD1678-H1678</f>
        <v>83625.69</v>
      </c>
      <c r="AF1678" s="1">
        <f t="shared" si="296"/>
        <v>0.56000000000000005</v>
      </c>
      <c r="AG1678" s="8">
        <f>A1678-AE1678</f>
        <v>83974.31</v>
      </c>
    </row>
    <row r="1679" spans="1:33" x14ac:dyDescent="0.2">
      <c r="A1679" s="11">
        <f t="shared" si="295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</v>
      </c>
      <c r="D1679" s="16">
        <f>MAX(0,(MIN(A1679,inputs!$C$5)-(inputs!$C$4+B1679))*inputs!$B$4)</f>
        <v>44920</v>
      </c>
      <c r="E1679" s="16">
        <f>MAX(0, (calculations!A1679-inputs!$C$5)*inputs!$B$5)</f>
        <v>7965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286"/>
        <v>20000</v>
      </c>
      <c r="L1679" s="25">
        <f>MAX(0,J1679*(1+inputs!$B$33)-MAX(0,inputs!$B$31*(K1679-inputs!$B$30)))</f>
        <v>47184.304999999986</v>
      </c>
      <c r="M1679" s="26">
        <f t="shared" si="287"/>
        <v>36411.111111111109</v>
      </c>
      <c r="N1679" s="25">
        <f>MAX(0,L1679*(1+inputs!$B$33)-MAX(0,inputs!$B$31*(M1679-inputs!$B$30)))</f>
        <v>46431.629574999977</v>
      </c>
      <c r="O1679" s="26">
        <f t="shared" si="288"/>
        <v>52822.222222222219</v>
      </c>
      <c r="P1679" s="25">
        <f>MAX(0,N1679*(1+inputs!$B$33)-MAX(0,inputs!$B$31*(O1679-inputs!$B$30)))</f>
        <v>44190.664018624972</v>
      </c>
      <c r="Q1679" s="26">
        <f t="shared" si="289"/>
        <v>69233.333333333343</v>
      </c>
      <c r="R1679" s="25">
        <f>MAX(0,P1679*(1+inputs!$B$33)-MAX(0,inputs!$B$31*(Q1679-inputs!$B$30)))</f>
        <v>40439.083978904338</v>
      </c>
      <c r="S1679" s="26">
        <f t="shared" si="290"/>
        <v>85644.444444444438</v>
      </c>
      <c r="T1679" s="25">
        <f>MAX(0,R1679*(1+inputs!$B$33)-MAX(0,inputs!$B$31*(S1679-inputs!$B$30)))</f>
        <v>35154.230238587894</v>
      </c>
      <c r="U1679" s="26">
        <f t="shared" si="291"/>
        <v>102055.55555555556</v>
      </c>
      <c r="V1679" s="25">
        <f>MAX(0,T1679*(1+inputs!$B$33)-MAX(0,inputs!$B$31*(U1679-inputs!$B$30)))</f>
        <v>28313.103692166704</v>
      </c>
      <c r="W1679" s="26">
        <f t="shared" si="292"/>
        <v>118466.66666666667</v>
      </c>
      <c r="X1679" s="25">
        <f>MAX(0,V1679*(1+inputs!$B$33)-MAX(0,inputs!$B$31*(W1679-inputs!$B$30)))</f>
        <v>19892.360247549201</v>
      </c>
      <c r="Y1679" s="26">
        <f t="shared" si="293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294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13276.439999999999</v>
      </c>
      <c r="AE1679" s="3">
        <f>SUM(C1679:G1679)+AD1679-H1679</f>
        <v>83681.69</v>
      </c>
      <c r="AF1679" s="1">
        <f t="shared" si="296"/>
        <v>0.56000000000000005</v>
      </c>
      <c r="AG1679" s="8">
        <f>A1679-AE1679</f>
        <v>84018.31</v>
      </c>
    </row>
    <row r="1680" spans="1:33" x14ac:dyDescent="0.2">
      <c r="A1680" s="11">
        <f t="shared" si="295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</v>
      </c>
      <c r="D1680" s="16">
        <f>MAX(0,(MIN(A1680,inputs!$C$5)-(inputs!$C$4+B1680))*inputs!$B$4)</f>
        <v>44920</v>
      </c>
      <c r="E1680" s="16">
        <f>MAX(0, (calculations!A1680-inputs!$C$5)*inputs!$B$5)</f>
        <v>8010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286"/>
        <v>20000</v>
      </c>
      <c r="L1680" s="25">
        <f>MAX(0,J1680*(1+inputs!$B$33)-MAX(0,inputs!$B$31*(K1680-inputs!$B$30)))</f>
        <v>47184.304999999986</v>
      </c>
      <c r="M1680" s="26">
        <f t="shared" si="287"/>
        <v>36422.222222222219</v>
      </c>
      <c r="N1680" s="25">
        <f>MAX(0,L1680*(1+inputs!$B$33)-MAX(0,inputs!$B$31*(M1680-inputs!$B$30)))</f>
        <v>46430.629574999977</v>
      </c>
      <c r="O1680" s="26">
        <f t="shared" si="288"/>
        <v>52844.444444444445</v>
      </c>
      <c r="P1680" s="25">
        <f>MAX(0,N1680*(1+inputs!$B$33)-MAX(0,inputs!$B$31*(O1680-inputs!$B$30)))</f>
        <v>44187.649018624972</v>
      </c>
      <c r="Q1680" s="26">
        <f t="shared" si="289"/>
        <v>69266.666666666657</v>
      </c>
      <c r="R1680" s="25">
        <f>MAX(0,P1680*(1+inputs!$B$33)-MAX(0,inputs!$B$31*(Q1680-inputs!$B$30)))</f>
        <v>40433.023753904345</v>
      </c>
      <c r="S1680" s="26">
        <f t="shared" si="290"/>
        <v>85688.888888888891</v>
      </c>
      <c r="T1680" s="25">
        <f>MAX(0,R1680*(1+inputs!$B$33)-MAX(0,inputs!$B$31*(S1680-inputs!$B$30)))</f>
        <v>35144.079110212901</v>
      </c>
      <c r="U1680" s="26">
        <f t="shared" si="291"/>
        <v>102111.11111111111</v>
      </c>
      <c r="V1680" s="25">
        <f>MAX(0,T1680*(1+inputs!$B$33)-MAX(0,inputs!$B$31*(U1680-inputs!$B$30)))</f>
        <v>28297.800296866091</v>
      </c>
      <c r="W1680" s="26">
        <f t="shared" si="292"/>
        <v>118533.33333333333</v>
      </c>
      <c r="X1680" s="25">
        <f>MAX(0,V1680*(1+inputs!$B$33)-MAX(0,inputs!$B$31*(W1680-inputs!$B$30)))</f>
        <v>19870.827301319081</v>
      </c>
      <c r="Y1680" s="26">
        <f t="shared" si="293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294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13285.439999999999</v>
      </c>
      <c r="AE1680" s="3">
        <f>SUM(C1680:G1680)+AD1680-H1680</f>
        <v>83737.69</v>
      </c>
      <c r="AF1680" s="1">
        <f t="shared" si="296"/>
        <v>0.56000000000000005</v>
      </c>
      <c r="AG1680" s="8">
        <f>A1680-AE1680</f>
        <v>84062.31</v>
      </c>
    </row>
    <row r="1681" spans="1:33" x14ac:dyDescent="0.2">
      <c r="A1681" s="11">
        <f t="shared" si="295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</v>
      </c>
      <c r="D1681" s="16">
        <f>MAX(0,(MIN(A1681,inputs!$C$5)-(inputs!$C$4+B1681))*inputs!$B$4)</f>
        <v>44920</v>
      </c>
      <c r="E1681" s="16">
        <f>MAX(0, (calculations!A1681-inputs!$C$5)*inputs!$B$5)</f>
        <v>8055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286"/>
        <v>20000</v>
      </c>
      <c r="L1681" s="25">
        <f>MAX(0,J1681*(1+inputs!$B$33)-MAX(0,inputs!$B$31*(K1681-inputs!$B$30)))</f>
        <v>47184.304999999986</v>
      </c>
      <c r="M1681" s="26">
        <f t="shared" si="287"/>
        <v>36433.333333333328</v>
      </c>
      <c r="N1681" s="25">
        <f>MAX(0,L1681*(1+inputs!$B$33)-MAX(0,inputs!$B$31*(M1681-inputs!$B$30)))</f>
        <v>46429.629574999977</v>
      </c>
      <c r="O1681" s="26">
        <f t="shared" si="288"/>
        <v>52866.666666666664</v>
      </c>
      <c r="P1681" s="25">
        <f>MAX(0,N1681*(1+inputs!$B$33)-MAX(0,inputs!$B$31*(O1681-inputs!$B$30)))</f>
        <v>44184.634018624973</v>
      </c>
      <c r="Q1681" s="26">
        <f t="shared" si="289"/>
        <v>69300</v>
      </c>
      <c r="R1681" s="25">
        <f>MAX(0,P1681*(1+inputs!$B$33)-MAX(0,inputs!$B$31*(Q1681-inputs!$B$30)))</f>
        <v>40426.963528904344</v>
      </c>
      <c r="S1681" s="26">
        <f t="shared" si="290"/>
        <v>85733.333333333328</v>
      </c>
      <c r="T1681" s="25">
        <f>MAX(0,R1681*(1+inputs!$B$33)-MAX(0,inputs!$B$31*(S1681-inputs!$B$30)))</f>
        <v>35133.9279818379</v>
      </c>
      <c r="U1681" s="26">
        <f t="shared" si="291"/>
        <v>102166.66666666667</v>
      </c>
      <c r="V1681" s="25">
        <f>MAX(0,T1681*(1+inputs!$B$33)-MAX(0,inputs!$B$31*(U1681-inputs!$B$30)))</f>
        <v>28282.496901565464</v>
      </c>
      <c r="W1681" s="26">
        <f t="shared" si="292"/>
        <v>118600</v>
      </c>
      <c r="X1681" s="25">
        <f>MAX(0,V1681*(1+inputs!$B$33)-MAX(0,inputs!$B$31*(W1681-inputs!$B$30)))</f>
        <v>19849.294355088939</v>
      </c>
      <c r="Y1681" s="26">
        <f t="shared" si="293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294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13294.439999999999</v>
      </c>
      <c r="AE1681" s="3">
        <f>SUM(C1681:G1681)+AD1681-H1681</f>
        <v>83793.69</v>
      </c>
      <c r="AF1681" s="1">
        <f t="shared" si="296"/>
        <v>0.56000000000000005</v>
      </c>
      <c r="AG1681" s="8">
        <f>A1681-AE1681</f>
        <v>84106.31</v>
      </c>
    </row>
    <row r="1682" spans="1:33" x14ac:dyDescent="0.2">
      <c r="A1682" s="11">
        <f t="shared" si="295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</v>
      </c>
      <c r="D1682" s="16">
        <f>MAX(0,(MIN(A1682,inputs!$C$5)-(inputs!$C$4+B1682))*inputs!$B$4)</f>
        <v>44920</v>
      </c>
      <c r="E1682" s="16">
        <f>MAX(0, (calculations!A1682-inputs!$C$5)*inputs!$B$5)</f>
        <v>8100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286"/>
        <v>20000</v>
      </c>
      <c r="L1682" s="25">
        <f>MAX(0,J1682*(1+inputs!$B$33)-MAX(0,inputs!$B$31*(K1682-inputs!$B$30)))</f>
        <v>47184.304999999986</v>
      </c>
      <c r="M1682" s="26">
        <f t="shared" si="287"/>
        <v>36444.444444444445</v>
      </c>
      <c r="N1682" s="25">
        <f>MAX(0,L1682*(1+inputs!$B$33)-MAX(0,inputs!$B$31*(M1682-inputs!$B$30)))</f>
        <v>46428.629574999977</v>
      </c>
      <c r="O1682" s="26">
        <f t="shared" si="288"/>
        <v>52888.888888888891</v>
      </c>
      <c r="P1682" s="25">
        <f>MAX(0,N1682*(1+inputs!$B$33)-MAX(0,inputs!$B$31*(O1682-inputs!$B$30)))</f>
        <v>44181.619018624973</v>
      </c>
      <c r="Q1682" s="26">
        <f t="shared" si="289"/>
        <v>69333.333333333343</v>
      </c>
      <c r="R1682" s="25">
        <f>MAX(0,P1682*(1+inputs!$B$33)-MAX(0,inputs!$B$31*(Q1682-inputs!$B$30)))</f>
        <v>40420.903303904342</v>
      </c>
      <c r="S1682" s="26">
        <f t="shared" si="290"/>
        <v>85777.777777777781</v>
      </c>
      <c r="T1682" s="25">
        <f>MAX(0,R1682*(1+inputs!$B$33)-MAX(0,inputs!$B$31*(S1682-inputs!$B$30)))</f>
        <v>35123.776853462899</v>
      </c>
      <c r="U1682" s="26">
        <f t="shared" si="291"/>
        <v>102222.22222222222</v>
      </c>
      <c r="V1682" s="25">
        <f>MAX(0,T1682*(1+inputs!$B$33)-MAX(0,inputs!$B$31*(U1682-inputs!$B$30)))</f>
        <v>28267.193506264837</v>
      </c>
      <c r="W1682" s="26">
        <f t="shared" si="292"/>
        <v>118666.66666666667</v>
      </c>
      <c r="X1682" s="25">
        <f>MAX(0,V1682*(1+inputs!$B$33)-MAX(0,inputs!$B$31*(W1682-inputs!$B$30)))</f>
        <v>19827.761408858809</v>
      </c>
      <c r="Y1682" s="26">
        <f t="shared" si="293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294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13303.439999999999</v>
      </c>
      <c r="AE1682" s="3">
        <f>SUM(C1682:G1682)+AD1682-H1682</f>
        <v>83849.69</v>
      </c>
      <c r="AF1682" s="1">
        <f t="shared" si="296"/>
        <v>0.56000000000000005</v>
      </c>
      <c r="AG1682" s="8">
        <f>A1682-AE1682</f>
        <v>84150.31</v>
      </c>
    </row>
    <row r="1683" spans="1:33" x14ac:dyDescent="0.2">
      <c r="A1683" s="11">
        <f t="shared" si="295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</v>
      </c>
      <c r="D1683" s="16">
        <f>MAX(0,(MIN(A1683,inputs!$C$5)-(inputs!$C$4+B1683))*inputs!$B$4)</f>
        <v>44920</v>
      </c>
      <c r="E1683" s="16">
        <f>MAX(0, (calculations!A1683-inputs!$C$5)*inputs!$B$5)</f>
        <v>8145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286"/>
        <v>20000</v>
      </c>
      <c r="L1683" s="25">
        <f>MAX(0,J1683*(1+inputs!$B$33)-MAX(0,inputs!$B$31*(K1683-inputs!$B$30)))</f>
        <v>47184.304999999986</v>
      </c>
      <c r="M1683" s="26">
        <f t="shared" si="287"/>
        <v>36455.555555555555</v>
      </c>
      <c r="N1683" s="25">
        <f>MAX(0,L1683*(1+inputs!$B$33)-MAX(0,inputs!$B$31*(M1683-inputs!$B$30)))</f>
        <v>46427.629574999977</v>
      </c>
      <c r="O1683" s="26">
        <f t="shared" si="288"/>
        <v>52911.111111111109</v>
      </c>
      <c r="P1683" s="25">
        <f>MAX(0,N1683*(1+inputs!$B$33)-MAX(0,inputs!$B$31*(O1683-inputs!$B$30)))</f>
        <v>44178.604018624967</v>
      </c>
      <c r="Q1683" s="26">
        <f t="shared" si="289"/>
        <v>69366.666666666657</v>
      </c>
      <c r="R1683" s="25">
        <f>MAX(0,P1683*(1+inputs!$B$33)-MAX(0,inputs!$B$31*(Q1683-inputs!$B$30)))</f>
        <v>40414.843078904334</v>
      </c>
      <c r="S1683" s="26">
        <f t="shared" si="290"/>
        <v>85822.222222222219</v>
      </c>
      <c r="T1683" s="25">
        <f>MAX(0,R1683*(1+inputs!$B$33)-MAX(0,inputs!$B$31*(S1683-inputs!$B$30)))</f>
        <v>35113.625725087892</v>
      </c>
      <c r="U1683" s="26">
        <f t="shared" si="291"/>
        <v>102277.77777777778</v>
      </c>
      <c r="V1683" s="25">
        <f>MAX(0,T1683*(1+inputs!$B$33)-MAX(0,inputs!$B$31*(U1683-inputs!$B$30)))</f>
        <v>28251.890110964207</v>
      </c>
      <c r="W1683" s="26">
        <f t="shared" si="292"/>
        <v>118733.33333333333</v>
      </c>
      <c r="X1683" s="25">
        <f>MAX(0,V1683*(1+inputs!$B$33)-MAX(0,inputs!$B$31*(W1683-inputs!$B$30)))</f>
        <v>19806.228462628667</v>
      </c>
      <c r="Y1683" s="26">
        <f t="shared" si="293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294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13312.439999999999</v>
      </c>
      <c r="AE1683" s="3">
        <f>SUM(C1683:G1683)+AD1683-H1683</f>
        <v>83905.69</v>
      </c>
      <c r="AF1683" s="1">
        <f t="shared" si="296"/>
        <v>0.56000000000000005</v>
      </c>
      <c r="AG1683" s="8">
        <f>A1683-AE1683</f>
        <v>84194.31</v>
      </c>
    </row>
    <row r="1684" spans="1:33" x14ac:dyDescent="0.2">
      <c r="A1684" s="11">
        <f t="shared" si="295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</v>
      </c>
      <c r="D1684" s="16">
        <f>MAX(0,(MIN(A1684,inputs!$C$5)-(inputs!$C$4+B1684))*inputs!$B$4)</f>
        <v>44920</v>
      </c>
      <c r="E1684" s="16">
        <f>MAX(0, (calculations!A1684-inputs!$C$5)*inputs!$B$5)</f>
        <v>8190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286"/>
        <v>20000</v>
      </c>
      <c r="L1684" s="25">
        <f>MAX(0,J1684*(1+inputs!$B$33)-MAX(0,inputs!$B$31*(K1684-inputs!$B$30)))</f>
        <v>47184.304999999986</v>
      </c>
      <c r="M1684" s="26">
        <f t="shared" si="287"/>
        <v>36466.666666666672</v>
      </c>
      <c r="N1684" s="25">
        <f>MAX(0,L1684*(1+inputs!$B$33)-MAX(0,inputs!$B$31*(M1684-inputs!$B$30)))</f>
        <v>46426.629574999977</v>
      </c>
      <c r="O1684" s="26">
        <f t="shared" si="288"/>
        <v>52933.333333333336</v>
      </c>
      <c r="P1684" s="25">
        <f>MAX(0,N1684*(1+inputs!$B$33)-MAX(0,inputs!$B$31*(O1684-inputs!$B$30)))</f>
        <v>44175.589018624967</v>
      </c>
      <c r="Q1684" s="26">
        <f t="shared" si="289"/>
        <v>69400</v>
      </c>
      <c r="R1684" s="25">
        <f>MAX(0,P1684*(1+inputs!$B$33)-MAX(0,inputs!$B$31*(Q1684-inputs!$B$30)))</f>
        <v>40408.782853904333</v>
      </c>
      <c r="S1684" s="26">
        <f t="shared" si="290"/>
        <v>85866.666666666672</v>
      </c>
      <c r="T1684" s="25">
        <f>MAX(0,R1684*(1+inputs!$B$33)-MAX(0,inputs!$B$31*(S1684-inputs!$B$30)))</f>
        <v>35103.474596712891</v>
      </c>
      <c r="U1684" s="26">
        <f t="shared" si="291"/>
        <v>102333.33333333333</v>
      </c>
      <c r="V1684" s="25">
        <f>MAX(0,T1684*(1+inputs!$B$33)-MAX(0,inputs!$B$31*(U1684-inputs!$B$30)))</f>
        <v>28236.586715663583</v>
      </c>
      <c r="W1684" s="26">
        <f t="shared" si="292"/>
        <v>118800</v>
      </c>
      <c r="X1684" s="25">
        <f>MAX(0,V1684*(1+inputs!$B$33)-MAX(0,inputs!$B$31*(W1684-inputs!$B$30)))</f>
        <v>19784.695516398533</v>
      </c>
      <c r="Y1684" s="26">
        <f t="shared" si="293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294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13321.439999999999</v>
      </c>
      <c r="AE1684" s="3">
        <f>SUM(C1684:G1684)+AD1684-H1684</f>
        <v>83961.69</v>
      </c>
      <c r="AF1684" s="1">
        <f t="shared" si="296"/>
        <v>0.56000000000000005</v>
      </c>
      <c r="AG1684" s="8">
        <f>A1684-AE1684</f>
        <v>84238.31</v>
      </c>
    </row>
    <row r="1685" spans="1:33" x14ac:dyDescent="0.2">
      <c r="A1685" s="11">
        <f t="shared" si="295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</v>
      </c>
      <c r="D1685" s="16">
        <f>MAX(0,(MIN(A1685,inputs!$C$5)-(inputs!$C$4+B1685))*inputs!$B$4)</f>
        <v>44920</v>
      </c>
      <c r="E1685" s="16">
        <f>MAX(0, (calculations!A1685-inputs!$C$5)*inputs!$B$5)</f>
        <v>8235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286"/>
        <v>20000</v>
      </c>
      <c r="L1685" s="25">
        <f>MAX(0,J1685*(1+inputs!$B$33)-MAX(0,inputs!$B$31*(K1685-inputs!$B$30)))</f>
        <v>47184.304999999986</v>
      </c>
      <c r="M1685" s="26">
        <f t="shared" si="287"/>
        <v>36477.777777777781</v>
      </c>
      <c r="N1685" s="25">
        <f>MAX(0,L1685*(1+inputs!$B$33)-MAX(0,inputs!$B$31*(M1685-inputs!$B$30)))</f>
        <v>46425.629574999977</v>
      </c>
      <c r="O1685" s="26">
        <f t="shared" si="288"/>
        <v>52955.555555555555</v>
      </c>
      <c r="P1685" s="25">
        <f>MAX(0,N1685*(1+inputs!$B$33)-MAX(0,inputs!$B$31*(O1685-inputs!$B$30)))</f>
        <v>44172.574018624968</v>
      </c>
      <c r="Q1685" s="26">
        <f t="shared" si="289"/>
        <v>69433.333333333343</v>
      </c>
      <c r="R1685" s="25">
        <f>MAX(0,P1685*(1+inputs!$B$33)-MAX(0,inputs!$B$31*(Q1685-inputs!$B$30)))</f>
        <v>40402.722628904339</v>
      </c>
      <c r="S1685" s="26">
        <f t="shared" si="290"/>
        <v>85911.111111111109</v>
      </c>
      <c r="T1685" s="25">
        <f>MAX(0,R1685*(1+inputs!$B$33)-MAX(0,inputs!$B$31*(S1685-inputs!$B$30)))</f>
        <v>35093.323468337898</v>
      </c>
      <c r="U1685" s="26">
        <f t="shared" si="291"/>
        <v>102388.88888888889</v>
      </c>
      <c r="V1685" s="25">
        <f>MAX(0,T1685*(1+inputs!$B$33)-MAX(0,inputs!$B$31*(U1685-inputs!$B$30)))</f>
        <v>28221.283320362967</v>
      </c>
      <c r="W1685" s="26">
        <f t="shared" si="292"/>
        <v>118866.66666666667</v>
      </c>
      <c r="X1685" s="25">
        <f>MAX(0,V1685*(1+inputs!$B$33)-MAX(0,inputs!$B$31*(W1685-inputs!$B$30)))</f>
        <v>19763.16257016841</v>
      </c>
      <c r="Y1685" s="26">
        <f t="shared" si="293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294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13330.439999999999</v>
      </c>
      <c r="AE1685" s="3">
        <f>SUM(C1685:G1685)+AD1685-H1685</f>
        <v>84017.69</v>
      </c>
      <c r="AF1685" s="1">
        <f t="shared" si="296"/>
        <v>0.56000000000000005</v>
      </c>
      <c r="AG1685" s="8">
        <f>A1685-AE1685</f>
        <v>84282.31</v>
      </c>
    </row>
    <row r="1686" spans="1:33" x14ac:dyDescent="0.2">
      <c r="A1686" s="11">
        <f t="shared" si="295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</v>
      </c>
      <c r="D1686" s="16">
        <f>MAX(0,(MIN(A1686,inputs!$C$5)-(inputs!$C$4+B1686))*inputs!$B$4)</f>
        <v>44920</v>
      </c>
      <c r="E1686" s="16">
        <f>MAX(0, (calculations!A1686-inputs!$C$5)*inputs!$B$5)</f>
        <v>8280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286"/>
        <v>20000</v>
      </c>
      <c r="L1686" s="25">
        <f>MAX(0,J1686*(1+inputs!$B$33)-MAX(0,inputs!$B$31*(K1686-inputs!$B$30)))</f>
        <v>47184.304999999986</v>
      </c>
      <c r="M1686" s="26">
        <f t="shared" si="287"/>
        <v>36488.888888888891</v>
      </c>
      <c r="N1686" s="25">
        <f>MAX(0,L1686*(1+inputs!$B$33)-MAX(0,inputs!$B$31*(M1686-inputs!$B$30)))</f>
        <v>46424.629574999977</v>
      </c>
      <c r="O1686" s="26">
        <f t="shared" si="288"/>
        <v>52977.777777777781</v>
      </c>
      <c r="P1686" s="25">
        <f>MAX(0,N1686*(1+inputs!$B$33)-MAX(0,inputs!$B$31*(O1686-inputs!$B$30)))</f>
        <v>44169.559018624968</v>
      </c>
      <c r="Q1686" s="26">
        <f t="shared" si="289"/>
        <v>69466.666666666657</v>
      </c>
      <c r="R1686" s="25">
        <f>MAX(0,P1686*(1+inputs!$B$33)-MAX(0,inputs!$B$31*(Q1686-inputs!$B$30)))</f>
        <v>40396.662403904338</v>
      </c>
      <c r="S1686" s="26">
        <f t="shared" si="290"/>
        <v>85955.555555555562</v>
      </c>
      <c r="T1686" s="25">
        <f>MAX(0,R1686*(1+inputs!$B$33)-MAX(0,inputs!$B$31*(S1686-inputs!$B$30)))</f>
        <v>35083.172339962897</v>
      </c>
      <c r="U1686" s="26">
        <f t="shared" si="291"/>
        <v>102444.44444444444</v>
      </c>
      <c r="V1686" s="25">
        <f>MAX(0,T1686*(1+inputs!$B$33)-MAX(0,inputs!$B$31*(U1686-inputs!$B$30)))</f>
        <v>28205.979925062336</v>
      </c>
      <c r="W1686" s="26">
        <f t="shared" si="292"/>
        <v>118933.33333333333</v>
      </c>
      <c r="X1686" s="25">
        <f>MAX(0,V1686*(1+inputs!$B$33)-MAX(0,inputs!$B$31*(W1686-inputs!$B$30)))</f>
        <v>19741.629623938268</v>
      </c>
      <c r="Y1686" s="26">
        <f t="shared" si="293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294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13339.439999999999</v>
      </c>
      <c r="AE1686" s="3">
        <f>SUM(C1686:G1686)+AD1686-H1686</f>
        <v>84073.69</v>
      </c>
      <c r="AF1686" s="1">
        <f t="shared" si="296"/>
        <v>0.56000000000000005</v>
      </c>
      <c r="AG1686" s="8">
        <f>A1686-AE1686</f>
        <v>84326.31</v>
      </c>
    </row>
    <row r="1687" spans="1:33" x14ac:dyDescent="0.2">
      <c r="A1687" s="11">
        <f t="shared" si="295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</v>
      </c>
      <c r="D1687" s="16">
        <f>MAX(0,(MIN(A1687,inputs!$C$5)-(inputs!$C$4+B1687))*inputs!$B$4)</f>
        <v>44920</v>
      </c>
      <c r="E1687" s="16">
        <f>MAX(0, (calculations!A1687-inputs!$C$5)*inputs!$B$5)</f>
        <v>8325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286"/>
        <v>20000</v>
      </c>
      <c r="L1687" s="25">
        <f>MAX(0,J1687*(1+inputs!$B$33)-MAX(0,inputs!$B$31*(K1687-inputs!$B$30)))</f>
        <v>47184.304999999986</v>
      </c>
      <c r="M1687" s="26">
        <f t="shared" si="287"/>
        <v>36500</v>
      </c>
      <c r="N1687" s="25">
        <f>MAX(0,L1687*(1+inputs!$B$33)-MAX(0,inputs!$B$31*(M1687-inputs!$B$30)))</f>
        <v>46423.629574999977</v>
      </c>
      <c r="O1687" s="26">
        <f t="shared" si="288"/>
        <v>53000</v>
      </c>
      <c r="P1687" s="25">
        <f>MAX(0,N1687*(1+inputs!$B$33)-MAX(0,inputs!$B$31*(O1687-inputs!$B$30)))</f>
        <v>44166.544018624969</v>
      </c>
      <c r="Q1687" s="26">
        <f t="shared" si="289"/>
        <v>69500</v>
      </c>
      <c r="R1687" s="25">
        <f>MAX(0,P1687*(1+inputs!$B$33)-MAX(0,inputs!$B$31*(Q1687-inputs!$B$30)))</f>
        <v>40390.602178904337</v>
      </c>
      <c r="S1687" s="26">
        <f t="shared" si="290"/>
        <v>86000</v>
      </c>
      <c r="T1687" s="25">
        <f>MAX(0,R1687*(1+inputs!$B$33)-MAX(0,inputs!$B$31*(S1687-inputs!$B$30)))</f>
        <v>35073.021211587897</v>
      </c>
      <c r="U1687" s="26">
        <f t="shared" si="291"/>
        <v>102500</v>
      </c>
      <c r="V1687" s="25">
        <f>MAX(0,T1687*(1+inputs!$B$33)-MAX(0,inputs!$B$31*(U1687-inputs!$B$30)))</f>
        <v>28190.676529761713</v>
      </c>
      <c r="W1687" s="26">
        <f t="shared" si="292"/>
        <v>119000</v>
      </c>
      <c r="X1687" s="25">
        <f>MAX(0,V1687*(1+inputs!$B$33)-MAX(0,inputs!$B$31*(W1687-inputs!$B$30)))</f>
        <v>19720.096677708134</v>
      </c>
      <c r="Y1687" s="26">
        <f t="shared" si="293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294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13348.439999999999</v>
      </c>
      <c r="AE1687" s="3">
        <f>SUM(C1687:G1687)+AD1687-H1687</f>
        <v>84129.69</v>
      </c>
      <c r="AF1687" s="1">
        <f t="shared" si="296"/>
        <v>0.56000000000000005</v>
      </c>
      <c r="AG1687" s="8">
        <f>A1687-AE1687</f>
        <v>84370.31</v>
      </c>
    </row>
    <row r="1688" spans="1:33" x14ac:dyDescent="0.2">
      <c r="A1688" s="11">
        <f t="shared" si="295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</v>
      </c>
      <c r="D1688" s="16">
        <f>MAX(0,(MIN(A1688,inputs!$C$5)-(inputs!$C$4+B1688))*inputs!$B$4)</f>
        <v>44920</v>
      </c>
      <c r="E1688" s="16">
        <f>MAX(0, (calculations!A1688-inputs!$C$5)*inputs!$B$5)</f>
        <v>8370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286"/>
        <v>20000</v>
      </c>
      <c r="L1688" s="25">
        <f>MAX(0,J1688*(1+inputs!$B$33)-MAX(0,inputs!$B$31*(K1688-inputs!$B$30)))</f>
        <v>47184.304999999986</v>
      </c>
      <c r="M1688" s="26">
        <f t="shared" si="287"/>
        <v>36511.111111111109</v>
      </c>
      <c r="N1688" s="25">
        <f>MAX(0,L1688*(1+inputs!$B$33)-MAX(0,inputs!$B$31*(M1688-inputs!$B$30)))</f>
        <v>46422.629574999977</v>
      </c>
      <c r="O1688" s="26">
        <f t="shared" si="288"/>
        <v>53022.222222222219</v>
      </c>
      <c r="P1688" s="25">
        <f>MAX(0,N1688*(1+inputs!$B$33)-MAX(0,inputs!$B$31*(O1688-inputs!$B$30)))</f>
        <v>44163.529018624969</v>
      </c>
      <c r="Q1688" s="26">
        <f t="shared" si="289"/>
        <v>69533.333333333343</v>
      </c>
      <c r="R1688" s="25">
        <f>MAX(0,P1688*(1+inputs!$B$33)-MAX(0,inputs!$B$31*(Q1688-inputs!$B$30)))</f>
        <v>40384.541953904336</v>
      </c>
      <c r="S1688" s="26">
        <f t="shared" si="290"/>
        <v>86044.444444444438</v>
      </c>
      <c r="T1688" s="25">
        <f>MAX(0,R1688*(1+inputs!$B$33)-MAX(0,inputs!$B$31*(S1688-inputs!$B$30)))</f>
        <v>35062.870083212896</v>
      </c>
      <c r="U1688" s="26">
        <f t="shared" si="291"/>
        <v>102555.55555555556</v>
      </c>
      <c r="V1688" s="25">
        <f>MAX(0,T1688*(1+inputs!$B$33)-MAX(0,inputs!$B$31*(U1688-inputs!$B$30)))</f>
        <v>28175.373134461086</v>
      </c>
      <c r="W1688" s="26">
        <f t="shared" si="292"/>
        <v>119066.66666666667</v>
      </c>
      <c r="X1688" s="25">
        <f>MAX(0,V1688*(1+inputs!$B$33)-MAX(0,inputs!$B$31*(W1688-inputs!$B$30)))</f>
        <v>19698.563731477996</v>
      </c>
      <c r="Y1688" s="26">
        <f t="shared" si="293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294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13357.439999999999</v>
      </c>
      <c r="AE1688" s="3">
        <f>SUM(C1688:G1688)+AD1688-H1688</f>
        <v>84185.69</v>
      </c>
      <c r="AF1688" s="1">
        <f t="shared" si="296"/>
        <v>0.56000000000000005</v>
      </c>
      <c r="AG1688" s="8">
        <f>A1688-AE1688</f>
        <v>84414.31</v>
      </c>
    </row>
    <row r="1689" spans="1:33" x14ac:dyDescent="0.2">
      <c r="A1689" s="11">
        <f t="shared" si="295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</v>
      </c>
      <c r="D1689" s="16">
        <f>MAX(0,(MIN(A1689,inputs!$C$5)-(inputs!$C$4+B1689))*inputs!$B$4)</f>
        <v>44920</v>
      </c>
      <c r="E1689" s="16">
        <f>MAX(0, (calculations!A1689-inputs!$C$5)*inputs!$B$5)</f>
        <v>8415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286"/>
        <v>20000</v>
      </c>
      <c r="L1689" s="25">
        <f>MAX(0,J1689*(1+inputs!$B$33)-MAX(0,inputs!$B$31*(K1689-inputs!$B$30)))</f>
        <v>47184.304999999986</v>
      </c>
      <c r="M1689" s="26">
        <f t="shared" si="287"/>
        <v>36522.222222222219</v>
      </c>
      <c r="N1689" s="25">
        <f>MAX(0,L1689*(1+inputs!$B$33)-MAX(0,inputs!$B$31*(M1689-inputs!$B$30)))</f>
        <v>46421.629574999977</v>
      </c>
      <c r="O1689" s="26">
        <f t="shared" si="288"/>
        <v>53044.444444444445</v>
      </c>
      <c r="P1689" s="25">
        <f>MAX(0,N1689*(1+inputs!$B$33)-MAX(0,inputs!$B$31*(O1689-inputs!$B$30)))</f>
        <v>44160.51401862497</v>
      </c>
      <c r="Q1689" s="26">
        <f t="shared" si="289"/>
        <v>69566.666666666657</v>
      </c>
      <c r="R1689" s="25">
        <f>MAX(0,P1689*(1+inputs!$B$33)-MAX(0,inputs!$B$31*(Q1689-inputs!$B$30)))</f>
        <v>40378.481728904342</v>
      </c>
      <c r="S1689" s="26">
        <f t="shared" si="290"/>
        <v>86088.888888888891</v>
      </c>
      <c r="T1689" s="25">
        <f>MAX(0,R1689*(1+inputs!$B$33)-MAX(0,inputs!$B$31*(S1689-inputs!$B$30)))</f>
        <v>35052.718954837903</v>
      </c>
      <c r="U1689" s="26">
        <f t="shared" si="291"/>
        <v>102611.11111111111</v>
      </c>
      <c r="V1689" s="25">
        <f>MAX(0,T1689*(1+inputs!$B$33)-MAX(0,inputs!$B$31*(U1689-inputs!$B$30)))</f>
        <v>28160.069739160466</v>
      </c>
      <c r="W1689" s="26">
        <f t="shared" si="292"/>
        <v>119133.33333333333</v>
      </c>
      <c r="X1689" s="25">
        <f>MAX(0,V1689*(1+inputs!$B$33)-MAX(0,inputs!$B$31*(W1689-inputs!$B$30)))</f>
        <v>19677.030785247873</v>
      </c>
      <c r="Y1689" s="26">
        <f t="shared" si="293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294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13366.439999999999</v>
      </c>
      <c r="AE1689" s="3">
        <f>SUM(C1689:G1689)+AD1689-H1689</f>
        <v>84241.69</v>
      </c>
      <c r="AF1689" s="1">
        <f t="shared" si="296"/>
        <v>0.56000000000000005</v>
      </c>
      <c r="AG1689" s="8">
        <f>A1689-AE1689</f>
        <v>84458.31</v>
      </c>
    </row>
    <row r="1690" spans="1:33" x14ac:dyDescent="0.2">
      <c r="A1690" s="11">
        <f t="shared" si="295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</v>
      </c>
      <c r="D1690" s="16">
        <f>MAX(0,(MIN(A1690,inputs!$C$5)-(inputs!$C$4+B1690))*inputs!$B$4)</f>
        <v>44920</v>
      </c>
      <c r="E1690" s="16">
        <f>MAX(0, (calculations!A1690-inputs!$C$5)*inputs!$B$5)</f>
        <v>8460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286"/>
        <v>20000</v>
      </c>
      <c r="L1690" s="25">
        <f>MAX(0,J1690*(1+inputs!$B$33)-MAX(0,inputs!$B$31*(K1690-inputs!$B$30)))</f>
        <v>47184.304999999986</v>
      </c>
      <c r="M1690" s="26">
        <f t="shared" si="287"/>
        <v>36533.333333333328</v>
      </c>
      <c r="N1690" s="25">
        <f>MAX(0,L1690*(1+inputs!$B$33)-MAX(0,inputs!$B$31*(M1690-inputs!$B$30)))</f>
        <v>46420.629574999977</v>
      </c>
      <c r="O1690" s="26">
        <f t="shared" si="288"/>
        <v>53066.666666666664</v>
      </c>
      <c r="P1690" s="25">
        <f>MAX(0,N1690*(1+inputs!$B$33)-MAX(0,inputs!$B$31*(O1690-inputs!$B$30)))</f>
        <v>44157.499018624971</v>
      </c>
      <c r="Q1690" s="26">
        <f t="shared" si="289"/>
        <v>69600</v>
      </c>
      <c r="R1690" s="25">
        <f>MAX(0,P1690*(1+inputs!$B$33)-MAX(0,inputs!$B$31*(Q1690-inputs!$B$30)))</f>
        <v>40372.421503904341</v>
      </c>
      <c r="S1690" s="26">
        <f t="shared" si="290"/>
        <v>86133.333333333328</v>
      </c>
      <c r="T1690" s="25">
        <f>MAX(0,R1690*(1+inputs!$B$33)-MAX(0,inputs!$B$31*(S1690-inputs!$B$30)))</f>
        <v>35042.567826462902</v>
      </c>
      <c r="U1690" s="26">
        <f t="shared" si="291"/>
        <v>102666.66666666667</v>
      </c>
      <c r="V1690" s="25">
        <f>MAX(0,T1690*(1+inputs!$B$33)-MAX(0,inputs!$B$31*(U1690-inputs!$B$30)))</f>
        <v>28144.766343859839</v>
      </c>
      <c r="W1690" s="26">
        <f t="shared" si="292"/>
        <v>119200</v>
      </c>
      <c r="X1690" s="25">
        <f>MAX(0,V1690*(1+inputs!$B$33)-MAX(0,inputs!$B$31*(W1690-inputs!$B$30)))</f>
        <v>19655.497839017735</v>
      </c>
      <c r="Y1690" s="26">
        <f t="shared" si="293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294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13375.439999999999</v>
      </c>
      <c r="AE1690" s="3">
        <f>SUM(C1690:G1690)+AD1690-H1690</f>
        <v>84297.69</v>
      </c>
      <c r="AF1690" s="1">
        <f t="shared" si="296"/>
        <v>0.56000000000000005</v>
      </c>
      <c r="AG1690" s="8">
        <f>A1690-AE1690</f>
        <v>84502.31</v>
      </c>
    </row>
    <row r="1691" spans="1:33" x14ac:dyDescent="0.2">
      <c r="A1691" s="11">
        <f t="shared" si="295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</v>
      </c>
      <c r="D1691" s="16">
        <f>MAX(0,(MIN(A1691,inputs!$C$5)-(inputs!$C$4+B1691))*inputs!$B$4)</f>
        <v>44920</v>
      </c>
      <c r="E1691" s="16">
        <f>MAX(0, (calculations!A1691-inputs!$C$5)*inputs!$B$5)</f>
        <v>8505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286"/>
        <v>20000</v>
      </c>
      <c r="L1691" s="25">
        <f>MAX(0,J1691*(1+inputs!$B$33)-MAX(0,inputs!$B$31*(K1691-inputs!$B$30)))</f>
        <v>47184.304999999986</v>
      </c>
      <c r="M1691" s="26">
        <f t="shared" si="287"/>
        <v>36544.444444444445</v>
      </c>
      <c r="N1691" s="25">
        <f>MAX(0,L1691*(1+inputs!$B$33)-MAX(0,inputs!$B$31*(M1691-inputs!$B$30)))</f>
        <v>46419.629574999977</v>
      </c>
      <c r="O1691" s="26">
        <f t="shared" si="288"/>
        <v>53088.888888888891</v>
      </c>
      <c r="P1691" s="25">
        <f>MAX(0,N1691*(1+inputs!$B$33)-MAX(0,inputs!$B$31*(O1691-inputs!$B$30)))</f>
        <v>44154.484018624971</v>
      </c>
      <c r="Q1691" s="26">
        <f t="shared" si="289"/>
        <v>69633.333333333343</v>
      </c>
      <c r="R1691" s="25">
        <f>MAX(0,P1691*(1+inputs!$B$33)-MAX(0,inputs!$B$31*(Q1691-inputs!$B$30)))</f>
        <v>40366.36127890434</v>
      </c>
      <c r="S1691" s="26">
        <f t="shared" si="290"/>
        <v>86177.777777777781</v>
      </c>
      <c r="T1691" s="25">
        <f>MAX(0,R1691*(1+inputs!$B$33)-MAX(0,inputs!$B$31*(S1691-inputs!$B$30)))</f>
        <v>35032.416698087902</v>
      </c>
      <c r="U1691" s="26">
        <f t="shared" si="291"/>
        <v>102722.22222222222</v>
      </c>
      <c r="V1691" s="25">
        <f>MAX(0,T1691*(1+inputs!$B$33)-MAX(0,inputs!$B$31*(U1691-inputs!$B$30)))</f>
        <v>28129.46294855922</v>
      </c>
      <c r="W1691" s="26">
        <f t="shared" si="292"/>
        <v>119266.66666666667</v>
      </c>
      <c r="X1691" s="25">
        <f>MAX(0,V1691*(1+inputs!$B$33)-MAX(0,inputs!$B$31*(W1691-inputs!$B$30)))</f>
        <v>19633.964892787604</v>
      </c>
      <c r="Y1691" s="26">
        <f t="shared" si="293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294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13384.439999999999</v>
      </c>
      <c r="AE1691" s="3">
        <f>SUM(C1691:G1691)+AD1691-H1691</f>
        <v>84353.69</v>
      </c>
      <c r="AF1691" s="1">
        <f t="shared" si="296"/>
        <v>0.56000000000000005</v>
      </c>
      <c r="AG1691" s="8">
        <f>A1691-AE1691</f>
        <v>84546.31</v>
      </c>
    </row>
    <row r="1692" spans="1:33" x14ac:dyDescent="0.2">
      <c r="A1692" s="11">
        <f t="shared" si="295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</v>
      </c>
      <c r="D1692" s="16">
        <f>MAX(0,(MIN(A1692,inputs!$C$5)-(inputs!$C$4+B1692))*inputs!$B$4)</f>
        <v>44920</v>
      </c>
      <c r="E1692" s="16">
        <f>MAX(0, (calculations!A1692-inputs!$C$5)*inputs!$B$5)</f>
        <v>8550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286"/>
        <v>20000</v>
      </c>
      <c r="L1692" s="25">
        <f>MAX(0,J1692*(1+inputs!$B$33)-MAX(0,inputs!$B$31*(K1692-inputs!$B$30)))</f>
        <v>47184.304999999986</v>
      </c>
      <c r="M1692" s="26">
        <f t="shared" si="287"/>
        <v>36555.555555555555</v>
      </c>
      <c r="N1692" s="25">
        <f>MAX(0,L1692*(1+inputs!$B$33)-MAX(0,inputs!$B$31*(M1692-inputs!$B$30)))</f>
        <v>46418.629574999977</v>
      </c>
      <c r="O1692" s="26">
        <f t="shared" si="288"/>
        <v>53111.111111111109</v>
      </c>
      <c r="P1692" s="25">
        <f>MAX(0,N1692*(1+inputs!$B$33)-MAX(0,inputs!$B$31*(O1692-inputs!$B$30)))</f>
        <v>44151.469018624972</v>
      </c>
      <c r="Q1692" s="26">
        <f t="shared" si="289"/>
        <v>69666.666666666657</v>
      </c>
      <c r="R1692" s="25">
        <f>MAX(0,P1692*(1+inputs!$B$33)-MAX(0,inputs!$B$31*(Q1692-inputs!$B$30)))</f>
        <v>40360.301053904346</v>
      </c>
      <c r="S1692" s="26">
        <f t="shared" si="290"/>
        <v>86222.222222222219</v>
      </c>
      <c r="T1692" s="25">
        <f>MAX(0,R1692*(1+inputs!$B$33)-MAX(0,inputs!$B$31*(S1692-inputs!$B$30)))</f>
        <v>35022.265569712908</v>
      </c>
      <c r="U1692" s="26">
        <f t="shared" si="291"/>
        <v>102777.77777777778</v>
      </c>
      <c r="V1692" s="25">
        <f>MAX(0,T1692*(1+inputs!$B$33)-MAX(0,inputs!$B$31*(U1692-inputs!$B$30)))</f>
        <v>28114.159553258603</v>
      </c>
      <c r="W1692" s="26">
        <f t="shared" si="292"/>
        <v>119333.33333333333</v>
      </c>
      <c r="X1692" s="25">
        <f>MAX(0,V1692*(1+inputs!$B$33)-MAX(0,inputs!$B$31*(W1692-inputs!$B$30)))</f>
        <v>19612.431946557481</v>
      </c>
      <c r="Y1692" s="26">
        <f t="shared" si="293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294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13393.439999999999</v>
      </c>
      <c r="AE1692" s="3">
        <f>SUM(C1692:G1692)+AD1692-H1692</f>
        <v>84409.69</v>
      </c>
      <c r="AF1692" s="1">
        <f t="shared" si="296"/>
        <v>0.56000000000000005</v>
      </c>
      <c r="AG1692" s="8">
        <f>A1692-AE1692</f>
        <v>84590.31</v>
      </c>
    </row>
    <row r="1693" spans="1:33" x14ac:dyDescent="0.2">
      <c r="A1693" s="11">
        <f t="shared" si="295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</v>
      </c>
      <c r="D1693" s="16">
        <f>MAX(0,(MIN(A1693,inputs!$C$5)-(inputs!$C$4+B1693))*inputs!$B$4)</f>
        <v>44920</v>
      </c>
      <c r="E1693" s="16">
        <f>MAX(0, (calculations!A1693-inputs!$C$5)*inputs!$B$5)</f>
        <v>8595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286"/>
        <v>20000</v>
      </c>
      <c r="L1693" s="25">
        <f>MAX(0,J1693*(1+inputs!$B$33)-MAX(0,inputs!$B$31*(K1693-inputs!$B$30)))</f>
        <v>47184.304999999986</v>
      </c>
      <c r="M1693" s="26">
        <f t="shared" si="287"/>
        <v>36566.666666666672</v>
      </c>
      <c r="N1693" s="25">
        <f>MAX(0,L1693*(1+inputs!$B$33)-MAX(0,inputs!$B$31*(M1693-inputs!$B$30)))</f>
        <v>46417.629574999977</v>
      </c>
      <c r="O1693" s="26">
        <f t="shared" si="288"/>
        <v>53133.333333333336</v>
      </c>
      <c r="P1693" s="25">
        <f>MAX(0,N1693*(1+inputs!$B$33)-MAX(0,inputs!$B$31*(O1693-inputs!$B$30)))</f>
        <v>44148.454018624972</v>
      </c>
      <c r="Q1693" s="26">
        <f t="shared" si="289"/>
        <v>69700</v>
      </c>
      <c r="R1693" s="25">
        <f>MAX(0,P1693*(1+inputs!$B$33)-MAX(0,inputs!$B$31*(Q1693-inputs!$B$30)))</f>
        <v>40354.240828904338</v>
      </c>
      <c r="S1693" s="26">
        <f t="shared" si="290"/>
        <v>86266.666666666672</v>
      </c>
      <c r="T1693" s="25">
        <f>MAX(0,R1693*(1+inputs!$B$33)-MAX(0,inputs!$B$31*(S1693-inputs!$B$30)))</f>
        <v>35012.114441337893</v>
      </c>
      <c r="U1693" s="26">
        <f t="shared" si="291"/>
        <v>102833.33333333333</v>
      </c>
      <c r="V1693" s="25">
        <f>MAX(0,T1693*(1+inputs!$B$33)-MAX(0,inputs!$B$31*(U1693-inputs!$B$30)))</f>
        <v>28098.856157957958</v>
      </c>
      <c r="W1693" s="26">
        <f t="shared" si="292"/>
        <v>119400</v>
      </c>
      <c r="X1693" s="25">
        <f>MAX(0,V1693*(1+inputs!$B$33)-MAX(0,inputs!$B$31*(W1693-inputs!$B$30)))</f>
        <v>19590.899000327321</v>
      </c>
      <c r="Y1693" s="26">
        <f t="shared" si="293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294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13402.439999999999</v>
      </c>
      <c r="AE1693" s="3">
        <f>SUM(C1693:G1693)+AD1693-H1693</f>
        <v>84465.69</v>
      </c>
      <c r="AF1693" s="1">
        <f t="shared" si="296"/>
        <v>0.56000000000000005</v>
      </c>
      <c r="AG1693" s="8">
        <f>A1693-AE1693</f>
        <v>84634.31</v>
      </c>
    </row>
    <row r="1694" spans="1:33" x14ac:dyDescent="0.2">
      <c r="A1694" s="11">
        <f t="shared" si="295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</v>
      </c>
      <c r="D1694" s="16">
        <f>MAX(0,(MIN(A1694,inputs!$C$5)-(inputs!$C$4+B1694))*inputs!$B$4)</f>
        <v>44920</v>
      </c>
      <c r="E1694" s="16">
        <f>MAX(0, (calculations!A1694-inputs!$C$5)*inputs!$B$5)</f>
        <v>8640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286"/>
        <v>20000</v>
      </c>
      <c r="L1694" s="25">
        <f>MAX(0,J1694*(1+inputs!$B$33)-MAX(0,inputs!$B$31*(K1694-inputs!$B$30)))</f>
        <v>47184.304999999986</v>
      </c>
      <c r="M1694" s="26">
        <f t="shared" si="287"/>
        <v>36577.777777777781</v>
      </c>
      <c r="N1694" s="25">
        <f>MAX(0,L1694*(1+inputs!$B$33)-MAX(0,inputs!$B$31*(M1694-inputs!$B$30)))</f>
        <v>46416.629574999977</v>
      </c>
      <c r="O1694" s="26">
        <f t="shared" si="288"/>
        <v>53155.555555555555</v>
      </c>
      <c r="P1694" s="25">
        <f>MAX(0,N1694*(1+inputs!$B$33)-MAX(0,inputs!$B$31*(O1694-inputs!$B$30)))</f>
        <v>44145.439018624973</v>
      </c>
      <c r="Q1694" s="26">
        <f t="shared" si="289"/>
        <v>69733.333333333343</v>
      </c>
      <c r="R1694" s="25">
        <f>MAX(0,P1694*(1+inputs!$B$33)-MAX(0,inputs!$B$31*(Q1694-inputs!$B$30)))</f>
        <v>40348.180603904344</v>
      </c>
      <c r="S1694" s="26">
        <f t="shared" si="290"/>
        <v>86311.111111111109</v>
      </c>
      <c r="T1694" s="25">
        <f>MAX(0,R1694*(1+inputs!$B$33)-MAX(0,inputs!$B$31*(S1694-inputs!$B$30)))</f>
        <v>35001.9633129629</v>
      </c>
      <c r="U1694" s="26">
        <f t="shared" si="291"/>
        <v>102888.88888888889</v>
      </c>
      <c r="V1694" s="25">
        <f>MAX(0,T1694*(1+inputs!$B$33)-MAX(0,inputs!$B$31*(U1694-inputs!$B$30)))</f>
        <v>28083.552762657342</v>
      </c>
      <c r="W1694" s="26">
        <f t="shared" si="292"/>
        <v>119466.66666666667</v>
      </c>
      <c r="X1694" s="25">
        <f>MAX(0,V1694*(1+inputs!$B$33)-MAX(0,inputs!$B$31*(W1694-inputs!$B$30)))</f>
        <v>19569.366054097198</v>
      </c>
      <c r="Y1694" s="26">
        <f t="shared" si="293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294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13411.439999999999</v>
      </c>
      <c r="AE1694" s="3">
        <f>SUM(C1694:G1694)+AD1694-H1694</f>
        <v>84521.69</v>
      </c>
      <c r="AF1694" s="1">
        <f t="shared" si="296"/>
        <v>0.56000000000000005</v>
      </c>
      <c r="AG1694" s="8">
        <f>A1694-AE1694</f>
        <v>84678.31</v>
      </c>
    </row>
    <row r="1695" spans="1:33" x14ac:dyDescent="0.2">
      <c r="A1695" s="11">
        <f t="shared" si="295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</v>
      </c>
      <c r="D1695" s="16">
        <f>MAX(0,(MIN(A1695,inputs!$C$5)-(inputs!$C$4+B1695))*inputs!$B$4)</f>
        <v>44920</v>
      </c>
      <c r="E1695" s="16">
        <f>MAX(0, (calculations!A1695-inputs!$C$5)*inputs!$B$5)</f>
        <v>8685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286"/>
        <v>20000</v>
      </c>
      <c r="L1695" s="25">
        <f>MAX(0,J1695*(1+inputs!$B$33)-MAX(0,inputs!$B$31*(K1695-inputs!$B$30)))</f>
        <v>47184.304999999986</v>
      </c>
      <c r="M1695" s="26">
        <f t="shared" si="287"/>
        <v>36588.888888888891</v>
      </c>
      <c r="N1695" s="25">
        <f>MAX(0,L1695*(1+inputs!$B$33)-MAX(0,inputs!$B$31*(M1695-inputs!$B$30)))</f>
        <v>46415.629574999977</v>
      </c>
      <c r="O1695" s="26">
        <f t="shared" si="288"/>
        <v>53177.777777777781</v>
      </c>
      <c r="P1695" s="25">
        <f>MAX(0,N1695*(1+inputs!$B$33)-MAX(0,inputs!$B$31*(O1695-inputs!$B$30)))</f>
        <v>44142.424018624974</v>
      </c>
      <c r="Q1695" s="26">
        <f t="shared" si="289"/>
        <v>69766.666666666657</v>
      </c>
      <c r="R1695" s="25">
        <f>MAX(0,P1695*(1+inputs!$B$33)-MAX(0,inputs!$B$31*(Q1695-inputs!$B$30)))</f>
        <v>40342.12037890435</v>
      </c>
      <c r="S1695" s="26">
        <f t="shared" si="290"/>
        <v>86355.555555555562</v>
      </c>
      <c r="T1695" s="25">
        <f>MAX(0,R1695*(1+inputs!$B$33)-MAX(0,inputs!$B$31*(S1695-inputs!$B$30)))</f>
        <v>34991.812184587907</v>
      </c>
      <c r="U1695" s="26">
        <f t="shared" si="291"/>
        <v>102944.44444444444</v>
      </c>
      <c r="V1695" s="25">
        <f>MAX(0,T1695*(1+inputs!$B$33)-MAX(0,inputs!$B$31*(U1695-inputs!$B$30)))</f>
        <v>28068.249367356726</v>
      </c>
      <c r="W1695" s="26">
        <f t="shared" si="292"/>
        <v>119533.33333333333</v>
      </c>
      <c r="X1695" s="25">
        <f>MAX(0,V1695*(1+inputs!$B$33)-MAX(0,inputs!$B$31*(W1695-inputs!$B$30)))</f>
        <v>19547.833107867074</v>
      </c>
      <c r="Y1695" s="26">
        <f t="shared" si="293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294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13420.439999999999</v>
      </c>
      <c r="AE1695" s="3">
        <f>SUM(C1695:G1695)+AD1695-H1695</f>
        <v>84577.69</v>
      </c>
      <c r="AF1695" s="1">
        <f t="shared" si="296"/>
        <v>0.56000000000000005</v>
      </c>
      <c r="AG1695" s="8">
        <f>A1695-AE1695</f>
        <v>84722.31</v>
      </c>
    </row>
    <row r="1696" spans="1:33" x14ac:dyDescent="0.2">
      <c r="A1696" s="11">
        <f t="shared" si="295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</v>
      </c>
      <c r="D1696" s="16">
        <f>MAX(0,(MIN(A1696,inputs!$C$5)-(inputs!$C$4+B1696))*inputs!$B$4)</f>
        <v>44920</v>
      </c>
      <c r="E1696" s="16">
        <f>MAX(0, (calculations!A1696-inputs!$C$5)*inputs!$B$5)</f>
        <v>8730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286"/>
        <v>20000</v>
      </c>
      <c r="L1696" s="25">
        <f>MAX(0,J1696*(1+inputs!$B$33)-MAX(0,inputs!$B$31*(K1696-inputs!$B$30)))</f>
        <v>47184.304999999986</v>
      </c>
      <c r="M1696" s="26">
        <f t="shared" si="287"/>
        <v>36600</v>
      </c>
      <c r="N1696" s="25">
        <f>MAX(0,L1696*(1+inputs!$B$33)-MAX(0,inputs!$B$31*(M1696-inputs!$B$30)))</f>
        <v>46414.629574999977</v>
      </c>
      <c r="O1696" s="26">
        <f t="shared" si="288"/>
        <v>53200</v>
      </c>
      <c r="P1696" s="25">
        <f>MAX(0,N1696*(1+inputs!$B$33)-MAX(0,inputs!$B$31*(O1696-inputs!$B$30)))</f>
        <v>44139.409018624967</v>
      </c>
      <c r="Q1696" s="26">
        <f t="shared" si="289"/>
        <v>69800</v>
      </c>
      <c r="R1696" s="25">
        <f>MAX(0,P1696*(1+inputs!$B$33)-MAX(0,inputs!$B$31*(Q1696-inputs!$B$30)))</f>
        <v>40336.060153904335</v>
      </c>
      <c r="S1696" s="26">
        <f t="shared" si="290"/>
        <v>86400</v>
      </c>
      <c r="T1696" s="25">
        <f>MAX(0,R1696*(1+inputs!$B$33)-MAX(0,inputs!$B$31*(S1696-inputs!$B$30)))</f>
        <v>34981.661056212892</v>
      </c>
      <c r="U1696" s="26">
        <f t="shared" si="291"/>
        <v>103000</v>
      </c>
      <c r="V1696" s="25">
        <f>MAX(0,T1696*(1+inputs!$B$33)-MAX(0,inputs!$B$31*(U1696-inputs!$B$30)))</f>
        <v>28052.945972056081</v>
      </c>
      <c r="W1696" s="26">
        <f t="shared" si="292"/>
        <v>119600</v>
      </c>
      <c r="X1696" s="25">
        <f>MAX(0,V1696*(1+inputs!$B$33)-MAX(0,inputs!$B$31*(W1696-inputs!$B$30)))</f>
        <v>19526.300161636922</v>
      </c>
      <c r="Y1696" s="26">
        <f t="shared" si="293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294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13429.439999999999</v>
      </c>
      <c r="AE1696" s="3">
        <f>SUM(C1696:G1696)+AD1696-H1696</f>
        <v>84633.69</v>
      </c>
      <c r="AF1696" s="1">
        <f t="shared" si="296"/>
        <v>0.56000000000000005</v>
      </c>
      <c r="AG1696" s="8">
        <f>A1696-AE1696</f>
        <v>84766.31</v>
      </c>
    </row>
    <row r="1697" spans="1:33" x14ac:dyDescent="0.2">
      <c r="A1697" s="11">
        <f t="shared" si="295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</v>
      </c>
      <c r="D1697" s="16">
        <f>MAX(0,(MIN(A1697,inputs!$C$5)-(inputs!$C$4+B1697))*inputs!$B$4)</f>
        <v>44920</v>
      </c>
      <c r="E1697" s="16">
        <f>MAX(0, (calculations!A1697-inputs!$C$5)*inputs!$B$5)</f>
        <v>8775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286"/>
        <v>20000</v>
      </c>
      <c r="L1697" s="25">
        <f>MAX(0,J1697*(1+inputs!$B$33)-MAX(0,inputs!$B$31*(K1697-inputs!$B$30)))</f>
        <v>47184.304999999986</v>
      </c>
      <c r="M1697" s="26">
        <f t="shared" si="287"/>
        <v>36611.111111111109</v>
      </c>
      <c r="N1697" s="25">
        <f>MAX(0,L1697*(1+inputs!$B$33)-MAX(0,inputs!$B$31*(M1697-inputs!$B$30)))</f>
        <v>46413.629574999977</v>
      </c>
      <c r="O1697" s="26">
        <f t="shared" si="288"/>
        <v>53222.222222222219</v>
      </c>
      <c r="P1697" s="25">
        <f>MAX(0,N1697*(1+inputs!$B$33)-MAX(0,inputs!$B$31*(O1697-inputs!$B$30)))</f>
        <v>44136.394018624967</v>
      </c>
      <c r="Q1697" s="26">
        <f t="shared" si="289"/>
        <v>69833.333333333343</v>
      </c>
      <c r="R1697" s="25">
        <f>MAX(0,P1697*(1+inputs!$B$33)-MAX(0,inputs!$B$31*(Q1697-inputs!$B$30)))</f>
        <v>40329.999928904334</v>
      </c>
      <c r="S1697" s="26">
        <f t="shared" si="290"/>
        <v>86444.444444444438</v>
      </c>
      <c r="T1697" s="25">
        <f>MAX(0,R1697*(1+inputs!$B$33)-MAX(0,inputs!$B$31*(S1697-inputs!$B$30)))</f>
        <v>34971.509927837891</v>
      </c>
      <c r="U1697" s="26">
        <f t="shared" si="291"/>
        <v>103055.55555555556</v>
      </c>
      <c r="V1697" s="25">
        <f>MAX(0,T1697*(1+inputs!$B$33)-MAX(0,inputs!$B$31*(U1697-inputs!$B$30)))</f>
        <v>28037.642576755454</v>
      </c>
      <c r="W1697" s="26">
        <f t="shared" si="292"/>
        <v>119666.66666666667</v>
      </c>
      <c r="X1697" s="25">
        <f>MAX(0,V1697*(1+inputs!$B$33)-MAX(0,inputs!$B$31*(W1697-inputs!$B$30)))</f>
        <v>19504.767215406784</v>
      </c>
      <c r="Y1697" s="26">
        <f t="shared" si="293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294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13438.439999999999</v>
      </c>
      <c r="AE1697" s="3">
        <f>SUM(C1697:G1697)+AD1697-H1697</f>
        <v>84689.69</v>
      </c>
      <c r="AF1697" s="1">
        <f t="shared" si="296"/>
        <v>0.56000000000000005</v>
      </c>
      <c r="AG1697" s="8">
        <f>A1697-AE1697</f>
        <v>84810.31</v>
      </c>
    </row>
    <row r="1698" spans="1:33" x14ac:dyDescent="0.2">
      <c r="A1698" s="11">
        <f t="shared" si="295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</v>
      </c>
      <c r="D1698" s="16">
        <f>MAX(0,(MIN(A1698,inputs!$C$5)-(inputs!$C$4+B1698))*inputs!$B$4)</f>
        <v>44920</v>
      </c>
      <c r="E1698" s="16">
        <f>MAX(0, (calculations!A1698-inputs!$C$5)*inputs!$B$5)</f>
        <v>8820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286"/>
        <v>20000</v>
      </c>
      <c r="L1698" s="25">
        <f>MAX(0,J1698*(1+inputs!$B$33)-MAX(0,inputs!$B$31*(K1698-inputs!$B$30)))</f>
        <v>47184.304999999986</v>
      </c>
      <c r="M1698" s="26">
        <f t="shared" si="287"/>
        <v>36622.222222222219</v>
      </c>
      <c r="N1698" s="25">
        <f>MAX(0,L1698*(1+inputs!$B$33)-MAX(0,inputs!$B$31*(M1698-inputs!$B$30)))</f>
        <v>46412.629574999977</v>
      </c>
      <c r="O1698" s="26">
        <f t="shared" si="288"/>
        <v>53244.444444444445</v>
      </c>
      <c r="P1698" s="25">
        <f>MAX(0,N1698*(1+inputs!$B$33)-MAX(0,inputs!$B$31*(O1698-inputs!$B$30)))</f>
        <v>44133.379018624968</v>
      </c>
      <c r="Q1698" s="26">
        <f t="shared" si="289"/>
        <v>69866.666666666657</v>
      </c>
      <c r="R1698" s="25">
        <f>MAX(0,P1698*(1+inputs!$B$33)-MAX(0,inputs!$B$31*(Q1698-inputs!$B$30)))</f>
        <v>40323.93970390434</v>
      </c>
      <c r="S1698" s="26">
        <f t="shared" si="290"/>
        <v>86488.888888888891</v>
      </c>
      <c r="T1698" s="25">
        <f>MAX(0,R1698*(1+inputs!$B$33)-MAX(0,inputs!$B$31*(S1698-inputs!$B$30)))</f>
        <v>34961.358799462898</v>
      </c>
      <c r="U1698" s="26">
        <f t="shared" si="291"/>
        <v>103111.11111111111</v>
      </c>
      <c r="V1698" s="25">
        <f>MAX(0,T1698*(1+inputs!$B$33)-MAX(0,inputs!$B$31*(U1698-inputs!$B$30)))</f>
        <v>28022.339181454841</v>
      </c>
      <c r="W1698" s="26">
        <f t="shared" si="292"/>
        <v>119733.33333333333</v>
      </c>
      <c r="X1698" s="25">
        <f>MAX(0,V1698*(1+inputs!$B$33)-MAX(0,inputs!$B$31*(W1698-inputs!$B$30)))</f>
        <v>19483.234269176661</v>
      </c>
      <c r="Y1698" s="26">
        <f t="shared" si="293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294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13447.439999999999</v>
      </c>
      <c r="AE1698" s="3">
        <f>SUM(C1698:G1698)+AD1698-H1698</f>
        <v>84745.69</v>
      </c>
      <c r="AF1698" s="1">
        <f t="shared" si="296"/>
        <v>0.56000000000000005</v>
      </c>
      <c r="AG1698" s="8">
        <f>A1698-AE1698</f>
        <v>84854.31</v>
      </c>
    </row>
    <row r="1699" spans="1:33" x14ac:dyDescent="0.2">
      <c r="A1699" s="11">
        <f t="shared" si="295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</v>
      </c>
      <c r="D1699" s="16">
        <f>MAX(0,(MIN(A1699,inputs!$C$5)-(inputs!$C$4+B1699))*inputs!$B$4)</f>
        <v>44920</v>
      </c>
      <c r="E1699" s="16">
        <f>MAX(0, (calculations!A1699-inputs!$C$5)*inputs!$B$5)</f>
        <v>8865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286"/>
        <v>20000</v>
      </c>
      <c r="L1699" s="25">
        <f>MAX(0,J1699*(1+inputs!$B$33)-MAX(0,inputs!$B$31*(K1699-inputs!$B$30)))</f>
        <v>47184.304999999986</v>
      </c>
      <c r="M1699" s="26">
        <f t="shared" si="287"/>
        <v>36633.333333333328</v>
      </c>
      <c r="N1699" s="25">
        <f>MAX(0,L1699*(1+inputs!$B$33)-MAX(0,inputs!$B$31*(M1699-inputs!$B$30)))</f>
        <v>46411.629574999977</v>
      </c>
      <c r="O1699" s="26">
        <f t="shared" si="288"/>
        <v>53266.666666666664</v>
      </c>
      <c r="P1699" s="25">
        <f>MAX(0,N1699*(1+inputs!$B$33)-MAX(0,inputs!$B$31*(O1699-inputs!$B$30)))</f>
        <v>44130.364018624969</v>
      </c>
      <c r="Q1699" s="26">
        <f t="shared" si="289"/>
        <v>69900</v>
      </c>
      <c r="R1699" s="25">
        <f>MAX(0,P1699*(1+inputs!$B$33)-MAX(0,inputs!$B$31*(Q1699-inputs!$B$30)))</f>
        <v>40317.879478904339</v>
      </c>
      <c r="S1699" s="26">
        <f t="shared" si="290"/>
        <v>86533.333333333328</v>
      </c>
      <c r="T1699" s="25">
        <f>MAX(0,R1699*(1+inputs!$B$33)-MAX(0,inputs!$B$31*(S1699-inputs!$B$30)))</f>
        <v>34951.207671087897</v>
      </c>
      <c r="U1699" s="26">
        <f t="shared" si="291"/>
        <v>103166.66666666667</v>
      </c>
      <c r="V1699" s="25">
        <f>MAX(0,T1699*(1+inputs!$B$33)-MAX(0,inputs!$B$31*(U1699-inputs!$B$30)))</f>
        <v>28007.035786154207</v>
      </c>
      <c r="W1699" s="26">
        <f t="shared" si="292"/>
        <v>119800</v>
      </c>
      <c r="X1699" s="25">
        <f>MAX(0,V1699*(1+inputs!$B$33)-MAX(0,inputs!$B$31*(W1699-inputs!$B$30)))</f>
        <v>19461.701322946516</v>
      </c>
      <c r="Y1699" s="26">
        <f t="shared" si="293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294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13456.439999999999</v>
      </c>
      <c r="AE1699" s="3">
        <f>SUM(C1699:G1699)+AD1699-H1699</f>
        <v>84801.69</v>
      </c>
      <c r="AF1699" s="1">
        <f t="shared" si="296"/>
        <v>0.56000000000000005</v>
      </c>
      <c r="AG1699" s="8">
        <f>A1699-AE1699</f>
        <v>84898.31</v>
      </c>
    </row>
    <row r="1700" spans="1:33" x14ac:dyDescent="0.2">
      <c r="A1700" s="11">
        <f t="shared" si="295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</v>
      </c>
      <c r="D1700" s="16">
        <f>MAX(0,(MIN(A1700,inputs!$C$5)-(inputs!$C$4+B1700))*inputs!$B$4)</f>
        <v>44920</v>
      </c>
      <c r="E1700" s="16">
        <f>MAX(0, (calculations!A1700-inputs!$C$5)*inputs!$B$5)</f>
        <v>8910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286"/>
        <v>20000</v>
      </c>
      <c r="L1700" s="25">
        <f>MAX(0,J1700*(1+inputs!$B$33)-MAX(0,inputs!$B$31*(K1700-inputs!$B$30)))</f>
        <v>47184.304999999986</v>
      </c>
      <c r="M1700" s="26">
        <f t="shared" si="287"/>
        <v>36644.444444444445</v>
      </c>
      <c r="N1700" s="25">
        <f>MAX(0,L1700*(1+inputs!$B$33)-MAX(0,inputs!$B$31*(M1700-inputs!$B$30)))</f>
        <v>46410.629574999977</v>
      </c>
      <c r="O1700" s="26">
        <f t="shared" si="288"/>
        <v>53288.888888888891</v>
      </c>
      <c r="P1700" s="25">
        <f>MAX(0,N1700*(1+inputs!$B$33)-MAX(0,inputs!$B$31*(O1700-inputs!$B$30)))</f>
        <v>44127.349018624969</v>
      </c>
      <c r="Q1700" s="26">
        <f t="shared" si="289"/>
        <v>69933.333333333343</v>
      </c>
      <c r="R1700" s="25">
        <f>MAX(0,P1700*(1+inputs!$B$33)-MAX(0,inputs!$B$31*(Q1700-inputs!$B$30)))</f>
        <v>40311.819253904338</v>
      </c>
      <c r="S1700" s="26">
        <f t="shared" si="290"/>
        <v>86577.777777777781</v>
      </c>
      <c r="T1700" s="25">
        <f>MAX(0,R1700*(1+inputs!$B$33)-MAX(0,inputs!$B$31*(S1700-inputs!$B$30)))</f>
        <v>34941.056542712897</v>
      </c>
      <c r="U1700" s="26">
        <f t="shared" si="291"/>
        <v>103222.22222222222</v>
      </c>
      <c r="V1700" s="25">
        <f>MAX(0,T1700*(1+inputs!$B$33)-MAX(0,inputs!$B$31*(U1700-inputs!$B$30)))</f>
        <v>27991.732390853587</v>
      </c>
      <c r="W1700" s="26">
        <f t="shared" si="292"/>
        <v>119866.66666666667</v>
      </c>
      <c r="X1700" s="25">
        <f>MAX(0,V1700*(1+inputs!$B$33)-MAX(0,inputs!$B$31*(W1700-inputs!$B$30)))</f>
        <v>19440.168376716385</v>
      </c>
      <c r="Y1700" s="26">
        <f t="shared" si="293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294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13465.439999999999</v>
      </c>
      <c r="AE1700" s="3">
        <f>SUM(C1700:G1700)+AD1700-H1700</f>
        <v>84857.69</v>
      </c>
      <c r="AF1700" s="1">
        <f t="shared" si="296"/>
        <v>0.56000000000000005</v>
      </c>
      <c r="AG1700" s="8">
        <f>A1700-AE1700</f>
        <v>84942.31</v>
      </c>
    </row>
    <row r="1701" spans="1:33" x14ac:dyDescent="0.2">
      <c r="A1701" s="11">
        <f t="shared" si="295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</v>
      </c>
      <c r="D1701" s="16">
        <f>MAX(0,(MIN(A1701,inputs!$C$5)-(inputs!$C$4+B1701))*inputs!$B$4)</f>
        <v>44920</v>
      </c>
      <c r="E1701" s="16">
        <f>MAX(0, (calculations!A1701-inputs!$C$5)*inputs!$B$5)</f>
        <v>8955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286"/>
        <v>20000</v>
      </c>
      <c r="L1701" s="25">
        <f>MAX(0,J1701*(1+inputs!$B$33)-MAX(0,inputs!$B$31*(K1701-inputs!$B$30)))</f>
        <v>47184.304999999986</v>
      </c>
      <c r="M1701" s="26">
        <f t="shared" si="287"/>
        <v>36655.555555555555</v>
      </c>
      <c r="N1701" s="25">
        <f>MAX(0,L1701*(1+inputs!$B$33)-MAX(0,inputs!$B$31*(M1701-inputs!$B$30)))</f>
        <v>46409.629574999977</v>
      </c>
      <c r="O1701" s="26">
        <f t="shared" si="288"/>
        <v>53311.111111111109</v>
      </c>
      <c r="P1701" s="25">
        <f>MAX(0,N1701*(1+inputs!$B$33)-MAX(0,inputs!$B$31*(O1701-inputs!$B$30)))</f>
        <v>44124.33401862497</v>
      </c>
      <c r="Q1701" s="26">
        <f t="shared" si="289"/>
        <v>69966.666666666657</v>
      </c>
      <c r="R1701" s="25">
        <f>MAX(0,P1701*(1+inputs!$B$33)-MAX(0,inputs!$B$31*(Q1701-inputs!$B$30)))</f>
        <v>40305.759028904344</v>
      </c>
      <c r="S1701" s="26">
        <f t="shared" si="290"/>
        <v>86622.222222222219</v>
      </c>
      <c r="T1701" s="25">
        <f>MAX(0,R1701*(1+inputs!$B$33)-MAX(0,inputs!$B$31*(S1701-inputs!$B$30)))</f>
        <v>34930.905414337903</v>
      </c>
      <c r="U1701" s="26">
        <f t="shared" si="291"/>
        <v>103277.77777777778</v>
      </c>
      <c r="V1701" s="25">
        <f>MAX(0,T1701*(1+inputs!$B$33)-MAX(0,inputs!$B$31*(U1701-inputs!$B$30)))</f>
        <v>27976.428995552971</v>
      </c>
      <c r="W1701" s="26">
        <f t="shared" si="292"/>
        <v>119933.33333333333</v>
      </c>
      <c r="X1701" s="25">
        <f>MAX(0,V1701*(1+inputs!$B$33)-MAX(0,inputs!$B$31*(W1701-inputs!$B$30)))</f>
        <v>19418.635430486265</v>
      </c>
      <c r="Y1701" s="26">
        <f t="shared" si="293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294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13474.439999999999</v>
      </c>
      <c r="AE1701" s="3">
        <f>SUM(C1701:G1701)+AD1701-H1701</f>
        <v>84913.69</v>
      </c>
      <c r="AF1701" s="1">
        <f t="shared" si="296"/>
        <v>0.56000000000000005</v>
      </c>
      <c r="AG1701" s="8">
        <f>A1701-AE1701</f>
        <v>84986.31</v>
      </c>
    </row>
    <row r="1702" spans="1:33" x14ac:dyDescent="0.2">
      <c r="A1702" s="11">
        <f t="shared" si="295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</v>
      </c>
      <c r="D1702" s="16">
        <f>MAX(0,(MIN(A1702,inputs!$C$5)-(inputs!$C$4+B1702))*inputs!$B$4)</f>
        <v>44920</v>
      </c>
      <c r="E1702" s="16">
        <f>MAX(0, (calculations!A1702-inputs!$C$5)*inputs!$B$5)</f>
        <v>9000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286"/>
        <v>20000</v>
      </c>
      <c r="L1702" s="25">
        <f>MAX(0,J1702*(1+inputs!$B$33)-MAX(0,inputs!$B$31*(K1702-inputs!$B$30)))</f>
        <v>47184.304999999986</v>
      </c>
      <c r="M1702" s="26">
        <f t="shared" si="287"/>
        <v>36666.666666666672</v>
      </c>
      <c r="N1702" s="25">
        <f>MAX(0,L1702*(1+inputs!$B$33)-MAX(0,inputs!$B$31*(M1702-inputs!$B$30)))</f>
        <v>46408.629574999977</v>
      </c>
      <c r="O1702" s="26">
        <f t="shared" si="288"/>
        <v>53333.333333333336</v>
      </c>
      <c r="P1702" s="25">
        <f>MAX(0,N1702*(1+inputs!$B$33)-MAX(0,inputs!$B$31*(O1702-inputs!$B$30)))</f>
        <v>44121.31901862497</v>
      </c>
      <c r="Q1702" s="26">
        <f t="shared" si="289"/>
        <v>70000</v>
      </c>
      <c r="R1702" s="25">
        <f>MAX(0,P1702*(1+inputs!$B$33)-MAX(0,inputs!$B$31*(Q1702-inputs!$B$30)))</f>
        <v>40299.698803904335</v>
      </c>
      <c r="S1702" s="26">
        <f t="shared" si="290"/>
        <v>86666.666666666672</v>
      </c>
      <c r="T1702" s="25">
        <f>MAX(0,R1702*(1+inputs!$B$33)-MAX(0,inputs!$B$31*(S1702-inputs!$B$30)))</f>
        <v>34920.754285962896</v>
      </c>
      <c r="U1702" s="26">
        <f t="shared" si="291"/>
        <v>103333.33333333333</v>
      </c>
      <c r="V1702" s="25">
        <f>MAX(0,T1702*(1+inputs!$B$33)-MAX(0,inputs!$B$31*(U1702-inputs!$B$30)))</f>
        <v>27961.125600252341</v>
      </c>
      <c r="W1702" s="26">
        <f t="shared" si="292"/>
        <v>120000</v>
      </c>
      <c r="X1702" s="25">
        <f>MAX(0,V1702*(1+inputs!$B$33)-MAX(0,inputs!$B$31*(W1702-inputs!$B$30)))</f>
        <v>19397.102484256124</v>
      </c>
      <c r="Y1702" s="26">
        <f t="shared" si="293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294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13483.439999999999</v>
      </c>
      <c r="AE1702" s="3">
        <f>SUM(C1702:G1702)+AD1702-H1702</f>
        <v>84969.69</v>
      </c>
      <c r="AF1702" s="1">
        <f t="shared" si="296"/>
        <v>0.56000000000000005</v>
      </c>
      <c r="AG1702" s="8">
        <f>A1702-AE1702</f>
        <v>85030.31</v>
      </c>
    </row>
    <row r="1703" spans="1:33" x14ac:dyDescent="0.2">
      <c r="A1703" s="11">
        <f t="shared" si="295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</v>
      </c>
      <c r="D1703" s="16">
        <f>MAX(0,(MIN(A1703,inputs!$C$5)-(inputs!$C$4+B1703))*inputs!$B$4)</f>
        <v>44920</v>
      </c>
      <c r="E1703" s="16">
        <f>MAX(0, (calculations!A1703-inputs!$C$5)*inputs!$B$5)</f>
        <v>9045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286"/>
        <v>20000</v>
      </c>
      <c r="L1703" s="25">
        <f>MAX(0,J1703*(1+inputs!$B$33)-MAX(0,inputs!$B$31*(K1703-inputs!$B$30)))</f>
        <v>47184.304999999986</v>
      </c>
      <c r="M1703" s="26">
        <f t="shared" si="287"/>
        <v>36677.777777777781</v>
      </c>
      <c r="N1703" s="25">
        <f>MAX(0,L1703*(1+inputs!$B$33)-MAX(0,inputs!$B$31*(M1703-inputs!$B$30)))</f>
        <v>46407.629574999977</v>
      </c>
      <c r="O1703" s="26">
        <f t="shared" si="288"/>
        <v>53355.555555555555</v>
      </c>
      <c r="P1703" s="25">
        <f>MAX(0,N1703*(1+inputs!$B$33)-MAX(0,inputs!$B$31*(O1703-inputs!$B$30)))</f>
        <v>44118.304018624971</v>
      </c>
      <c r="Q1703" s="26">
        <f t="shared" si="289"/>
        <v>70033.333333333343</v>
      </c>
      <c r="R1703" s="25">
        <f>MAX(0,P1703*(1+inputs!$B$33)-MAX(0,inputs!$B$31*(Q1703-inputs!$B$30)))</f>
        <v>40293.638578904342</v>
      </c>
      <c r="S1703" s="26">
        <f t="shared" si="290"/>
        <v>86711.111111111109</v>
      </c>
      <c r="T1703" s="25">
        <f>MAX(0,R1703*(1+inputs!$B$33)-MAX(0,inputs!$B$31*(S1703-inputs!$B$30)))</f>
        <v>34910.603157587902</v>
      </c>
      <c r="U1703" s="26">
        <f t="shared" si="291"/>
        <v>103388.88888888889</v>
      </c>
      <c r="V1703" s="25">
        <f>MAX(0,T1703*(1+inputs!$B$33)-MAX(0,inputs!$B$31*(U1703-inputs!$B$30)))</f>
        <v>27945.822204951717</v>
      </c>
      <c r="W1703" s="26">
        <f t="shared" si="292"/>
        <v>120066.66666666667</v>
      </c>
      <c r="X1703" s="25">
        <f>MAX(0,V1703*(1+inputs!$B$33)-MAX(0,inputs!$B$31*(W1703-inputs!$B$30)))</f>
        <v>19375.569538025993</v>
      </c>
      <c r="Y1703" s="26">
        <f t="shared" si="293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294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13492.439999999999</v>
      </c>
      <c r="AE1703" s="3">
        <f>SUM(C1703:G1703)+AD1703-H1703</f>
        <v>85025.69</v>
      </c>
      <c r="AF1703" s="1">
        <f t="shared" si="296"/>
        <v>0.56000000000000005</v>
      </c>
      <c r="AG1703" s="8">
        <f>A1703-AE1703</f>
        <v>85074.31</v>
      </c>
    </row>
    <row r="1704" spans="1:33" x14ac:dyDescent="0.2">
      <c r="A1704" s="11">
        <f t="shared" si="295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</v>
      </c>
      <c r="D1704" s="16">
        <f>MAX(0,(MIN(A1704,inputs!$C$5)-(inputs!$C$4+B1704))*inputs!$B$4)</f>
        <v>44920</v>
      </c>
      <c r="E1704" s="16">
        <f>MAX(0, (calculations!A1704-inputs!$C$5)*inputs!$B$5)</f>
        <v>9090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286"/>
        <v>20000</v>
      </c>
      <c r="L1704" s="25">
        <f>MAX(0,J1704*(1+inputs!$B$33)-MAX(0,inputs!$B$31*(K1704-inputs!$B$30)))</f>
        <v>47184.304999999986</v>
      </c>
      <c r="M1704" s="26">
        <f t="shared" si="287"/>
        <v>36688.888888888891</v>
      </c>
      <c r="N1704" s="25">
        <f>MAX(0,L1704*(1+inputs!$B$33)-MAX(0,inputs!$B$31*(M1704-inputs!$B$30)))</f>
        <v>46406.629574999977</v>
      </c>
      <c r="O1704" s="26">
        <f t="shared" si="288"/>
        <v>53377.777777777781</v>
      </c>
      <c r="P1704" s="25">
        <f>MAX(0,N1704*(1+inputs!$B$33)-MAX(0,inputs!$B$31*(O1704-inputs!$B$30)))</f>
        <v>44115.289018624972</v>
      </c>
      <c r="Q1704" s="26">
        <f t="shared" si="289"/>
        <v>70066.666666666657</v>
      </c>
      <c r="R1704" s="25">
        <f>MAX(0,P1704*(1+inputs!$B$33)-MAX(0,inputs!$B$31*(Q1704-inputs!$B$30)))</f>
        <v>40287.578353904348</v>
      </c>
      <c r="S1704" s="26">
        <f t="shared" si="290"/>
        <v>86755.555555555562</v>
      </c>
      <c r="T1704" s="25">
        <f>MAX(0,R1704*(1+inputs!$B$33)-MAX(0,inputs!$B$31*(S1704-inputs!$B$30)))</f>
        <v>34900.452029212909</v>
      </c>
      <c r="U1704" s="26">
        <f t="shared" si="291"/>
        <v>103444.44444444444</v>
      </c>
      <c r="V1704" s="25">
        <f>MAX(0,T1704*(1+inputs!$B$33)-MAX(0,inputs!$B$31*(U1704-inputs!$B$30)))</f>
        <v>27930.518809651101</v>
      </c>
      <c r="W1704" s="26">
        <f t="shared" si="292"/>
        <v>120133.33333333333</v>
      </c>
      <c r="X1704" s="25">
        <f>MAX(0,V1704*(1+inputs!$B$33)-MAX(0,inputs!$B$31*(W1704-inputs!$B$30)))</f>
        <v>19354.036591795866</v>
      </c>
      <c r="Y1704" s="26">
        <f t="shared" si="293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294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13501.439999999999</v>
      </c>
      <c r="AE1704" s="3">
        <f>SUM(C1704:G1704)+AD1704-H1704</f>
        <v>85081.69</v>
      </c>
      <c r="AF1704" s="1">
        <f t="shared" si="296"/>
        <v>0.56000000000000005</v>
      </c>
      <c r="AG1704" s="8">
        <f>A1704-AE1704</f>
        <v>85118.31</v>
      </c>
    </row>
    <row r="1705" spans="1:33" x14ac:dyDescent="0.2">
      <c r="A1705" s="11">
        <f t="shared" si="295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</v>
      </c>
      <c r="D1705" s="16">
        <f>MAX(0,(MIN(A1705,inputs!$C$5)-(inputs!$C$4+B1705))*inputs!$B$4)</f>
        <v>44920</v>
      </c>
      <c r="E1705" s="16">
        <f>MAX(0, (calculations!A1705-inputs!$C$5)*inputs!$B$5)</f>
        <v>9135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286"/>
        <v>20000</v>
      </c>
      <c r="L1705" s="25">
        <f>MAX(0,J1705*(1+inputs!$B$33)-MAX(0,inputs!$B$31*(K1705-inputs!$B$30)))</f>
        <v>47184.304999999986</v>
      </c>
      <c r="M1705" s="26">
        <f t="shared" si="287"/>
        <v>36700</v>
      </c>
      <c r="N1705" s="25">
        <f>MAX(0,L1705*(1+inputs!$B$33)-MAX(0,inputs!$B$31*(M1705-inputs!$B$30)))</f>
        <v>46405.629574999977</v>
      </c>
      <c r="O1705" s="26">
        <f t="shared" si="288"/>
        <v>53400</v>
      </c>
      <c r="P1705" s="25">
        <f>MAX(0,N1705*(1+inputs!$B$33)-MAX(0,inputs!$B$31*(O1705-inputs!$B$30)))</f>
        <v>44112.274018624972</v>
      </c>
      <c r="Q1705" s="26">
        <f t="shared" si="289"/>
        <v>70100</v>
      </c>
      <c r="R1705" s="25">
        <f>MAX(0,P1705*(1+inputs!$B$33)-MAX(0,inputs!$B$31*(Q1705-inputs!$B$30)))</f>
        <v>40281.518128904339</v>
      </c>
      <c r="S1705" s="26">
        <f t="shared" si="290"/>
        <v>86800</v>
      </c>
      <c r="T1705" s="25">
        <f>MAX(0,R1705*(1+inputs!$B$33)-MAX(0,inputs!$B$31*(S1705-inputs!$B$30)))</f>
        <v>34890.300900837901</v>
      </c>
      <c r="U1705" s="26">
        <f t="shared" si="291"/>
        <v>103500</v>
      </c>
      <c r="V1705" s="25">
        <f>MAX(0,T1705*(1+inputs!$B$33)-MAX(0,inputs!$B$31*(U1705-inputs!$B$30)))</f>
        <v>27915.21541435047</v>
      </c>
      <c r="W1705" s="26">
        <f t="shared" si="292"/>
        <v>120200</v>
      </c>
      <c r="X1705" s="25">
        <f>MAX(0,V1705*(1+inputs!$B$33)-MAX(0,inputs!$B$31*(W1705-inputs!$B$30)))</f>
        <v>19332.503645565725</v>
      </c>
      <c r="Y1705" s="26">
        <f t="shared" si="293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294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13510.439999999999</v>
      </c>
      <c r="AE1705" s="3">
        <f>SUM(C1705:G1705)+AD1705-H1705</f>
        <v>85137.69</v>
      </c>
      <c r="AF1705" s="1">
        <f t="shared" si="296"/>
        <v>0.56000000000000005</v>
      </c>
      <c r="AG1705" s="8">
        <f>A1705-AE1705</f>
        <v>85162.31</v>
      </c>
    </row>
    <row r="1706" spans="1:33" x14ac:dyDescent="0.2">
      <c r="A1706" s="11">
        <f t="shared" si="295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</v>
      </c>
      <c r="D1706" s="16">
        <f>MAX(0,(MIN(A1706,inputs!$C$5)-(inputs!$C$4+B1706))*inputs!$B$4)</f>
        <v>44920</v>
      </c>
      <c r="E1706" s="16">
        <f>MAX(0, (calculations!A1706-inputs!$C$5)*inputs!$B$5)</f>
        <v>9180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286"/>
        <v>20000</v>
      </c>
      <c r="L1706" s="25">
        <f>MAX(0,J1706*(1+inputs!$B$33)-MAX(0,inputs!$B$31*(K1706-inputs!$B$30)))</f>
        <v>47184.304999999986</v>
      </c>
      <c r="M1706" s="26">
        <f t="shared" si="287"/>
        <v>36711.111111111109</v>
      </c>
      <c r="N1706" s="25">
        <f>MAX(0,L1706*(1+inputs!$B$33)-MAX(0,inputs!$B$31*(M1706-inputs!$B$30)))</f>
        <v>46404.629574999977</v>
      </c>
      <c r="O1706" s="26">
        <f t="shared" si="288"/>
        <v>53422.222222222219</v>
      </c>
      <c r="P1706" s="25">
        <f>MAX(0,N1706*(1+inputs!$B$33)-MAX(0,inputs!$B$31*(O1706-inputs!$B$30)))</f>
        <v>44109.259018624973</v>
      </c>
      <c r="Q1706" s="26">
        <f t="shared" si="289"/>
        <v>70133.333333333343</v>
      </c>
      <c r="R1706" s="25">
        <f>MAX(0,P1706*(1+inputs!$B$33)-MAX(0,inputs!$B$31*(Q1706-inputs!$B$30)))</f>
        <v>40275.457903904338</v>
      </c>
      <c r="S1706" s="26">
        <f t="shared" si="290"/>
        <v>86844.444444444438</v>
      </c>
      <c r="T1706" s="25">
        <f>MAX(0,R1706*(1+inputs!$B$33)-MAX(0,inputs!$B$31*(S1706-inputs!$B$30)))</f>
        <v>34880.149772462901</v>
      </c>
      <c r="U1706" s="26">
        <f t="shared" si="291"/>
        <v>103555.55555555556</v>
      </c>
      <c r="V1706" s="25">
        <f>MAX(0,T1706*(1+inputs!$B$33)-MAX(0,inputs!$B$31*(U1706-inputs!$B$30)))</f>
        <v>27899.912019049836</v>
      </c>
      <c r="W1706" s="26">
        <f t="shared" si="292"/>
        <v>120266.66666666667</v>
      </c>
      <c r="X1706" s="25">
        <f>MAX(0,V1706*(1+inputs!$B$33)-MAX(0,inputs!$B$31*(W1706-inputs!$B$30)))</f>
        <v>19310.970699335579</v>
      </c>
      <c r="Y1706" s="26">
        <f t="shared" si="293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294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13519.439999999999</v>
      </c>
      <c r="AE1706" s="3">
        <f>SUM(C1706:G1706)+AD1706-H1706</f>
        <v>85193.69</v>
      </c>
      <c r="AF1706" s="1">
        <f t="shared" si="296"/>
        <v>0.56000000000000005</v>
      </c>
      <c r="AG1706" s="8">
        <f>A1706-AE1706</f>
        <v>85206.31</v>
      </c>
    </row>
    <row r="1707" spans="1:33" x14ac:dyDescent="0.2">
      <c r="A1707" s="11">
        <f t="shared" si="295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</v>
      </c>
      <c r="D1707" s="16">
        <f>MAX(0,(MIN(A1707,inputs!$C$5)-(inputs!$C$4+B1707))*inputs!$B$4)</f>
        <v>44920</v>
      </c>
      <c r="E1707" s="16">
        <f>MAX(0, (calculations!A1707-inputs!$C$5)*inputs!$B$5)</f>
        <v>9225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286"/>
        <v>20000</v>
      </c>
      <c r="L1707" s="25">
        <f>MAX(0,J1707*(1+inputs!$B$33)-MAX(0,inputs!$B$31*(K1707-inputs!$B$30)))</f>
        <v>47184.304999999986</v>
      </c>
      <c r="M1707" s="26">
        <f t="shared" si="287"/>
        <v>36722.222222222219</v>
      </c>
      <c r="N1707" s="25">
        <f>MAX(0,L1707*(1+inputs!$B$33)-MAX(0,inputs!$B$31*(M1707-inputs!$B$30)))</f>
        <v>46403.629574999977</v>
      </c>
      <c r="O1707" s="26">
        <f t="shared" si="288"/>
        <v>53444.444444444445</v>
      </c>
      <c r="P1707" s="25">
        <f>MAX(0,N1707*(1+inputs!$B$33)-MAX(0,inputs!$B$31*(O1707-inputs!$B$30)))</f>
        <v>44106.244018624973</v>
      </c>
      <c r="Q1707" s="26">
        <f t="shared" si="289"/>
        <v>70166.666666666657</v>
      </c>
      <c r="R1707" s="25">
        <f>MAX(0,P1707*(1+inputs!$B$33)-MAX(0,inputs!$B$31*(Q1707-inputs!$B$30)))</f>
        <v>40269.397678904352</v>
      </c>
      <c r="S1707" s="26">
        <f t="shared" si="290"/>
        <v>86888.888888888891</v>
      </c>
      <c r="T1707" s="25">
        <f>MAX(0,R1707*(1+inputs!$B$33)-MAX(0,inputs!$B$31*(S1707-inputs!$B$30)))</f>
        <v>34869.998644087907</v>
      </c>
      <c r="U1707" s="26">
        <f t="shared" si="291"/>
        <v>103611.11111111111</v>
      </c>
      <c r="V1707" s="25">
        <f>MAX(0,T1707*(1+inputs!$B$33)-MAX(0,inputs!$B$31*(U1707-inputs!$B$30)))</f>
        <v>27884.608623749224</v>
      </c>
      <c r="W1707" s="26">
        <f t="shared" si="292"/>
        <v>120333.33333333333</v>
      </c>
      <c r="X1707" s="25">
        <f>MAX(0,V1707*(1+inputs!$B$33)-MAX(0,inputs!$B$31*(W1707-inputs!$B$30)))</f>
        <v>19289.43775310546</v>
      </c>
      <c r="Y1707" s="26">
        <f t="shared" si="293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294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13528.439999999999</v>
      </c>
      <c r="AE1707" s="3">
        <f>SUM(C1707:G1707)+AD1707-H1707</f>
        <v>85249.69</v>
      </c>
      <c r="AF1707" s="1">
        <f t="shared" si="296"/>
        <v>0.56000000000000005</v>
      </c>
      <c r="AG1707" s="8">
        <f>A1707-AE1707</f>
        <v>85250.31</v>
      </c>
    </row>
    <row r="1708" spans="1:33" x14ac:dyDescent="0.2">
      <c r="A1708" s="11">
        <f t="shared" si="295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</v>
      </c>
      <c r="D1708" s="16">
        <f>MAX(0,(MIN(A1708,inputs!$C$5)-(inputs!$C$4+B1708))*inputs!$B$4)</f>
        <v>44920</v>
      </c>
      <c r="E1708" s="16">
        <f>MAX(0, (calculations!A1708-inputs!$C$5)*inputs!$B$5)</f>
        <v>9270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286"/>
        <v>20000</v>
      </c>
      <c r="L1708" s="25">
        <f>MAX(0,J1708*(1+inputs!$B$33)-MAX(0,inputs!$B$31*(K1708-inputs!$B$30)))</f>
        <v>47184.304999999986</v>
      </c>
      <c r="M1708" s="26">
        <f t="shared" si="287"/>
        <v>36733.333333333328</v>
      </c>
      <c r="N1708" s="25">
        <f>MAX(0,L1708*(1+inputs!$B$33)-MAX(0,inputs!$B$31*(M1708-inputs!$B$30)))</f>
        <v>46402.629574999977</v>
      </c>
      <c r="O1708" s="26">
        <f t="shared" si="288"/>
        <v>53466.666666666664</v>
      </c>
      <c r="P1708" s="25">
        <f>MAX(0,N1708*(1+inputs!$B$33)-MAX(0,inputs!$B$31*(O1708-inputs!$B$30)))</f>
        <v>44103.229018624967</v>
      </c>
      <c r="Q1708" s="26">
        <f t="shared" si="289"/>
        <v>70200</v>
      </c>
      <c r="R1708" s="25">
        <f>MAX(0,P1708*(1+inputs!$B$33)-MAX(0,inputs!$B$31*(Q1708-inputs!$B$30)))</f>
        <v>40263.337453904336</v>
      </c>
      <c r="S1708" s="26">
        <f t="shared" si="290"/>
        <v>86933.333333333328</v>
      </c>
      <c r="T1708" s="25">
        <f>MAX(0,R1708*(1+inputs!$B$33)-MAX(0,inputs!$B$31*(S1708-inputs!$B$30)))</f>
        <v>34859.847515712892</v>
      </c>
      <c r="U1708" s="26">
        <f t="shared" si="291"/>
        <v>103666.66666666667</v>
      </c>
      <c r="V1708" s="25">
        <f>MAX(0,T1708*(1+inputs!$B$33)-MAX(0,inputs!$B$31*(U1708-inputs!$B$30)))</f>
        <v>27869.305228448582</v>
      </c>
      <c r="W1708" s="26">
        <f t="shared" si="292"/>
        <v>120400</v>
      </c>
      <c r="X1708" s="25">
        <f>MAX(0,V1708*(1+inputs!$B$33)-MAX(0,inputs!$B$31*(W1708-inputs!$B$30)))</f>
        <v>19267.904806875311</v>
      </c>
      <c r="Y1708" s="26">
        <f t="shared" si="293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294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13537.439999999999</v>
      </c>
      <c r="AE1708" s="3">
        <f>SUM(C1708:G1708)+AD1708-H1708</f>
        <v>85305.69</v>
      </c>
      <c r="AF1708" s="1">
        <f t="shared" si="296"/>
        <v>0.56000000000000005</v>
      </c>
      <c r="AG1708" s="8">
        <f>A1708-AE1708</f>
        <v>85294.31</v>
      </c>
    </row>
    <row r="1709" spans="1:33" x14ac:dyDescent="0.2">
      <c r="A1709" s="11">
        <f t="shared" si="295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</v>
      </c>
      <c r="D1709" s="16">
        <f>MAX(0,(MIN(A1709,inputs!$C$5)-(inputs!$C$4+B1709))*inputs!$B$4)</f>
        <v>44920</v>
      </c>
      <c r="E1709" s="16">
        <f>MAX(0, (calculations!A1709-inputs!$C$5)*inputs!$B$5)</f>
        <v>9315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286"/>
        <v>20000</v>
      </c>
      <c r="L1709" s="25">
        <f>MAX(0,J1709*(1+inputs!$B$33)-MAX(0,inputs!$B$31*(K1709-inputs!$B$30)))</f>
        <v>47184.304999999986</v>
      </c>
      <c r="M1709" s="26">
        <f t="shared" si="287"/>
        <v>36744.444444444445</v>
      </c>
      <c r="N1709" s="25">
        <f>MAX(0,L1709*(1+inputs!$B$33)-MAX(0,inputs!$B$31*(M1709-inputs!$B$30)))</f>
        <v>46401.629574999977</v>
      </c>
      <c r="O1709" s="26">
        <f t="shared" si="288"/>
        <v>53488.888888888891</v>
      </c>
      <c r="P1709" s="25">
        <f>MAX(0,N1709*(1+inputs!$B$33)-MAX(0,inputs!$B$31*(O1709-inputs!$B$30)))</f>
        <v>44100.214018624967</v>
      </c>
      <c r="Q1709" s="26">
        <f t="shared" si="289"/>
        <v>70233.333333333343</v>
      </c>
      <c r="R1709" s="25">
        <f>MAX(0,P1709*(1+inputs!$B$33)-MAX(0,inputs!$B$31*(Q1709-inputs!$B$30)))</f>
        <v>40257.277228904335</v>
      </c>
      <c r="S1709" s="26">
        <f t="shared" si="290"/>
        <v>86977.777777777781</v>
      </c>
      <c r="T1709" s="25">
        <f>MAX(0,R1709*(1+inputs!$B$33)-MAX(0,inputs!$B$31*(S1709-inputs!$B$30)))</f>
        <v>34849.696387337892</v>
      </c>
      <c r="U1709" s="26">
        <f t="shared" si="291"/>
        <v>103722.22222222222</v>
      </c>
      <c r="V1709" s="25">
        <f>MAX(0,T1709*(1+inputs!$B$33)-MAX(0,inputs!$B$31*(U1709-inputs!$B$30)))</f>
        <v>27854.001833147955</v>
      </c>
      <c r="W1709" s="26">
        <f t="shared" si="292"/>
        <v>120466.66666666667</v>
      </c>
      <c r="X1709" s="25">
        <f>MAX(0,V1709*(1+inputs!$B$33)-MAX(0,inputs!$B$31*(W1709-inputs!$B$30)))</f>
        <v>19246.371860645173</v>
      </c>
      <c r="Y1709" s="26">
        <f t="shared" si="293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294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13546.439999999999</v>
      </c>
      <c r="AE1709" s="3">
        <f>SUM(C1709:G1709)+AD1709-H1709</f>
        <v>85361.69</v>
      </c>
      <c r="AF1709" s="1">
        <f t="shared" si="296"/>
        <v>0.56000000000000005</v>
      </c>
      <c r="AG1709" s="8">
        <f>A1709-AE1709</f>
        <v>85338.31</v>
      </c>
    </row>
    <row r="1710" spans="1:33" x14ac:dyDescent="0.2">
      <c r="A1710" s="11">
        <f t="shared" si="295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</v>
      </c>
      <c r="D1710" s="16">
        <f>MAX(0,(MIN(A1710,inputs!$C$5)-(inputs!$C$4+B1710))*inputs!$B$4)</f>
        <v>44920</v>
      </c>
      <c r="E1710" s="16">
        <f>MAX(0, (calculations!A1710-inputs!$C$5)*inputs!$B$5)</f>
        <v>9360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286"/>
        <v>20000</v>
      </c>
      <c r="L1710" s="25">
        <f>MAX(0,J1710*(1+inputs!$B$33)-MAX(0,inputs!$B$31*(K1710-inputs!$B$30)))</f>
        <v>47184.304999999986</v>
      </c>
      <c r="M1710" s="26">
        <f t="shared" si="287"/>
        <v>36755.555555555555</v>
      </c>
      <c r="N1710" s="25">
        <f>MAX(0,L1710*(1+inputs!$B$33)-MAX(0,inputs!$B$31*(M1710-inputs!$B$30)))</f>
        <v>46400.629574999977</v>
      </c>
      <c r="O1710" s="26">
        <f t="shared" si="288"/>
        <v>53511.111111111109</v>
      </c>
      <c r="P1710" s="25">
        <f>MAX(0,N1710*(1+inputs!$B$33)-MAX(0,inputs!$B$31*(O1710-inputs!$B$30)))</f>
        <v>44097.199018624968</v>
      </c>
      <c r="Q1710" s="26">
        <f t="shared" si="289"/>
        <v>70266.666666666657</v>
      </c>
      <c r="R1710" s="25">
        <f>MAX(0,P1710*(1+inputs!$B$33)-MAX(0,inputs!$B$31*(Q1710-inputs!$B$30)))</f>
        <v>40251.217003904341</v>
      </c>
      <c r="S1710" s="26">
        <f t="shared" si="290"/>
        <v>87022.222222222219</v>
      </c>
      <c r="T1710" s="25">
        <f>MAX(0,R1710*(1+inputs!$B$33)-MAX(0,inputs!$B$31*(S1710-inputs!$B$30)))</f>
        <v>34839.545258962899</v>
      </c>
      <c r="U1710" s="26">
        <f t="shared" si="291"/>
        <v>103777.77777777778</v>
      </c>
      <c r="V1710" s="25">
        <f>MAX(0,T1710*(1+inputs!$B$33)-MAX(0,inputs!$B$31*(U1710-inputs!$B$30)))</f>
        <v>27838.698437847339</v>
      </c>
      <c r="W1710" s="26">
        <f t="shared" si="292"/>
        <v>120533.33333333333</v>
      </c>
      <c r="X1710" s="25">
        <f>MAX(0,V1710*(1+inputs!$B$33)-MAX(0,inputs!$B$31*(W1710-inputs!$B$30)))</f>
        <v>19224.838914415046</v>
      </c>
      <c r="Y1710" s="26">
        <f t="shared" si="293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294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13555.439999999999</v>
      </c>
      <c r="AE1710" s="3">
        <f>SUM(C1710:G1710)+AD1710-H1710</f>
        <v>85417.69</v>
      </c>
      <c r="AF1710" s="1">
        <f t="shared" si="296"/>
        <v>0.56000000000000005</v>
      </c>
      <c r="AG1710" s="8">
        <f>A1710-AE1710</f>
        <v>85382.31</v>
      </c>
    </row>
    <row r="1711" spans="1:33" x14ac:dyDescent="0.2">
      <c r="A1711" s="11">
        <f t="shared" si="295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</v>
      </c>
      <c r="D1711" s="16">
        <f>MAX(0,(MIN(A1711,inputs!$C$5)-(inputs!$C$4+B1711))*inputs!$B$4)</f>
        <v>44920</v>
      </c>
      <c r="E1711" s="16">
        <f>MAX(0, (calculations!A1711-inputs!$C$5)*inputs!$B$5)</f>
        <v>9405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286"/>
        <v>20000</v>
      </c>
      <c r="L1711" s="25">
        <f>MAX(0,J1711*(1+inputs!$B$33)-MAX(0,inputs!$B$31*(K1711-inputs!$B$30)))</f>
        <v>47184.304999999986</v>
      </c>
      <c r="M1711" s="26">
        <f t="shared" si="287"/>
        <v>36766.666666666672</v>
      </c>
      <c r="N1711" s="25">
        <f>MAX(0,L1711*(1+inputs!$B$33)-MAX(0,inputs!$B$31*(M1711-inputs!$B$30)))</f>
        <v>46399.629574999977</v>
      </c>
      <c r="O1711" s="26">
        <f t="shared" si="288"/>
        <v>53533.333333333336</v>
      </c>
      <c r="P1711" s="25">
        <f>MAX(0,N1711*(1+inputs!$B$33)-MAX(0,inputs!$B$31*(O1711-inputs!$B$30)))</f>
        <v>44094.184018624968</v>
      </c>
      <c r="Q1711" s="26">
        <f t="shared" si="289"/>
        <v>70300</v>
      </c>
      <c r="R1711" s="25">
        <f>MAX(0,P1711*(1+inputs!$B$33)-MAX(0,inputs!$B$31*(Q1711-inputs!$B$30)))</f>
        <v>40245.156778904333</v>
      </c>
      <c r="S1711" s="26">
        <f t="shared" si="290"/>
        <v>87066.666666666672</v>
      </c>
      <c r="T1711" s="25">
        <f>MAX(0,R1711*(1+inputs!$B$33)-MAX(0,inputs!$B$31*(S1711-inputs!$B$30)))</f>
        <v>34829.394130587891</v>
      </c>
      <c r="U1711" s="26">
        <f t="shared" si="291"/>
        <v>103833.33333333333</v>
      </c>
      <c r="V1711" s="25">
        <f>MAX(0,T1711*(1+inputs!$B$33)-MAX(0,inputs!$B$31*(U1711-inputs!$B$30)))</f>
        <v>27823.395042546708</v>
      </c>
      <c r="W1711" s="26">
        <f t="shared" si="292"/>
        <v>120600</v>
      </c>
      <c r="X1711" s="25">
        <f>MAX(0,V1711*(1+inputs!$B$33)-MAX(0,inputs!$B$31*(W1711-inputs!$B$30)))</f>
        <v>19203.305968184904</v>
      </c>
      <c r="Y1711" s="26">
        <f t="shared" si="293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294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13564.439999999999</v>
      </c>
      <c r="AE1711" s="3">
        <f>SUM(C1711:G1711)+AD1711-H1711</f>
        <v>85473.69</v>
      </c>
      <c r="AF1711" s="1">
        <f t="shared" si="296"/>
        <v>0.56000000000000005</v>
      </c>
      <c r="AG1711" s="8">
        <f>A1711-AE1711</f>
        <v>85426.31</v>
      </c>
    </row>
    <row r="1712" spans="1:33" x14ac:dyDescent="0.2">
      <c r="A1712" s="11">
        <f t="shared" si="295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</v>
      </c>
      <c r="D1712" s="16">
        <f>MAX(0,(MIN(A1712,inputs!$C$5)-(inputs!$C$4+B1712))*inputs!$B$4)</f>
        <v>44920</v>
      </c>
      <c r="E1712" s="16">
        <f>MAX(0, (calculations!A1712-inputs!$C$5)*inputs!$B$5)</f>
        <v>9450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286"/>
        <v>20000</v>
      </c>
      <c r="L1712" s="25">
        <f>MAX(0,J1712*(1+inputs!$B$33)-MAX(0,inputs!$B$31*(K1712-inputs!$B$30)))</f>
        <v>47184.304999999986</v>
      </c>
      <c r="M1712" s="26">
        <f t="shared" si="287"/>
        <v>36777.777777777781</v>
      </c>
      <c r="N1712" s="25">
        <f>MAX(0,L1712*(1+inputs!$B$33)-MAX(0,inputs!$B$31*(M1712-inputs!$B$30)))</f>
        <v>46398.629574999977</v>
      </c>
      <c r="O1712" s="26">
        <f t="shared" si="288"/>
        <v>53555.555555555555</v>
      </c>
      <c r="P1712" s="25">
        <f>MAX(0,N1712*(1+inputs!$B$33)-MAX(0,inputs!$B$31*(O1712-inputs!$B$30)))</f>
        <v>44091.169018624969</v>
      </c>
      <c r="Q1712" s="26">
        <f t="shared" si="289"/>
        <v>70333.333333333343</v>
      </c>
      <c r="R1712" s="25">
        <f>MAX(0,P1712*(1+inputs!$B$33)-MAX(0,inputs!$B$31*(Q1712-inputs!$B$30)))</f>
        <v>40239.096553904339</v>
      </c>
      <c r="S1712" s="26">
        <f t="shared" si="290"/>
        <v>87111.111111111109</v>
      </c>
      <c r="T1712" s="25">
        <f>MAX(0,R1712*(1+inputs!$B$33)-MAX(0,inputs!$B$31*(S1712-inputs!$B$30)))</f>
        <v>34819.243002212897</v>
      </c>
      <c r="U1712" s="26">
        <f t="shared" si="291"/>
        <v>103888.88888888889</v>
      </c>
      <c r="V1712" s="25">
        <f>MAX(0,T1712*(1+inputs!$B$33)-MAX(0,inputs!$B$31*(U1712-inputs!$B$30)))</f>
        <v>27808.091647246092</v>
      </c>
      <c r="W1712" s="26">
        <f t="shared" si="292"/>
        <v>120666.66666666667</v>
      </c>
      <c r="X1712" s="25">
        <f>MAX(0,V1712*(1+inputs!$B$33)-MAX(0,inputs!$B$31*(W1712-inputs!$B$30)))</f>
        <v>19181.773021954781</v>
      </c>
      <c r="Y1712" s="26">
        <f t="shared" si="293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294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13573.439999999999</v>
      </c>
      <c r="AE1712" s="3">
        <f>SUM(C1712:G1712)+AD1712-H1712</f>
        <v>85529.69</v>
      </c>
      <c r="AF1712" s="1">
        <f t="shared" si="296"/>
        <v>0.56000000000000005</v>
      </c>
      <c r="AG1712" s="8">
        <f>A1712-AE1712</f>
        <v>85470.31</v>
      </c>
    </row>
    <row r="1713" spans="1:33" x14ac:dyDescent="0.2">
      <c r="A1713" s="11">
        <f t="shared" si="295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</v>
      </c>
      <c r="D1713" s="16">
        <f>MAX(0,(MIN(A1713,inputs!$C$5)-(inputs!$C$4+B1713))*inputs!$B$4)</f>
        <v>44920</v>
      </c>
      <c r="E1713" s="16">
        <f>MAX(0, (calculations!A1713-inputs!$C$5)*inputs!$B$5)</f>
        <v>9495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286"/>
        <v>20000</v>
      </c>
      <c r="L1713" s="25">
        <f>MAX(0,J1713*(1+inputs!$B$33)-MAX(0,inputs!$B$31*(K1713-inputs!$B$30)))</f>
        <v>47184.304999999986</v>
      </c>
      <c r="M1713" s="26">
        <f t="shared" si="287"/>
        <v>36788.888888888891</v>
      </c>
      <c r="N1713" s="25">
        <f>MAX(0,L1713*(1+inputs!$B$33)-MAX(0,inputs!$B$31*(M1713-inputs!$B$30)))</f>
        <v>46397.629574999977</v>
      </c>
      <c r="O1713" s="26">
        <f t="shared" si="288"/>
        <v>53577.777777777781</v>
      </c>
      <c r="P1713" s="25">
        <f>MAX(0,N1713*(1+inputs!$B$33)-MAX(0,inputs!$B$31*(O1713-inputs!$B$30)))</f>
        <v>44088.154018624969</v>
      </c>
      <c r="Q1713" s="26">
        <f t="shared" si="289"/>
        <v>70366.666666666657</v>
      </c>
      <c r="R1713" s="25">
        <f>MAX(0,P1713*(1+inputs!$B$33)-MAX(0,inputs!$B$31*(Q1713-inputs!$B$30)))</f>
        <v>40233.036328904345</v>
      </c>
      <c r="S1713" s="26">
        <f t="shared" si="290"/>
        <v>87155.555555555562</v>
      </c>
      <c r="T1713" s="25">
        <f>MAX(0,R1713*(1+inputs!$B$33)-MAX(0,inputs!$B$31*(S1713-inputs!$B$30)))</f>
        <v>34809.091873837904</v>
      </c>
      <c r="U1713" s="26">
        <f t="shared" si="291"/>
        <v>103944.44444444444</v>
      </c>
      <c r="V1713" s="25">
        <f>MAX(0,T1713*(1+inputs!$B$33)-MAX(0,inputs!$B$31*(U1713-inputs!$B$30)))</f>
        <v>27792.788251945469</v>
      </c>
      <c r="W1713" s="26">
        <f t="shared" si="292"/>
        <v>120733.33333333333</v>
      </c>
      <c r="X1713" s="25">
        <f>MAX(0,V1713*(1+inputs!$B$33)-MAX(0,inputs!$B$31*(W1713-inputs!$B$30)))</f>
        <v>19160.240075724651</v>
      </c>
      <c r="Y1713" s="26">
        <f t="shared" si="293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294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13582.439999999999</v>
      </c>
      <c r="AE1713" s="3">
        <f>SUM(C1713:G1713)+AD1713-H1713</f>
        <v>85585.69</v>
      </c>
      <c r="AF1713" s="1">
        <f t="shared" si="296"/>
        <v>0.56000000000000005</v>
      </c>
      <c r="AG1713" s="8">
        <f>A1713-AE1713</f>
        <v>85514.31</v>
      </c>
    </row>
    <row r="1714" spans="1:33" x14ac:dyDescent="0.2">
      <c r="A1714" s="11">
        <f t="shared" si="295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</v>
      </c>
      <c r="D1714" s="16">
        <f>MAX(0,(MIN(A1714,inputs!$C$5)-(inputs!$C$4+B1714))*inputs!$B$4)</f>
        <v>44920</v>
      </c>
      <c r="E1714" s="16">
        <f>MAX(0, (calculations!A1714-inputs!$C$5)*inputs!$B$5)</f>
        <v>9540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286"/>
        <v>20000</v>
      </c>
      <c r="L1714" s="25">
        <f>MAX(0,J1714*(1+inputs!$B$33)-MAX(0,inputs!$B$31*(K1714-inputs!$B$30)))</f>
        <v>47184.304999999986</v>
      </c>
      <c r="M1714" s="26">
        <f t="shared" si="287"/>
        <v>36800</v>
      </c>
      <c r="N1714" s="25">
        <f>MAX(0,L1714*(1+inputs!$B$33)-MAX(0,inputs!$B$31*(M1714-inputs!$B$30)))</f>
        <v>46396.629574999977</v>
      </c>
      <c r="O1714" s="26">
        <f t="shared" si="288"/>
        <v>53600</v>
      </c>
      <c r="P1714" s="25">
        <f>MAX(0,N1714*(1+inputs!$B$33)-MAX(0,inputs!$B$31*(O1714-inputs!$B$30)))</f>
        <v>44085.13901862497</v>
      </c>
      <c r="Q1714" s="26">
        <f t="shared" si="289"/>
        <v>70400</v>
      </c>
      <c r="R1714" s="25">
        <f>MAX(0,P1714*(1+inputs!$B$33)-MAX(0,inputs!$B$31*(Q1714-inputs!$B$30)))</f>
        <v>40226.976103904337</v>
      </c>
      <c r="S1714" s="26">
        <f t="shared" si="290"/>
        <v>87200</v>
      </c>
      <c r="T1714" s="25">
        <f>MAX(0,R1714*(1+inputs!$B$33)-MAX(0,inputs!$B$31*(S1714-inputs!$B$30)))</f>
        <v>34798.940745462896</v>
      </c>
      <c r="U1714" s="26">
        <f t="shared" si="291"/>
        <v>104000</v>
      </c>
      <c r="V1714" s="25">
        <f>MAX(0,T1714*(1+inputs!$B$33)-MAX(0,inputs!$B$31*(U1714-inputs!$B$30)))</f>
        <v>27777.484856644838</v>
      </c>
      <c r="W1714" s="26">
        <f t="shared" si="292"/>
        <v>120800</v>
      </c>
      <c r="X1714" s="25">
        <f>MAX(0,V1714*(1+inputs!$B$33)-MAX(0,inputs!$B$31*(W1714-inputs!$B$30)))</f>
        <v>19138.707129494505</v>
      </c>
      <c r="Y1714" s="26">
        <f t="shared" si="293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294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13591.439999999999</v>
      </c>
      <c r="AE1714" s="3">
        <f>SUM(C1714:G1714)+AD1714-H1714</f>
        <v>85641.69</v>
      </c>
      <c r="AF1714" s="1">
        <f t="shared" si="296"/>
        <v>0.56000000000000005</v>
      </c>
      <c r="AG1714" s="8">
        <f>A1714-AE1714</f>
        <v>85558.31</v>
      </c>
    </row>
    <row r="1715" spans="1:33" x14ac:dyDescent="0.2">
      <c r="A1715" s="11">
        <f t="shared" si="295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</v>
      </c>
      <c r="D1715" s="16">
        <f>MAX(0,(MIN(A1715,inputs!$C$5)-(inputs!$C$4+B1715))*inputs!$B$4)</f>
        <v>44920</v>
      </c>
      <c r="E1715" s="16">
        <f>MAX(0, (calculations!A1715-inputs!$C$5)*inputs!$B$5)</f>
        <v>9585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286"/>
        <v>20000</v>
      </c>
      <c r="L1715" s="25">
        <f>MAX(0,J1715*(1+inputs!$B$33)-MAX(0,inputs!$B$31*(K1715-inputs!$B$30)))</f>
        <v>47184.304999999986</v>
      </c>
      <c r="M1715" s="26">
        <f t="shared" si="287"/>
        <v>36811.111111111109</v>
      </c>
      <c r="N1715" s="25">
        <f>MAX(0,L1715*(1+inputs!$B$33)-MAX(0,inputs!$B$31*(M1715-inputs!$B$30)))</f>
        <v>46395.629574999977</v>
      </c>
      <c r="O1715" s="26">
        <f t="shared" si="288"/>
        <v>53622.222222222219</v>
      </c>
      <c r="P1715" s="25">
        <f>MAX(0,N1715*(1+inputs!$B$33)-MAX(0,inputs!$B$31*(O1715-inputs!$B$30)))</f>
        <v>44082.124018624971</v>
      </c>
      <c r="Q1715" s="26">
        <f t="shared" si="289"/>
        <v>70433.333333333343</v>
      </c>
      <c r="R1715" s="25">
        <f>MAX(0,P1715*(1+inputs!$B$33)-MAX(0,inputs!$B$31*(Q1715-inputs!$B$30)))</f>
        <v>40220.915878904336</v>
      </c>
      <c r="S1715" s="26">
        <f t="shared" si="290"/>
        <v>87244.444444444438</v>
      </c>
      <c r="T1715" s="25">
        <f>MAX(0,R1715*(1+inputs!$B$33)-MAX(0,inputs!$B$31*(S1715-inputs!$B$30)))</f>
        <v>34788.789617087896</v>
      </c>
      <c r="U1715" s="26">
        <f t="shared" si="291"/>
        <v>104055.55555555556</v>
      </c>
      <c r="V1715" s="25">
        <f>MAX(0,T1715*(1+inputs!$B$33)-MAX(0,inputs!$B$31*(U1715-inputs!$B$30)))</f>
        <v>27762.181461344211</v>
      </c>
      <c r="W1715" s="26">
        <f t="shared" si="292"/>
        <v>120866.66666666667</v>
      </c>
      <c r="X1715" s="25">
        <f>MAX(0,V1715*(1+inputs!$B$33)-MAX(0,inputs!$B$31*(W1715-inputs!$B$30)))</f>
        <v>19117.174183264367</v>
      </c>
      <c r="Y1715" s="26">
        <f t="shared" si="293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294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13600.439999999999</v>
      </c>
      <c r="AE1715" s="3">
        <f>SUM(C1715:G1715)+AD1715-H1715</f>
        <v>85697.69</v>
      </c>
      <c r="AF1715" s="1">
        <f t="shared" si="296"/>
        <v>0.56000000000000005</v>
      </c>
      <c r="AG1715" s="8">
        <f>A1715-AE1715</f>
        <v>85602.31</v>
      </c>
    </row>
    <row r="1716" spans="1:33" x14ac:dyDescent="0.2">
      <c r="A1716" s="11">
        <f t="shared" si="295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</v>
      </c>
      <c r="D1716" s="16">
        <f>MAX(0,(MIN(A1716,inputs!$C$5)-(inputs!$C$4+B1716))*inputs!$B$4)</f>
        <v>44920</v>
      </c>
      <c r="E1716" s="16">
        <f>MAX(0, (calculations!A1716-inputs!$C$5)*inputs!$B$5)</f>
        <v>9630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286"/>
        <v>20000</v>
      </c>
      <c r="L1716" s="25">
        <f>MAX(0,J1716*(1+inputs!$B$33)-MAX(0,inputs!$B$31*(K1716-inputs!$B$30)))</f>
        <v>47184.304999999986</v>
      </c>
      <c r="M1716" s="26">
        <f t="shared" si="287"/>
        <v>36822.222222222219</v>
      </c>
      <c r="N1716" s="25">
        <f>MAX(0,L1716*(1+inputs!$B$33)-MAX(0,inputs!$B$31*(M1716-inputs!$B$30)))</f>
        <v>46394.629574999977</v>
      </c>
      <c r="O1716" s="26">
        <f t="shared" si="288"/>
        <v>53644.444444444445</v>
      </c>
      <c r="P1716" s="25">
        <f>MAX(0,N1716*(1+inputs!$B$33)-MAX(0,inputs!$B$31*(O1716-inputs!$B$30)))</f>
        <v>44079.109018624971</v>
      </c>
      <c r="Q1716" s="26">
        <f t="shared" si="289"/>
        <v>70466.666666666657</v>
      </c>
      <c r="R1716" s="25">
        <f>MAX(0,P1716*(1+inputs!$B$33)-MAX(0,inputs!$B$31*(Q1716-inputs!$B$30)))</f>
        <v>40214.855653904349</v>
      </c>
      <c r="S1716" s="26">
        <f t="shared" si="290"/>
        <v>87288.888888888891</v>
      </c>
      <c r="T1716" s="25">
        <f>MAX(0,R1716*(1+inputs!$B$33)-MAX(0,inputs!$B$31*(S1716-inputs!$B$30)))</f>
        <v>34778.63848871291</v>
      </c>
      <c r="U1716" s="26">
        <f t="shared" si="291"/>
        <v>104111.11111111111</v>
      </c>
      <c r="V1716" s="25">
        <f>MAX(0,T1716*(1+inputs!$B$33)-MAX(0,inputs!$B$31*(U1716-inputs!$B$30)))</f>
        <v>27746.878066043599</v>
      </c>
      <c r="W1716" s="26">
        <f t="shared" si="292"/>
        <v>120933.33333333333</v>
      </c>
      <c r="X1716" s="25">
        <f>MAX(0,V1716*(1+inputs!$B$33)-MAX(0,inputs!$B$31*(W1716-inputs!$B$30)))</f>
        <v>19095.641237034251</v>
      </c>
      <c r="Y1716" s="26">
        <f t="shared" si="293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294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13609.439999999999</v>
      </c>
      <c r="AE1716" s="3">
        <f>SUM(C1716:G1716)+AD1716-H1716</f>
        <v>85753.69</v>
      </c>
      <c r="AF1716" s="1">
        <f t="shared" si="296"/>
        <v>0.56000000000000005</v>
      </c>
      <c r="AG1716" s="8">
        <f>A1716-AE1716</f>
        <v>85646.31</v>
      </c>
    </row>
    <row r="1717" spans="1:33" x14ac:dyDescent="0.2">
      <c r="A1717" s="11">
        <f t="shared" si="295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</v>
      </c>
      <c r="D1717" s="16">
        <f>MAX(0,(MIN(A1717,inputs!$C$5)-(inputs!$C$4+B1717))*inputs!$B$4)</f>
        <v>44920</v>
      </c>
      <c r="E1717" s="16">
        <f>MAX(0, (calculations!A1717-inputs!$C$5)*inputs!$B$5)</f>
        <v>9675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286"/>
        <v>20000</v>
      </c>
      <c r="L1717" s="25">
        <f>MAX(0,J1717*(1+inputs!$B$33)-MAX(0,inputs!$B$31*(K1717-inputs!$B$30)))</f>
        <v>47184.304999999986</v>
      </c>
      <c r="M1717" s="26">
        <f t="shared" si="287"/>
        <v>36833.333333333328</v>
      </c>
      <c r="N1717" s="25">
        <f>MAX(0,L1717*(1+inputs!$B$33)-MAX(0,inputs!$B$31*(M1717-inputs!$B$30)))</f>
        <v>46393.629574999977</v>
      </c>
      <c r="O1717" s="26">
        <f t="shared" si="288"/>
        <v>53666.666666666664</v>
      </c>
      <c r="P1717" s="25">
        <f>MAX(0,N1717*(1+inputs!$B$33)-MAX(0,inputs!$B$31*(O1717-inputs!$B$30)))</f>
        <v>44076.094018624972</v>
      </c>
      <c r="Q1717" s="26">
        <f t="shared" si="289"/>
        <v>70500</v>
      </c>
      <c r="R1717" s="25">
        <f>MAX(0,P1717*(1+inputs!$B$33)-MAX(0,inputs!$B$31*(Q1717-inputs!$B$30)))</f>
        <v>40208.795428904341</v>
      </c>
      <c r="S1717" s="26">
        <f t="shared" si="290"/>
        <v>87333.333333333328</v>
      </c>
      <c r="T1717" s="25">
        <f>MAX(0,R1717*(1+inputs!$B$33)-MAX(0,inputs!$B$31*(S1717-inputs!$B$30)))</f>
        <v>34768.487360337902</v>
      </c>
      <c r="U1717" s="26">
        <f t="shared" si="291"/>
        <v>104166.66666666667</v>
      </c>
      <c r="V1717" s="25">
        <f>MAX(0,T1717*(1+inputs!$B$33)-MAX(0,inputs!$B$31*(U1717-inputs!$B$30)))</f>
        <v>27731.574670742964</v>
      </c>
      <c r="W1717" s="26">
        <f t="shared" si="292"/>
        <v>121000</v>
      </c>
      <c r="X1717" s="25">
        <f>MAX(0,V1717*(1+inputs!$B$33)-MAX(0,inputs!$B$31*(W1717-inputs!$B$30)))</f>
        <v>19074.108290804106</v>
      </c>
      <c r="Y1717" s="26">
        <f t="shared" si="293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294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13618.439999999999</v>
      </c>
      <c r="AE1717" s="3">
        <f>SUM(C1717:G1717)+AD1717-H1717</f>
        <v>85809.69</v>
      </c>
      <c r="AF1717" s="1">
        <f t="shared" si="296"/>
        <v>0.56000000000000005</v>
      </c>
      <c r="AG1717" s="8">
        <f>A1717-AE1717</f>
        <v>85690.31</v>
      </c>
    </row>
    <row r="1718" spans="1:33" x14ac:dyDescent="0.2">
      <c r="A1718" s="11">
        <f t="shared" si="295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</v>
      </c>
      <c r="D1718" s="16">
        <f>MAX(0,(MIN(A1718,inputs!$C$5)-(inputs!$C$4+B1718))*inputs!$B$4)</f>
        <v>44920</v>
      </c>
      <c r="E1718" s="16">
        <f>MAX(0, (calculations!A1718-inputs!$C$5)*inputs!$B$5)</f>
        <v>9720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286"/>
        <v>20000</v>
      </c>
      <c r="L1718" s="25">
        <f>MAX(0,J1718*(1+inputs!$B$33)-MAX(0,inputs!$B$31*(K1718-inputs!$B$30)))</f>
        <v>47184.304999999986</v>
      </c>
      <c r="M1718" s="26">
        <f t="shared" si="287"/>
        <v>36844.444444444445</v>
      </c>
      <c r="N1718" s="25">
        <f>MAX(0,L1718*(1+inputs!$B$33)-MAX(0,inputs!$B$31*(M1718-inputs!$B$30)))</f>
        <v>46392.629574999977</v>
      </c>
      <c r="O1718" s="26">
        <f t="shared" si="288"/>
        <v>53688.888888888891</v>
      </c>
      <c r="P1718" s="25">
        <f>MAX(0,N1718*(1+inputs!$B$33)-MAX(0,inputs!$B$31*(O1718-inputs!$B$30)))</f>
        <v>44073.079018624972</v>
      </c>
      <c r="Q1718" s="26">
        <f t="shared" si="289"/>
        <v>70533.333333333343</v>
      </c>
      <c r="R1718" s="25">
        <f>MAX(0,P1718*(1+inputs!$B$33)-MAX(0,inputs!$B$31*(Q1718-inputs!$B$30)))</f>
        <v>40202.73520390434</v>
      </c>
      <c r="S1718" s="26">
        <f t="shared" si="290"/>
        <v>87377.777777777781</v>
      </c>
      <c r="T1718" s="25">
        <f>MAX(0,R1718*(1+inputs!$B$33)-MAX(0,inputs!$B$31*(S1718-inputs!$B$30)))</f>
        <v>34758.336231962901</v>
      </c>
      <c r="U1718" s="26">
        <f t="shared" si="291"/>
        <v>104222.22222222222</v>
      </c>
      <c r="V1718" s="25">
        <f>MAX(0,T1718*(1+inputs!$B$33)-MAX(0,inputs!$B$31*(U1718-inputs!$B$30)))</f>
        <v>27716.271275442345</v>
      </c>
      <c r="W1718" s="26">
        <f t="shared" si="292"/>
        <v>121066.66666666667</v>
      </c>
      <c r="X1718" s="25">
        <f>MAX(0,V1718*(1+inputs!$B$33)-MAX(0,inputs!$B$31*(W1718-inputs!$B$30)))</f>
        <v>19052.575344573976</v>
      </c>
      <c r="Y1718" s="26">
        <f t="shared" si="293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294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13627.439999999999</v>
      </c>
      <c r="AE1718" s="3">
        <f>SUM(C1718:G1718)+AD1718-H1718</f>
        <v>85865.69</v>
      </c>
      <c r="AF1718" s="1">
        <f t="shared" si="296"/>
        <v>0.56000000000000005</v>
      </c>
      <c r="AG1718" s="8">
        <f>A1718-AE1718</f>
        <v>85734.31</v>
      </c>
    </row>
    <row r="1719" spans="1:33" x14ac:dyDescent="0.2">
      <c r="A1719" s="11">
        <f t="shared" si="295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</v>
      </c>
      <c r="D1719" s="16">
        <f>MAX(0,(MIN(A1719,inputs!$C$5)-(inputs!$C$4+B1719))*inputs!$B$4)</f>
        <v>44920</v>
      </c>
      <c r="E1719" s="16">
        <f>MAX(0, (calculations!A1719-inputs!$C$5)*inputs!$B$5)</f>
        <v>9765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286"/>
        <v>20000</v>
      </c>
      <c r="L1719" s="25">
        <f>MAX(0,J1719*(1+inputs!$B$33)-MAX(0,inputs!$B$31*(K1719-inputs!$B$30)))</f>
        <v>47184.304999999986</v>
      </c>
      <c r="M1719" s="26">
        <f t="shared" si="287"/>
        <v>36855.555555555555</v>
      </c>
      <c r="N1719" s="25">
        <f>MAX(0,L1719*(1+inputs!$B$33)-MAX(0,inputs!$B$31*(M1719-inputs!$B$30)))</f>
        <v>46391.629574999977</v>
      </c>
      <c r="O1719" s="26">
        <f t="shared" si="288"/>
        <v>53711.111111111109</v>
      </c>
      <c r="P1719" s="25">
        <f>MAX(0,N1719*(1+inputs!$B$33)-MAX(0,inputs!$B$31*(O1719-inputs!$B$30)))</f>
        <v>44070.064018624973</v>
      </c>
      <c r="Q1719" s="26">
        <f t="shared" si="289"/>
        <v>70566.666666666657</v>
      </c>
      <c r="R1719" s="25">
        <f>MAX(0,P1719*(1+inputs!$B$33)-MAX(0,inputs!$B$31*(Q1719-inputs!$B$30)))</f>
        <v>40196.674978904339</v>
      </c>
      <c r="S1719" s="26">
        <f t="shared" si="290"/>
        <v>87422.222222222219</v>
      </c>
      <c r="T1719" s="25">
        <f>MAX(0,R1719*(1+inputs!$B$33)-MAX(0,inputs!$B$31*(S1719-inputs!$B$30)))</f>
        <v>34748.185103587901</v>
      </c>
      <c r="U1719" s="26">
        <f t="shared" si="291"/>
        <v>104277.77777777778</v>
      </c>
      <c r="V1719" s="25">
        <f>MAX(0,T1719*(1+inputs!$B$33)-MAX(0,inputs!$B$31*(U1719-inputs!$B$30)))</f>
        <v>27700.967880141714</v>
      </c>
      <c r="W1719" s="26">
        <f t="shared" si="292"/>
        <v>121133.33333333333</v>
      </c>
      <c r="X1719" s="25">
        <f>MAX(0,V1719*(1+inputs!$B$33)-MAX(0,inputs!$B$31*(W1719-inputs!$B$30)))</f>
        <v>19031.042398343838</v>
      </c>
      <c r="Y1719" s="26">
        <f t="shared" si="293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294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13636.439999999999</v>
      </c>
      <c r="AE1719" s="3">
        <f>SUM(C1719:G1719)+AD1719-H1719</f>
        <v>85921.69</v>
      </c>
      <c r="AF1719" s="1">
        <f t="shared" si="296"/>
        <v>0.56000000000000005</v>
      </c>
      <c r="AG1719" s="8">
        <f>A1719-AE1719</f>
        <v>85778.31</v>
      </c>
    </row>
    <row r="1720" spans="1:33" x14ac:dyDescent="0.2">
      <c r="A1720" s="11">
        <f t="shared" si="295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</v>
      </c>
      <c r="D1720" s="16">
        <f>MAX(0,(MIN(A1720,inputs!$C$5)-(inputs!$C$4+B1720))*inputs!$B$4)</f>
        <v>44920</v>
      </c>
      <c r="E1720" s="16">
        <f>MAX(0, (calculations!A1720-inputs!$C$5)*inputs!$B$5)</f>
        <v>9810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286"/>
        <v>20000</v>
      </c>
      <c r="L1720" s="25">
        <f>MAX(0,J1720*(1+inputs!$B$33)-MAX(0,inputs!$B$31*(K1720-inputs!$B$30)))</f>
        <v>47184.304999999986</v>
      </c>
      <c r="M1720" s="26">
        <f t="shared" si="287"/>
        <v>36866.666666666672</v>
      </c>
      <c r="N1720" s="25">
        <f>MAX(0,L1720*(1+inputs!$B$33)-MAX(0,inputs!$B$31*(M1720-inputs!$B$30)))</f>
        <v>46390.629574999977</v>
      </c>
      <c r="O1720" s="26">
        <f t="shared" si="288"/>
        <v>53733.333333333336</v>
      </c>
      <c r="P1720" s="25">
        <f>MAX(0,N1720*(1+inputs!$B$33)-MAX(0,inputs!$B$31*(O1720-inputs!$B$30)))</f>
        <v>44067.049018624974</v>
      </c>
      <c r="Q1720" s="26">
        <f t="shared" si="289"/>
        <v>70600</v>
      </c>
      <c r="R1720" s="25">
        <f>MAX(0,P1720*(1+inputs!$B$33)-MAX(0,inputs!$B$31*(Q1720-inputs!$B$30)))</f>
        <v>40190.614753904345</v>
      </c>
      <c r="S1720" s="26">
        <f t="shared" si="290"/>
        <v>87466.666666666672</v>
      </c>
      <c r="T1720" s="25">
        <f>MAX(0,R1720*(1+inputs!$B$33)-MAX(0,inputs!$B$31*(S1720-inputs!$B$30)))</f>
        <v>34738.033975212908</v>
      </c>
      <c r="U1720" s="26">
        <f t="shared" si="291"/>
        <v>104333.33333333333</v>
      </c>
      <c r="V1720" s="25">
        <f>MAX(0,T1720*(1+inputs!$B$33)-MAX(0,inputs!$B$31*(U1720-inputs!$B$30)))</f>
        <v>27685.664484841098</v>
      </c>
      <c r="W1720" s="26">
        <f t="shared" si="292"/>
        <v>121200</v>
      </c>
      <c r="X1720" s="25">
        <f>MAX(0,V1720*(1+inputs!$B$33)-MAX(0,inputs!$B$31*(W1720-inputs!$B$30)))</f>
        <v>19009.509452113714</v>
      </c>
      <c r="Y1720" s="26">
        <f t="shared" si="293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294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13645.439999999999</v>
      </c>
      <c r="AE1720" s="3">
        <f>SUM(C1720:G1720)+AD1720-H1720</f>
        <v>85977.69</v>
      </c>
      <c r="AF1720" s="1">
        <f t="shared" si="296"/>
        <v>0.56000000000000005</v>
      </c>
      <c r="AG1720" s="8">
        <f>A1720-AE1720</f>
        <v>85822.31</v>
      </c>
    </row>
    <row r="1721" spans="1:33" x14ac:dyDescent="0.2">
      <c r="A1721" s="11">
        <f t="shared" si="295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</v>
      </c>
      <c r="D1721" s="16">
        <f>MAX(0,(MIN(A1721,inputs!$C$5)-(inputs!$C$4+B1721))*inputs!$B$4)</f>
        <v>44920</v>
      </c>
      <c r="E1721" s="16">
        <f>MAX(0, (calculations!A1721-inputs!$C$5)*inputs!$B$5)</f>
        <v>9855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286"/>
        <v>20000</v>
      </c>
      <c r="L1721" s="25">
        <f>MAX(0,J1721*(1+inputs!$B$33)-MAX(0,inputs!$B$31*(K1721-inputs!$B$30)))</f>
        <v>47184.304999999986</v>
      </c>
      <c r="M1721" s="26">
        <f t="shared" si="287"/>
        <v>36877.777777777781</v>
      </c>
      <c r="N1721" s="25">
        <f>MAX(0,L1721*(1+inputs!$B$33)-MAX(0,inputs!$B$31*(M1721-inputs!$B$30)))</f>
        <v>46389.629574999977</v>
      </c>
      <c r="O1721" s="26">
        <f t="shared" si="288"/>
        <v>53755.555555555555</v>
      </c>
      <c r="P1721" s="25">
        <f>MAX(0,N1721*(1+inputs!$B$33)-MAX(0,inputs!$B$31*(O1721-inputs!$B$30)))</f>
        <v>44064.034018624967</v>
      </c>
      <c r="Q1721" s="26">
        <f t="shared" si="289"/>
        <v>70633.333333333343</v>
      </c>
      <c r="R1721" s="25">
        <f>MAX(0,P1721*(1+inputs!$B$33)-MAX(0,inputs!$B$31*(Q1721-inputs!$B$30)))</f>
        <v>40184.554528904337</v>
      </c>
      <c r="S1721" s="26">
        <f t="shared" si="290"/>
        <v>87511.111111111109</v>
      </c>
      <c r="T1721" s="25">
        <f>MAX(0,R1721*(1+inputs!$B$33)-MAX(0,inputs!$B$31*(S1721-inputs!$B$30)))</f>
        <v>34727.882846837892</v>
      </c>
      <c r="U1721" s="26">
        <f t="shared" si="291"/>
        <v>104388.88888888889</v>
      </c>
      <c r="V1721" s="25">
        <f>MAX(0,T1721*(1+inputs!$B$33)-MAX(0,inputs!$B$31*(U1721-inputs!$B$30)))</f>
        <v>27670.36108954046</v>
      </c>
      <c r="W1721" s="26">
        <f t="shared" si="292"/>
        <v>121266.66666666667</v>
      </c>
      <c r="X1721" s="25">
        <f>MAX(0,V1721*(1+inputs!$B$33)-MAX(0,inputs!$B$31*(W1721-inputs!$B$30)))</f>
        <v>18987.976505883562</v>
      </c>
      <c r="Y1721" s="26">
        <f t="shared" si="293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294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13654.439999999999</v>
      </c>
      <c r="AE1721" s="3">
        <f>SUM(C1721:G1721)+AD1721-H1721</f>
        <v>86033.69</v>
      </c>
      <c r="AF1721" s="1">
        <f t="shared" si="296"/>
        <v>0.56000000000000005</v>
      </c>
      <c r="AG1721" s="8">
        <f>A1721-AE1721</f>
        <v>85866.31</v>
      </c>
    </row>
    <row r="1722" spans="1:33" x14ac:dyDescent="0.2">
      <c r="A1722" s="11">
        <f t="shared" si="295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</v>
      </c>
      <c r="D1722" s="16">
        <f>MAX(0,(MIN(A1722,inputs!$C$5)-(inputs!$C$4+B1722))*inputs!$B$4)</f>
        <v>44920</v>
      </c>
      <c r="E1722" s="16">
        <f>MAX(0, (calculations!A1722-inputs!$C$5)*inputs!$B$5)</f>
        <v>9900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286"/>
        <v>20000</v>
      </c>
      <c r="L1722" s="25">
        <f>MAX(0,J1722*(1+inputs!$B$33)-MAX(0,inputs!$B$31*(K1722-inputs!$B$30)))</f>
        <v>47184.304999999986</v>
      </c>
      <c r="M1722" s="26">
        <f t="shared" si="287"/>
        <v>36888.888888888891</v>
      </c>
      <c r="N1722" s="25">
        <f>MAX(0,L1722*(1+inputs!$B$33)-MAX(0,inputs!$B$31*(M1722-inputs!$B$30)))</f>
        <v>46388.629574999977</v>
      </c>
      <c r="O1722" s="26">
        <f t="shared" si="288"/>
        <v>53777.777777777781</v>
      </c>
      <c r="P1722" s="25">
        <f>MAX(0,N1722*(1+inputs!$B$33)-MAX(0,inputs!$B$31*(O1722-inputs!$B$30)))</f>
        <v>44061.019018624967</v>
      </c>
      <c r="Q1722" s="26">
        <f t="shared" si="289"/>
        <v>70666.666666666657</v>
      </c>
      <c r="R1722" s="25">
        <f>MAX(0,P1722*(1+inputs!$B$33)-MAX(0,inputs!$B$31*(Q1722-inputs!$B$30)))</f>
        <v>40178.494303904343</v>
      </c>
      <c r="S1722" s="26">
        <f t="shared" si="290"/>
        <v>87555.555555555562</v>
      </c>
      <c r="T1722" s="25">
        <f>MAX(0,R1722*(1+inputs!$B$33)-MAX(0,inputs!$B$31*(S1722-inputs!$B$30)))</f>
        <v>34717.731718462899</v>
      </c>
      <c r="U1722" s="26">
        <f t="shared" si="291"/>
        <v>104444.44444444444</v>
      </c>
      <c r="V1722" s="25">
        <f>MAX(0,T1722*(1+inputs!$B$33)-MAX(0,inputs!$B$31*(U1722-inputs!$B$30)))</f>
        <v>27655.057694239844</v>
      </c>
      <c r="W1722" s="26">
        <f t="shared" si="292"/>
        <v>121333.33333333333</v>
      </c>
      <c r="X1722" s="25">
        <f>MAX(0,V1722*(1+inputs!$B$33)-MAX(0,inputs!$B$31*(W1722-inputs!$B$30)))</f>
        <v>18966.443559653439</v>
      </c>
      <c r="Y1722" s="26">
        <f t="shared" si="293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294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13663.439999999999</v>
      </c>
      <c r="AE1722" s="3">
        <f>SUM(C1722:G1722)+AD1722-H1722</f>
        <v>86089.69</v>
      </c>
      <c r="AF1722" s="1">
        <f t="shared" si="296"/>
        <v>0.56000000000000005</v>
      </c>
      <c r="AG1722" s="8">
        <f>A1722-AE1722</f>
        <v>85910.31</v>
      </c>
    </row>
    <row r="1723" spans="1:33" x14ac:dyDescent="0.2">
      <c r="A1723" s="11">
        <f t="shared" si="295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</v>
      </c>
      <c r="D1723" s="16">
        <f>MAX(0,(MIN(A1723,inputs!$C$5)-(inputs!$C$4+B1723))*inputs!$B$4)</f>
        <v>44920</v>
      </c>
      <c r="E1723" s="16">
        <f>MAX(0, (calculations!A1723-inputs!$C$5)*inputs!$B$5)</f>
        <v>9945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286"/>
        <v>20000</v>
      </c>
      <c r="L1723" s="25">
        <f>MAX(0,J1723*(1+inputs!$B$33)-MAX(0,inputs!$B$31*(K1723-inputs!$B$30)))</f>
        <v>47184.304999999986</v>
      </c>
      <c r="M1723" s="26">
        <f t="shared" si="287"/>
        <v>36900</v>
      </c>
      <c r="N1723" s="25">
        <f>MAX(0,L1723*(1+inputs!$B$33)-MAX(0,inputs!$B$31*(M1723-inputs!$B$30)))</f>
        <v>46387.629574999977</v>
      </c>
      <c r="O1723" s="26">
        <f t="shared" si="288"/>
        <v>53800</v>
      </c>
      <c r="P1723" s="25">
        <f>MAX(0,N1723*(1+inputs!$B$33)-MAX(0,inputs!$B$31*(O1723-inputs!$B$30)))</f>
        <v>44058.004018624968</v>
      </c>
      <c r="Q1723" s="26">
        <f t="shared" si="289"/>
        <v>70700</v>
      </c>
      <c r="R1723" s="25">
        <f>MAX(0,P1723*(1+inputs!$B$33)-MAX(0,inputs!$B$31*(Q1723-inputs!$B$30)))</f>
        <v>40172.434078904334</v>
      </c>
      <c r="S1723" s="26">
        <f t="shared" si="290"/>
        <v>87600</v>
      </c>
      <c r="T1723" s="25">
        <f>MAX(0,R1723*(1+inputs!$B$33)-MAX(0,inputs!$B$31*(S1723-inputs!$B$30)))</f>
        <v>34707.580590087891</v>
      </c>
      <c r="U1723" s="26">
        <f t="shared" si="291"/>
        <v>104500</v>
      </c>
      <c r="V1723" s="25">
        <f>MAX(0,T1723*(1+inputs!$B$33)-MAX(0,inputs!$B$31*(U1723-inputs!$B$30)))</f>
        <v>27639.754298939206</v>
      </c>
      <c r="W1723" s="26">
        <f t="shared" si="292"/>
        <v>121400</v>
      </c>
      <c r="X1723" s="25">
        <f>MAX(0,V1723*(1+inputs!$B$33)-MAX(0,inputs!$B$31*(W1723-inputs!$B$30)))</f>
        <v>18944.910613423293</v>
      </c>
      <c r="Y1723" s="26">
        <f t="shared" si="293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294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13672.439999999999</v>
      </c>
      <c r="AE1723" s="3">
        <f>SUM(C1723:G1723)+AD1723-H1723</f>
        <v>86145.69</v>
      </c>
      <c r="AF1723" s="1">
        <f t="shared" si="296"/>
        <v>0.56000000000000005</v>
      </c>
      <c r="AG1723" s="8">
        <f>A1723-AE1723</f>
        <v>85954.31</v>
      </c>
    </row>
    <row r="1724" spans="1:33" x14ac:dyDescent="0.2">
      <c r="A1724" s="11">
        <f t="shared" si="295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</v>
      </c>
      <c r="D1724" s="16">
        <f>MAX(0,(MIN(A1724,inputs!$C$5)-(inputs!$C$4+B1724))*inputs!$B$4)</f>
        <v>44920</v>
      </c>
      <c r="E1724" s="16">
        <f>MAX(0, (calculations!A1724-inputs!$C$5)*inputs!$B$5)</f>
        <v>9990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286"/>
        <v>20000</v>
      </c>
      <c r="L1724" s="25">
        <f>MAX(0,J1724*(1+inputs!$B$33)-MAX(0,inputs!$B$31*(K1724-inputs!$B$30)))</f>
        <v>47184.304999999986</v>
      </c>
      <c r="M1724" s="26">
        <f t="shared" si="287"/>
        <v>36911.111111111109</v>
      </c>
      <c r="N1724" s="25">
        <f>MAX(0,L1724*(1+inputs!$B$33)-MAX(0,inputs!$B$31*(M1724-inputs!$B$30)))</f>
        <v>46386.629574999977</v>
      </c>
      <c r="O1724" s="26">
        <f t="shared" si="288"/>
        <v>53822.222222222219</v>
      </c>
      <c r="P1724" s="25">
        <f>MAX(0,N1724*(1+inputs!$B$33)-MAX(0,inputs!$B$31*(O1724-inputs!$B$30)))</f>
        <v>44054.989018624969</v>
      </c>
      <c r="Q1724" s="26">
        <f t="shared" si="289"/>
        <v>70733.333333333343</v>
      </c>
      <c r="R1724" s="25">
        <f>MAX(0,P1724*(1+inputs!$B$33)-MAX(0,inputs!$B$31*(Q1724-inputs!$B$30)))</f>
        <v>40166.373853904333</v>
      </c>
      <c r="S1724" s="26">
        <f t="shared" si="290"/>
        <v>87644.444444444438</v>
      </c>
      <c r="T1724" s="25">
        <f>MAX(0,R1724*(1+inputs!$B$33)-MAX(0,inputs!$B$31*(S1724-inputs!$B$30)))</f>
        <v>34697.429461712891</v>
      </c>
      <c r="U1724" s="26">
        <f t="shared" si="291"/>
        <v>104555.55555555556</v>
      </c>
      <c r="V1724" s="25">
        <f>MAX(0,T1724*(1+inputs!$B$33)-MAX(0,inputs!$B$31*(U1724-inputs!$B$30)))</f>
        <v>27624.450903638579</v>
      </c>
      <c r="W1724" s="26">
        <f t="shared" si="292"/>
        <v>121466.66666666667</v>
      </c>
      <c r="X1724" s="25">
        <f>MAX(0,V1724*(1+inputs!$B$33)-MAX(0,inputs!$B$31*(W1724-inputs!$B$30)))</f>
        <v>18923.377667193156</v>
      </c>
      <c r="Y1724" s="26">
        <f t="shared" si="293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294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13681.439999999999</v>
      </c>
      <c r="AE1724" s="3">
        <f>SUM(C1724:G1724)+AD1724-H1724</f>
        <v>86201.69</v>
      </c>
      <c r="AF1724" s="1">
        <f t="shared" si="296"/>
        <v>0.56000000000000005</v>
      </c>
      <c r="AG1724" s="8">
        <f>A1724-AE1724</f>
        <v>85998.31</v>
      </c>
    </row>
    <row r="1725" spans="1:33" x14ac:dyDescent="0.2">
      <c r="A1725" s="11">
        <f t="shared" si="295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</v>
      </c>
      <c r="D1725" s="16">
        <f>MAX(0,(MIN(A1725,inputs!$C$5)-(inputs!$C$4+B1725))*inputs!$B$4)</f>
        <v>44920</v>
      </c>
      <c r="E1725" s="16">
        <f>MAX(0, (calculations!A1725-inputs!$C$5)*inputs!$B$5)</f>
        <v>10035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286"/>
        <v>20000</v>
      </c>
      <c r="L1725" s="25">
        <f>MAX(0,J1725*(1+inputs!$B$33)-MAX(0,inputs!$B$31*(K1725-inputs!$B$30)))</f>
        <v>47184.304999999986</v>
      </c>
      <c r="M1725" s="26">
        <f t="shared" si="287"/>
        <v>36922.222222222219</v>
      </c>
      <c r="N1725" s="25">
        <f>MAX(0,L1725*(1+inputs!$B$33)-MAX(0,inputs!$B$31*(M1725-inputs!$B$30)))</f>
        <v>46385.629574999977</v>
      </c>
      <c r="O1725" s="26">
        <f t="shared" si="288"/>
        <v>53844.444444444445</v>
      </c>
      <c r="P1725" s="25">
        <f>MAX(0,N1725*(1+inputs!$B$33)-MAX(0,inputs!$B$31*(O1725-inputs!$B$30)))</f>
        <v>44051.974018624969</v>
      </c>
      <c r="Q1725" s="26">
        <f t="shared" si="289"/>
        <v>70766.666666666657</v>
      </c>
      <c r="R1725" s="25">
        <f>MAX(0,P1725*(1+inputs!$B$33)-MAX(0,inputs!$B$31*(Q1725-inputs!$B$30)))</f>
        <v>40160.313628904347</v>
      </c>
      <c r="S1725" s="26">
        <f t="shared" si="290"/>
        <v>87688.888888888891</v>
      </c>
      <c r="T1725" s="25">
        <f>MAX(0,R1725*(1+inputs!$B$33)-MAX(0,inputs!$B$31*(S1725-inputs!$B$30)))</f>
        <v>34687.278333337905</v>
      </c>
      <c r="U1725" s="26">
        <f t="shared" si="291"/>
        <v>104611.11111111111</v>
      </c>
      <c r="V1725" s="25">
        <f>MAX(0,T1725*(1+inputs!$B$33)-MAX(0,inputs!$B$31*(U1725-inputs!$B$30)))</f>
        <v>27609.147508337974</v>
      </c>
      <c r="W1725" s="26">
        <f t="shared" si="292"/>
        <v>121533.33333333333</v>
      </c>
      <c r="X1725" s="25">
        <f>MAX(0,V1725*(1+inputs!$B$33)-MAX(0,inputs!$B$31*(W1725-inputs!$B$30)))</f>
        <v>18901.844720963043</v>
      </c>
      <c r="Y1725" s="26">
        <f t="shared" si="293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294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13690.439999999999</v>
      </c>
      <c r="AE1725" s="3">
        <f>SUM(C1725:G1725)+AD1725-H1725</f>
        <v>86257.69</v>
      </c>
      <c r="AF1725" s="1">
        <f t="shared" si="296"/>
        <v>0.56000000000000005</v>
      </c>
      <c r="AG1725" s="8">
        <f>A1725-AE1725</f>
        <v>86042.31</v>
      </c>
    </row>
    <row r="1726" spans="1:33" x14ac:dyDescent="0.2">
      <c r="A1726" s="11">
        <f t="shared" si="295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</v>
      </c>
      <c r="D1726" s="16">
        <f>MAX(0,(MIN(A1726,inputs!$C$5)-(inputs!$C$4+B1726))*inputs!$B$4)</f>
        <v>44920</v>
      </c>
      <c r="E1726" s="16">
        <f>MAX(0, (calculations!A1726-inputs!$C$5)*inputs!$B$5)</f>
        <v>10080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286"/>
        <v>20000</v>
      </c>
      <c r="L1726" s="25">
        <f>MAX(0,J1726*(1+inputs!$B$33)-MAX(0,inputs!$B$31*(K1726-inputs!$B$30)))</f>
        <v>47184.304999999986</v>
      </c>
      <c r="M1726" s="26">
        <f t="shared" si="287"/>
        <v>36933.333333333328</v>
      </c>
      <c r="N1726" s="25">
        <f>MAX(0,L1726*(1+inputs!$B$33)-MAX(0,inputs!$B$31*(M1726-inputs!$B$30)))</f>
        <v>46384.629574999977</v>
      </c>
      <c r="O1726" s="26">
        <f t="shared" si="288"/>
        <v>53866.666666666664</v>
      </c>
      <c r="P1726" s="25">
        <f>MAX(0,N1726*(1+inputs!$B$33)-MAX(0,inputs!$B$31*(O1726-inputs!$B$30)))</f>
        <v>44048.95901862497</v>
      </c>
      <c r="Q1726" s="26">
        <f t="shared" si="289"/>
        <v>70800</v>
      </c>
      <c r="R1726" s="25">
        <f>MAX(0,P1726*(1+inputs!$B$33)-MAX(0,inputs!$B$31*(Q1726-inputs!$B$30)))</f>
        <v>40154.253403904338</v>
      </c>
      <c r="S1726" s="26">
        <f t="shared" si="290"/>
        <v>87733.333333333328</v>
      </c>
      <c r="T1726" s="25">
        <f>MAX(0,R1726*(1+inputs!$B$33)-MAX(0,inputs!$B$31*(S1726-inputs!$B$30)))</f>
        <v>34677.127204962897</v>
      </c>
      <c r="U1726" s="26">
        <f t="shared" si="291"/>
        <v>104666.66666666667</v>
      </c>
      <c r="V1726" s="25">
        <f>MAX(0,T1726*(1+inputs!$B$33)-MAX(0,inputs!$B$31*(U1726-inputs!$B$30)))</f>
        <v>27593.844113037332</v>
      </c>
      <c r="W1726" s="26">
        <f t="shared" si="292"/>
        <v>121600</v>
      </c>
      <c r="X1726" s="25">
        <f>MAX(0,V1726*(1+inputs!$B$33)-MAX(0,inputs!$B$31*(W1726-inputs!$B$30)))</f>
        <v>18880.311774732887</v>
      </c>
      <c r="Y1726" s="26">
        <f t="shared" si="293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294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13699.439999999999</v>
      </c>
      <c r="AE1726" s="3">
        <f>SUM(C1726:G1726)+AD1726-H1726</f>
        <v>86313.69</v>
      </c>
      <c r="AF1726" s="1">
        <f t="shared" si="296"/>
        <v>0.56000000000000005</v>
      </c>
      <c r="AG1726" s="8">
        <f>A1726-AE1726</f>
        <v>86086.31</v>
      </c>
    </row>
    <row r="1727" spans="1:33" x14ac:dyDescent="0.2">
      <c r="A1727" s="11">
        <f t="shared" si="295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</v>
      </c>
      <c r="D1727" s="16">
        <f>MAX(0,(MIN(A1727,inputs!$C$5)-(inputs!$C$4+B1727))*inputs!$B$4)</f>
        <v>44920</v>
      </c>
      <c r="E1727" s="16">
        <f>MAX(0, (calculations!A1727-inputs!$C$5)*inputs!$B$5)</f>
        <v>10125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286"/>
        <v>20000</v>
      </c>
      <c r="L1727" s="25">
        <f>MAX(0,J1727*(1+inputs!$B$33)-MAX(0,inputs!$B$31*(K1727-inputs!$B$30)))</f>
        <v>47184.304999999986</v>
      </c>
      <c r="M1727" s="26">
        <f t="shared" si="287"/>
        <v>36944.444444444445</v>
      </c>
      <c r="N1727" s="25">
        <f>MAX(0,L1727*(1+inputs!$B$33)-MAX(0,inputs!$B$31*(M1727-inputs!$B$30)))</f>
        <v>46383.629574999977</v>
      </c>
      <c r="O1727" s="26">
        <f t="shared" si="288"/>
        <v>53888.888888888891</v>
      </c>
      <c r="P1727" s="25">
        <f>MAX(0,N1727*(1+inputs!$B$33)-MAX(0,inputs!$B$31*(O1727-inputs!$B$30)))</f>
        <v>44045.94401862497</v>
      </c>
      <c r="Q1727" s="26">
        <f t="shared" si="289"/>
        <v>70833.333333333343</v>
      </c>
      <c r="R1727" s="25">
        <f>MAX(0,P1727*(1+inputs!$B$33)-MAX(0,inputs!$B$31*(Q1727-inputs!$B$30)))</f>
        <v>40148.193178904337</v>
      </c>
      <c r="S1727" s="26">
        <f t="shared" si="290"/>
        <v>87777.777777777781</v>
      </c>
      <c r="T1727" s="25">
        <f>MAX(0,R1727*(1+inputs!$B$33)-MAX(0,inputs!$B$31*(S1727-inputs!$B$30)))</f>
        <v>34666.976076587896</v>
      </c>
      <c r="U1727" s="26">
        <f t="shared" si="291"/>
        <v>104722.22222222222</v>
      </c>
      <c r="V1727" s="25">
        <f>MAX(0,T1727*(1+inputs!$B$33)-MAX(0,inputs!$B$31*(U1727-inputs!$B$30)))</f>
        <v>27578.540717736712</v>
      </c>
      <c r="W1727" s="26">
        <f t="shared" si="292"/>
        <v>121666.66666666667</v>
      </c>
      <c r="X1727" s="25">
        <f>MAX(0,V1727*(1+inputs!$B$33)-MAX(0,inputs!$B$31*(W1727-inputs!$B$30)))</f>
        <v>18858.778828502756</v>
      </c>
      <c r="Y1727" s="26">
        <f t="shared" si="293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294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13708.439999999999</v>
      </c>
      <c r="AE1727" s="3">
        <f>SUM(C1727:G1727)+AD1727-H1727</f>
        <v>86369.69</v>
      </c>
      <c r="AF1727" s="1">
        <f t="shared" si="296"/>
        <v>0.56000000000000005</v>
      </c>
      <c r="AG1727" s="8">
        <f>A1727-AE1727</f>
        <v>86130.31</v>
      </c>
    </row>
    <row r="1728" spans="1:33" x14ac:dyDescent="0.2">
      <c r="A1728" s="11">
        <f t="shared" si="295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</v>
      </c>
      <c r="D1728" s="16">
        <f>MAX(0,(MIN(A1728,inputs!$C$5)-(inputs!$C$4+B1728))*inputs!$B$4)</f>
        <v>44920</v>
      </c>
      <c r="E1728" s="16">
        <f>MAX(0, (calculations!A1728-inputs!$C$5)*inputs!$B$5)</f>
        <v>10170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286"/>
        <v>20000</v>
      </c>
      <c r="L1728" s="25">
        <f>MAX(0,J1728*(1+inputs!$B$33)-MAX(0,inputs!$B$31*(K1728-inputs!$B$30)))</f>
        <v>47184.304999999986</v>
      </c>
      <c r="M1728" s="26">
        <f t="shared" si="287"/>
        <v>36955.555555555555</v>
      </c>
      <c r="N1728" s="25">
        <f>MAX(0,L1728*(1+inputs!$B$33)-MAX(0,inputs!$B$31*(M1728-inputs!$B$30)))</f>
        <v>46382.629574999977</v>
      </c>
      <c r="O1728" s="26">
        <f t="shared" si="288"/>
        <v>53911.111111111109</v>
      </c>
      <c r="P1728" s="25">
        <f>MAX(0,N1728*(1+inputs!$B$33)-MAX(0,inputs!$B$31*(O1728-inputs!$B$30)))</f>
        <v>44042.929018624971</v>
      </c>
      <c r="Q1728" s="26">
        <f t="shared" si="289"/>
        <v>70866.666666666657</v>
      </c>
      <c r="R1728" s="25">
        <f>MAX(0,P1728*(1+inputs!$B$33)-MAX(0,inputs!$B$31*(Q1728-inputs!$B$30)))</f>
        <v>40142.132953904336</v>
      </c>
      <c r="S1728" s="26">
        <f t="shared" si="290"/>
        <v>87822.222222222219</v>
      </c>
      <c r="T1728" s="25">
        <f>MAX(0,R1728*(1+inputs!$B$33)-MAX(0,inputs!$B$31*(S1728-inputs!$B$30)))</f>
        <v>34656.824948212896</v>
      </c>
      <c r="U1728" s="26">
        <f t="shared" si="291"/>
        <v>104777.77777777778</v>
      </c>
      <c r="V1728" s="25">
        <f>MAX(0,T1728*(1+inputs!$B$33)-MAX(0,inputs!$B$31*(U1728-inputs!$B$30)))</f>
        <v>27563.237322436089</v>
      </c>
      <c r="W1728" s="26">
        <f t="shared" si="292"/>
        <v>121733.33333333333</v>
      </c>
      <c r="X1728" s="25">
        <f>MAX(0,V1728*(1+inputs!$B$33)-MAX(0,inputs!$B$31*(W1728-inputs!$B$30)))</f>
        <v>18837.245882272629</v>
      </c>
      <c r="Y1728" s="26">
        <f t="shared" si="293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294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13717.439999999999</v>
      </c>
      <c r="AE1728" s="3">
        <f>SUM(C1728:G1728)+AD1728-H1728</f>
        <v>86425.69</v>
      </c>
      <c r="AF1728" s="1">
        <f t="shared" si="296"/>
        <v>0.56000000000000005</v>
      </c>
      <c r="AG1728" s="8">
        <f>A1728-AE1728</f>
        <v>86174.31</v>
      </c>
    </row>
    <row r="1729" spans="1:33" x14ac:dyDescent="0.2">
      <c r="A1729" s="11">
        <f t="shared" si="295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</v>
      </c>
      <c r="D1729" s="16">
        <f>MAX(0,(MIN(A1729,inputs!$C$5)-(inputs!$C$4+B1729))*inputs!$B$4)</f>
        <v>44920</v>
      </c>
      <c r="E1729" s="16">
        <f>MAX(0, (calculations!A1729-inputs!$C$5)*inputs!$B$5)</f>
        <v>10215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286"/>
        <v>20000</v>
      </c>
      <c r="L1729" s="25">
        <f>MAX(0,J1729*(1+inputs!$B$33)-MAX(0,inputs!$B$31*(K1729-inputs!$B$30)))</f>
        <v>47184.304999999986</v>
      </c>
      <c r="M1729" s="26">
        <f t="shared" si="287"/>
        <v>36966.666666666672</v>
      </c>
      <c r="N1729" s="25">
        <f>MAX(0,L1729*(1+inputs!$B$33)-MAX(0,inputs!$B$31*(M1729-inputs!$B$30)))</f>
        <v>46381.629574999977</v>
      </c>
      <c r="O1729" s="26">
        <f t="shared" si="288"/>
        <v>53933.333333333336</v>
      </c>
      <c r="P1729" s="25">
        <f>MAX(0,N1729*(1+inputs!$B$33)-MAX(0,inputs!$B$31*(O1729-inputs!$B$30)))</f>
        <v>44039.914018624972</v>
      </c>
      <c r="Q1729" s="26">
        <f t="shared" si="289"/>
        <v>70900</v>
      </c>
      <c r="R1729" s="25">
        <f>MAX(0,P1729*(1+inputs!$B$33)-MAX(0,inputs!$B$31*(Q1729-inputs!$B$30)))</f>
        <v>40136.072728904343</v>
      </c>
      <c r="S1729" s="26">
        <f t="shared" si="290"/>
        <v>87866.666666666672</v>
      </c>
      <c r="T1729" s="25">
        <f>MAX(0,R1729*(1+inputs!$B$33)-MAX(0,inputs!$B$31*(S1729-inputs!$B$30)))</f>
        <v>34646.673819837903</v>
      </c>
      <c r="U1729" s="26">
        <f t="shared" si="291"/>
        <v>104833.33333333333</v>
      </c>
      <c r="V1729" s="25">
        <f>MAX(0,T1729*(1+inputs!$B$33)-MAX(0,inputs!$B$31*(U1729-inputs!$B$30)))</f>
        <v>27547.933927135466</v>
      </c>
      <c r="W1729" s="26">
        <f t="shared" si="292"/>
        <v>121800</v>
      </c>
      <c r="X1729" s="25">
        <f>MAX(0,V1729*(1+inputs!$B$33)-MAX(0,inputs!$B$31*(W1729-inputs!$B$30)))</f>
        <v>18815.712936042495</v>
      </c>
      <c r="Y1729" s="26">
        <f t="shared" si="293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294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13726.439999999999</v>
      </c>
      <c r="AE1729" s="3">
        <f>SUM(C1729:G1729)+AD1729-H1729</f>
        <v>86481.69</v>
      </c>
      <c r="AF1729" s="1">
        <f t="shared" si="296"/>
        <v>0.56000000000000005</v>
      </c>
      <c r="AG1729" s="8">
        <f>A1729-AE1729</f>
        <v>86218.31</v>
      </c>
    </row>
    <row r="1730" spans="1:33" x14ac:dyDescent="0.2">
      <c r="A1730" s="11">
        <f t="shared" si="295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</v>
      </c>
      <c r="D1730" s="16">
        <f>MAX(0,(MIN(A1730,inputs!$C$5)-(inputs!$C$4+B1730))*inputs!$B$4)</f>
        <v>44920</v>
      </c>
      <c r="E1730" s="16">
        <f>MAX(0, (calculations!A1730-inputs!$C$5)*inputs!$B$5)</f>
        <v>10260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297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298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299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00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01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02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03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04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05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13735.439999999999</v>
      </c>
      <c r="AE1730" s="3">
        <f>SUM(C1730:G1730)+AD1730-H1730</f>
        <v>86537.69</v>
      </c>
      <c r="AF1730" s="1">
        <f t="shared" si="296"/>
        <v>0.56000000000000005</v>
      </c>
      <c r="AG1730" s="8">
        <f>A1730-AE1730</f>
        <v>86262.31</v>
      </c>
    </row>
    <row r="1731" spans="1:33" x14ac:dyDescent="0.2">
      <c r="A1731" s="11">
        <f t="shared" ref="A1731:A1794" si="306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</v>
      </c>
      <c r="D1731" s="16">
        <f>MAX(0,(MIN(A1731,inputs!$C$5)-(inputs!$C$4+B1731))*inputs!$B$4)</f>
        <v>44920</v>
      </c>
      <c r="E1731" s="16">
        <f>MAX(0, (calculations!A1731-inputs!$C$5)*inputs!$B$5)</f>
        <v>10305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297"/>
        <v>20000</v>
      </c>
      <c r="L1731" s="25">
        <f>MAX(0,J1731*(1+inputs!$B$33)-MAX(0,inputs!$B$31*(K1731-inputs!$B$30)))</f>
        <v>47184.304999999986</v>
      </c>
      <c r="M1731" s="26">
        <f t="shared" si="298"/>
        <v>36988.888888888891</v>
      </c>
      <c r="N1731" s="25">
        <f>MAX(0,L1731*(1+inputs!$B$33)-MAX(0,inputs!$B$31*(M1731-inputs!$B$30)))</f>
        <v>46379.629574999977</v>
      </c>
      <c r="O1731" s="26">
        <f t="shared" si="299"/>
        <v>53977.777777777781</v>
      </c>
      <c r="P1731" s="25">
        <f>MAX(0,N1731*(1+inputs!$B$33)-MAX(0,inputs!$B$31*(O1731-inputs!$B$30)))</f>
        <v>44033.884018624973</v>
      </c>
      <c r="Q1731" s="26">
        <f t="shared" si="300"/>
        <v>70966.666666666657</v>
      </c>
      <c r="R1731" s="25">
        <f>MAX(0,P1731*(1+inputs!$B$33)-MAX(0,inputs!$B$31*(Q1731-inputs!$B$30)))</f>
        <v>40123.95227890434</v>
      </c>
      <c r="S1731" s="26">
        <f t="shared" si="301"/>
        <v>87955.555555555562</v>
      </c>
      <c r="T1731" s="25">
        <f>MAX(0,R1731*(1+inputs!$B$33)-MAX(0,inputs!$B$31*(S1731-inputs!$B$30)))</f>
        <v>34626.371563087901</v>
      </c>
      <c r="U1731" s="26">
        <f t="shared" si="302"/>
        <v>104944.44444444444</v>
      </c>
      <c r="V1731" s="25">
        <f>MAX(0,T1731*(1+inputs!$B$33)-MAX(0,inputs!$B$31*(U1731-inputs!$B$30)))</f>
        <v>27517.327136534219</v>
      </c>
      <c r="W1731" s="26">
        <f t="shared" si="303"/>
        <v>121933.33333333333</v>
      </c>
      <c r="X1731" s="25">
        <f>MAX(0,V1731*(1+inputs!$B$33)-MAX(0,inputs!$B$31*(W1731-inputs!$B$30)))</f>
        <v>18772.64704358223</v>
      </c>
      <c r="Y1731" s="26">
        <f t="shared" si="304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05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13744.439999999999</v>
      </c>
      <c r="AE1731" s="3">
        <f>SUM(C1731:G1731)+AD1731-H1731</f>
        <v>86593.69</v>
      </c>
      <c r="AF1731" s="1">
        <f t="shared" ref="AF1731:AF1794" si="307">(AE1732-AE1731)/100</f>
        <v>0.56000000000000005</v>
      </c>
      <c r="AG1731" s="8">
        <f>A1731-AE1731</f>
        <v>86306.31</v>
      </c>
    </row>
    <row r="1732" spans="1:33" x14ac:dyDescent="0.2">
      <c r="A1732" s="11">
        <f t="shared" si="306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</v>
      </c>
      <c r="D1732" s="16">
        <f>MAX(0,(MIN(A1732,inputs!$C$5)-(inputs!$C$4+B1732))*inputs!$B$4)</f>
        <v>44920</v>
      </c>
      <c r="E1732" s="16">
        <f>MAX(0, (calculations!A1732-inputs!$C$5)*inputs!$B$5)</f>
        <v>10350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297"/>
        <v>20000</v>
      </c>
      <c r="L1732" s="25">
        <f>MAX(0,J1732*(1+inputs!$B$33)-MAX(0,inputs!$B$31*(K1732-inputs!$B$30)))</f>
        <v>47184.304999999986</v>
      </c>
      <c r="M1732" s="26">
        <f t="shared" si="298"/>
        <v>37000</v>
      </c>
      <c r="N1732" s="25">
        <f>MAX(0,L1732*(1+inputs!$B$33)-MAX(0,inputs!$B$31*(M1732-inputs!$B$30)))</f>
        <v>46378.629574999977</v>
      </c>
      <c r="O1732" s="26">
        <f t="shared" si="299"/>
        <v>54000</v>
      </c>
      <c r="P1732" s="25">
        <f>MAX(0,N1732*(1+inputs!$B$33)-MAX(0,inputs!$B$31*(O1732-inputs!$B$30)))</f>
        <v>44030.869018624973</v>
      </c>
      <c r="Q1732" s="26">
        <f t="shared" si="300"/>
        <v>71000</v>
      </c>
      <c r="R1732" s="25">
        <f>MAX(0,P1732*(1+inputs!$B$33)-MAX(0,inputs!$B$31*(Q1732-inputs!$B$30)))</f>
        <v>40117.892053904339</v>
      </c>
      <c r="S1732" s="26">
        <f t="shared" si="301"/>
        <v>88000</v>
      </c>
      <c r="T1732" s="25">
        <f>MAX(0,R1732*(1+inputs!$B$33)-MAX(0,inputs!$B$31*(S1732-inputs!$B$30)))</f>
        <v>34616.220434712901</v>
      </c>
      <c r="U1732" s="26">
        <f t="shared" si="302"/>
        <v>105000</v>
      </c>
      <c r="V1732" s="25">
        <f>MAX(0,T1732*(1+inputs!$B$33)-MAX(0,inputs!$B$31*(U1732-inputs!$B$30)))</f>
        <v>27502.023741233596</v>
      </c>
      <c r="W1732" s="26">
        <f t="shared" si="303"/>
        <v>122000</v>
      </c>
      <c r="X1732" s="25">
        <f>MAX(0,V1732*(1+inputs!$B$33)-MAX(0,inputs!$B$31*(W1732-inputs!$B$30)))</f>
        <v>18751.114097352096</v>
      </c>
      <c r="Y1732" s="26">
        <f t="shared" si="304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05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13753.439999999999</v>
      </c>
      <c r="AE1732" s="3">
        <f>SUM(C1732:G1732)+AD1732-H1732</f>
        <v>86649.69</v>
      </c>
      <c r="AF1732" s="1">
        <f t="shared" si="307"/>
        <v>0.56000000000000005</v>
      </c>
      <c r="AG1732" s="8">
        <f>A1732-AE1732</f>
        <v>86350.31</v>
      </c>
    </row>
    <row r="1733" spans="1:33" x14ac:dyDescent="0.2">
      <c r="A1733" s="11">
        <f t="shared" si="306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</v>
      </c>
      <c r="D1733" s="16">
        <f>MAX(0,(MIN(A1733,inputs!$C$5)-(inputs!$C$4+B1733))*inputs!$B$4)</f>
        <v>44920</v>
      </c>
      <c r="E1733" s="16">
        <f>MAX(0, (calculations!A1733-inputs!$C$5)*inputs!$B$5)</f>
        <v>10395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297"/>
        <v>20000</v>
      </c>
      <c r="L1733" s="25">
        <f>MAX(0,J1733*(1+inputs!$B$33)-MAX(0,inputs!$B$31*(K1733-inputs!$B$30)))</f>
        <v>47184.304999999986</v>
      </c>
      <c r="M1733" s="26">
        <f t="shared" si="298"/>
        <v>37011.111111111109</v>
      </c>
      <c r="N1733" s="25">
        <f>MAX(0,L1733*(1+inputs!$B$33)-MAX(0,inputs!$B$31*(M1733-inputs!$B$30)))</f>
        <v>46377.629574999977</v>
      </c>
      <c r="O1733" s="26">
        <f t="shared" si="299"/>
        <v>54022.222222222219</v>
      </c>
      <c r="P1733" s="25">
        <f>MAX(0,N1733*(1+inputs!$B$33)-MAX(0,inputs!$B$31*(O1733-inputs!$B$30)))</f>
        <v>44027.854018624967</v>
      </c>
      <c r="Q1733" s="26">
        <f t="shared" si="300"/>
        <v>71033.333333333343</v>
      </c>
      <c r="R1733" s="25">
        <f>MAX(0,P1733*(1+inputs!$B$33)-MAX(0,inputs!$B$31*(Q1733-inputs!$B$30)))</f>
        <v>40111.831828904331</v>
      </c>
      <c r="S1733" s="26">
        <f t="shared" si="301"/>
        <v>88044.444444444438</v>
      </c>
      <c r="T1733" s="25">
        <f>MAX(0,R1733*(1+inputs!$B$33)-MAX(0,inputs!$B$31*(S1733-inputs!$B$30)))</f>
        <v>34606.069306337893</v>
      </c>
      <c r="U1733" s="26">
        <f t="shared" si="302"/>
        <v>105055.55555555556</v>
      </c>
      <c r="V1733" s="25">
        <f>MAX(0,T1733*(1+inputs!$B$33)-MAX(0,inputs!$B$31*(U1733-inputs!$B$30)))</f>
        <v>27486.720345932954</v>
      </c>
      <c r="W1733" s="26">
        <f t="shared" si="303"/>
        <v>122066.66666666667</v>
      </c>
      <c r="X1733" s="25">
        <f>MAX(0,V1733*(1+inputs!$B$33)-MAX(0,inputs!$B$31*(W1733-inputs!$B$30)))</f>
        <v>18729.581151121944</v>
      </c>
      <c r="Y1733" s="26">
        <f t="shared" si="304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05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13762.439999999999</v>
      </c>
      <c r="AE1733" s="3">
        <f>SUM(C1733:G1733)+AD1733-H1733</f>
        <v>86705.69</v>
      </c>
      <c r="AF1733" s="1">
        <f t="shared" si="307"/>
        <v>0.56000000000000005</v>
      </c>
      <c r="AG1733" s="8">
        <f>A1733-AE1733</f>
        <v>86394.31</v>
      </c>
    </row>
    <row r="1734" spans="1:33" x14ac:dyDescent="0.2">
      <c r="A1734" s="11">
        <f t="shared" si="306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</v>
      </c>
      <c r="D1734" s="16">
        <f>MAX(0,(MIN(A1734,inputs!$C$5)-(inputs!$C$4+B1734))*inputs!$B$4)</f>
        <v>44920</v>
      </c>
      <c r="E1734" s="16">
        <f>MAX(0, (calculations!A1734-inputs!$C$5)*inputs!$B$5)</f>
        <v>10440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297"/>
        <v>20000</v>
      </c>
      <c r="L1734" s="25">
        <f>MAX(0,J1734*(1+inputs!$B$33)-MAX(0,inputs!$B$31*(K1734-inputs!$B$30)))</f>
        <v>47184.304999999986</v>
      </c>
      <c r="M1734" s="26">
        <f t="shared" si="298"/>
        <v>37022.222222222219</v>
      </c>
      <c r="N1734" s="25">
        <f>MAX(0,L1734*(1+inputs!$B$33)-MAX(0,inputs!$B$31*(M1734-inputs!$B$30)))</f>
        <v>46376.629574999977</v>
      </c>
      <c r="O1734" s="26">
        <f t="shared" si="299"/>
        <v>54044.444444444445</v>
      </c>
      <c r="P1734" s="25">
        <f>MAX(0,N1734*(1+inputs!$B$33)-MAX(0,inputs!$B$31*(O1734-inputs!$B$30)))</f>
        <v>44024.839018624967</v>
      </c>
      <c r="Q1734" s="26">
        <f t="shared" si="300"/>
        <v>71066.666666666657</v>
      </c>
      <c r="R1734" s="25">
        <f>MAX(0,P1734*(1+inputs!$B$33)-MAX(0,inputs!$B$31*(Q1734-inputs!$B$30)))</f>
        <v>40105.771603904344</v>
      </c>
      <c r="S1734" s="26">
        <f t="shared" si="301"/>
        <v>88088.888888888891</v>
      </c>
      <c r="T1734" s="25">
        <f>MAX(0,R1734*(1+inputs!$B$33)-MAX(0,inputs!$B$31*(S1734-inputs!$B$30)))</f>
        <v>34595.9181779629</v>
      </c>
      <c r="U1734" s="26">
        <f t="shared" si="302"/>
        <v>105111.11111111111</v>
      </c>
      <c r="V1734" s="25">
        <f>MAX(0,T1734*(1+inputs!$B$33)-MAX(0,inputs!$B$31*(U1734-inputs!$B$30)))</f>
        <v>27471.416950632341</v>
      </c>
      <c r="W1734" s="26">
        <f t="shared" si="303"/>
        <v>122133.33333333333</v>
      </c>
      <c r="X1734" s="25">
        <f>MAX(0,V1734*(1+inputs!$B$33)-MAX(0,inputs!$B$31*(W1734-inputs!$B$30)))</f>
        <v>18708.048204891824</v>
      </c>
      <c r="Y1734" s="26">
        <f t="shared" si="304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05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13771.439999999999</v>
      </c>
      <c r="AE1734" s="3">
        <f>SUM(C1734:G1734)+AD1734-H1734</f>
        <v>86761.69</v>
      </c>
      <c r="AF1734" s="1">
        <f t="shared" si="307"/>
        <v>0.56000000000000005</v>
      </c>
      <c r="AG1734" s="8">
        <f>A1734-AE1734</f>
        <v>86438.31</v>
      </c>
    </row>
    <row r="1735" spans="1:33" x14ac:dyDescent="0.2">
      <c r="A1735" s="11">
        <f t="shared" si="306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</v>
      </c>
      <c r="D1735" s="16">
        <f>MAX(0,(MIN(A1735,inputs!$C$5)-(inputs!$C$4+B1735))*inputs!$B$4)</f>
        <v>44920</v>
      </c>
      <c r="E1735" s="16">
        <f>MAX(0, (calculations!A1735-inputs!$C$5)*inputs!$B$5)</f>
        <v>10485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297"/>
        <v>20000</v>
      </c>
      <c r="L1735" s="25">
        <f>MAX(0,J1735*(1+inputs!$B$33)-MAX(0,inputs!$B$31*(K1735-inputs!$B$30)))</f>
        <v>47184.304999999986</v>
      </c>
      <c r="M1735" s="26">
        <f t="shared" si="298"/>
        <v>37033.333333333328</v>
      </c>
      <c r="N1735" s="25">
        <f>MAX(0,L1735*(1+inputs!$B$33)-MAX(0,inputs!$B$31*(M1735-inputs!$B$30)))</f>
        <v>46375.629574999977</v>
      </c>
      <c r="O1735" s="26">
        <f t="shared" si="299"/>
        <v>54066.666666666664</v>
      </c>
      <c r="P1735" s="25">
        <f>MAX(0,N1735*(1+inputs!$B$33)-MAX(0,inputs!$B$31*(O1735-inputs!$B$30)))</f>
        <v>44021.824018624968</v>
      </c>
      <c r="Q1735" s="26">
        <f t="shared" si="300"/>
        <v>71100</v>
      </c>
      <c r="R1735" s="25">
        <f>MAX(0,P1735*(1+inputs!$B$33)-MAX(0,inputs!$B$31*(Q1735-inputs!$B$30)))</f>
        <v>40099.711378904336</v>
      </c>
      <c r="S1735" s="26">
        <f t="shared" si="301"/>
        <v>88133.333333333328</v>
      </c>
      <c r="T1735" s="25">
        <f>MAX(0,R1735*(1+inputs!$B$33)-MAX(0,inputs!$B$31*(S1735-inputs!$B$30)))</f>
        <v>34585.767049587892</v>
      </c>
      <c r="U1735" s="26">
        <f t="shared" si="302"/>
        <v>105166.66666666667</v>
      </c>
      <c r="V1735" s="25">
        <f>MAX(0,T1735*(1+inputs!$B$33)-MAX(0,inputs!$B$31*(U1735-inputs!$B$30)))</f>
        <v>27456.113555331707</v>
      </c>
      <c r="W1735" s="26">
        <f t="shared" si="303"/>
        <v>122200</v>
      </c>
      <c r="X1735" s="25">
        <f>MAX(0,V1735*(1+inputs!$B$33)-MAX(0,inputs!$B$31*(W1735-inputs!$B$30)))</f>
        <v>18686.515258661682</v>
      </c>
      <c r="Y1735" s="26">
        <f t="shared" si="304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05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13780.439999999999</v>
      </c>
      <c r="AE1735" s="3">
        <f>SUM(C1735:G1735)+AD1735-H1735</f>
        <v>86817.69</v>
      </c>
      <c r="AF1735" s="1">
        <f t="shared" si="307"/>
        <v>0.56000000000000005</v>
      </c>
      <c r="AG1735" s="8">
        <f>A1735-AE1735</f>
        <v>86482.31</v>
      </c>
    </row>
    <row r="1736" spans="1:33" x14ac:dyDescent="0.2">
      <c r="A1736" s="11">
        <f t="shared" si="306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</v>
      </c>
      <c r="D1736" s="16">
        <f>MAX(0,(MIN(A1736,inputs!$C$5)-(inputs!$C$4+B1736))*inputs!$B$4)</f>
        <v>44920</v>
      </c>
      <c r="E1736" s="16">
        <f>MAX(0, (calculations!A1736-inputs!$C$5)*inputs!$B$5)</f>
        <v>10530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297"/>
        <v>20000</v>
      </c>
      <c r="L1736" s="25">
        <f>MAX(0,J1736*(1+inputs!$B$33)-MAX(0,inputs!$B$31*(K1736-inputs!$B$30)))</f>
        <v>47184.304999999986</v>
      </c>
      <c r="M1736" s="26">
        <f t="shared" si="298"/>
        <v>37044.444444444445</v>
      </c>
      <c r="N1736" s="25">
        <f>MAX(0,L1736*(1+inputs!$B$33)-MAX(0,inputs!$B$31*(M1736-inputs!$B$30)))</f>
        <v>46374.629574999977</v>
      </c>
      <c r="O1736" s="26">
        <f t="shared" si="299"/>
        <v>54088.888888888891</v>
      </c>
      <c r="P1736" s="25">
        <f>MAX(0,N1736*(1+inputs!$B$33)-MAX(0,inputs!$B$31*(O1736-inputs!$B$30)))</f>
        <v>44018.809018624968</v>
      </c>
      <c r="Q1736" s="26">
        <f t="shared" si="300"/>
        <v>71133.333333333343</v>
      </c>
      <c r="R1736" s="25">
        <f>MAX(0,P1736*(1+inputs!$B$33)-MAX(0,inputs!$B$31*(Q1736-inputs!$B$30)))</f>
        <v>40093.651153904335</v>
      </c>
      <c r="S1736" s="26">
        <f t="shared" si="301"/>
        <v>88177.777777777781</v>
      </c>
      <c r="T1736" s="25">
        <f>MAX(0,R1736*(1+inputs!$B$33)-MAX(0,inputs!$B$31*(S1736-inputs!$B$30)))</f>
        <v>34575.615921212891</v>
      </c>
      <c r="U1736" s="26">
        <f t="shared" si="302"/>
        <v>105222.22222222222</v>
      </c>
      <c r="V1736" s="25">
        <f>MAX(0,T1736*(1+inputs!$B$33)-MAX(0,inputs!$B$31*(U1736-inputs!$B$30)))</f>
        <v>27440.81016003108</v>
      </c>
      <c r="W1736" s="26">
        <f t="shared" si="303"/>
        <v>122266.66666666667</v>
      </c>
      <c r="X1736" s="25">
        <f>MAX(0,V1736*(1+inputs!$B$33)-MAX(0,inputs!$B$31*(W1736-inputs!$B$30)))</f>
        <v>18664.982312431544</v>
      </c>
      <c r="Y1736" s="26">
        <f t="shared" si="304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05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13789.439999999999</v>
      </c>
      <c r="AE1736" s="3">
        <f>SUM(C1736:G1736)+AD1736-H1736</f>
        <v>86873.69</v>
      </c>
      <c r="AF1736" s="1">
        <f t="shared" si="307"/>
        <v>0.56000000000000005</v>
      </c>
      <c r="AG1736" s="8">
        <f>A1736-AE1736</f>
        <v>86526.31</v>
      </c>
    </row>
    <row r="1737" spans="1:33" x14ac:dyDescent="0.2">
      <c r="A1737" s="11">
        <f t="shared" si="306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</v>
      </c>
      <c r="D1737" s="16">
        <f>MAX(0,(MIN(A1737,inputs!$C$5)-(inputs!$C$4+B1737))*inputs!$B$4)</f>
        <v>44920</v>
      </c>
      <c r="E1737" s="16">
        <f>MAX(0, (calculations!A1737-inputs!$C$5)*inputs!$B$5)</f>
        <v>10575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297"/>
        <v>20000</v>
      </c>
      <c r="L1737" s="25">
        <f>MAX(0,J1737*(1+inputs!$B$33)-MAX(0,inputs!$B$31*(K1737-inputs!$B$30)))</f>
        <v>47184.304999999986</v>
      </c>
      <c r="M1737" s="26">
        <f t="shared" si="298"/>
        <v>37055.555555555555</v>
      </c>
      <c r="N1737" s="25">
        <f>MAX(0,L1737*(1+inputs!$B$33)-MAX(0,inputs!$B$31*(M1737-inputs!$B$30)))</f>
        <v>46373.629574999977</v>
      </c>
      <c r="O1737" s="26">
        <f t="shared" si="299"/>
        <v>54111.111111111109</v>
      </c>
      <c r="P1737" s="25">
        <f>MAX(0,N1737*(1+inputs!$B$33)-MAX(0,inputs!$B$31*(O1737-inputs!$B$30)))</f>
        <v>44015.794018624969</v>
      </c>
      <c r="Q1737" s="26">
        <f t="shared" si="300"/>
        <v>71166.666666666657</v>
      </c>
      <c r="R1737" s="25">
        <f>MAX(0,P1737*(1+inputs!$B$33)-MAX(0,inputs!$B$31*(Q1737-inputs!$B$30)))</f>
        <v>40087.590928904334</v>
      </c>
      <c r="S1737" s="26">
        <f t="shared" si="301"/>
        <v>88222.222222222219</v>
      </c>
      <c r="T1737" s="25">
        <f>MAX(0,R1737*(1+inputs!$B$33)-MAX(0,inputs!$B$31*(S1737-inputs!$B$30)))</f>
        <v>34565.464792837891</v>
      </c>
      <c r="U1737" s="26">
        <f t="shared" si="302"/>
        <v>105277.77777777778</v>
      </c>
      <c r="V1737" s="25">
        <f>MAX(0,T1737*(1+inputs!$B$33)-MAX(0,inputs!$B$31*(U1737-inputs!$B$30)))</f>
        <v>27425.506764730457</v>
      </c>
      <c r="W1737" s="26">
        <f t="shared" si="303"/>
        <v>122333.33333333333</v>
      </c>
      <c r="X1737" s="25">
        <f>MAX(0,V1737*(1+inputs!$B$33)-MAX(0,inputs!$B$31*(W1737-inputs!$B$30)))</f>
        <v>18643.449366201414</v>
      </c>
      <c r="Y1737" s="26">
        <f t="shared" si="304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05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13798.439999999999</v>
      </c>
      <c r="AE1737" s="3">
        <f>SUM(C1737:G1737)+AD1737-H1737</f>
        <v>86929.69</v>
      </c>
      <c r="AF1737" s="1">
        <f t="shared" si="307"/>
        <v>0.56000000000000005</v>
      </c>
      <c r="AG1737" s="8">
        <f>A1737-AE1737</f>
        <v>86570.31</v>
      </c>
    </row>
    <row r="1738" spans="1:33" x14ac:dyDescent="0.2">
      <c r="A1738" s="11">
        <f t="shared" si="306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</v>
      </c>
      <c r="D1738" s="16">
        <f>MAX(0,(MIN(A1738,inputs!$C$5)-(inputs!$C$4+B1738))*inputs!$B$4)</f>
        <v>44920</v>
      </c>
      <c r="E1738" s="16">
        <f>MAX(0, (calculations!A1738-inputs!$C$5)*inputs!$B$5)</f>
        <v>10620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297"/>
        <v>20000</v>
      </c>
      <c r="L1738" s="25">
        <f>MAX(0,J1738*(1+inputs!$B$33)-MAX(0,inputs!$B$31*(K1738-inputs!$B$30)))</f>
        <v>47184.304999999986</v>
      </c>
      <c r="M1738" s="26">
        <f t="shared" si="298"/>
        <v>37066.666666666672</v>
      </c>
      <c r="N1738" s="25">
        <f>MAX(0,L1738*(1+inputs!$B$33)-MAX(0,inputs!$B$31*(M1738-inputs!$B$30)))</f>
        <v>46372.629574999977</v>
      </c>
      <c r="O1738" s="26">
        <f t="shared" si="299"/>
        <v>54133.333333333336</v>
      </c>
      <c r="P1738" s="25">
        <f>MAX(0,N1738*(1+inputs!$B$33)-MAX(0,inputs!$B$31*(O1738-inputs!$B$30)))</f>
        <v>44012.779018624969</v>
      </c>
      <c r="Q1738" s="26">
        <f t="shared" si="300"/>
        <v>71200</v>
      </c>
      <c r="R1738" s="25">
        <f>MAX(0,P1738*(1+inputs!$B$33)-MAX(0,inputs!$B$31*(Q1738-inputs!$B$30)))</f>
        <v>40081.53070390434</v>
      </c>
      <c r="S1738" s="26">
        <f t="shared" si="301"/>
        <v>88266.666666666672</v>
      </c>
      <c r="T1738" s="25">
        <f>MAX(0,R1738*(1+inputs!$B$33)-MAX(0,inputs!$B$31*(S1738-inputs!$B$30)))</f>
        <v>34555.313664462898</v>
      </c>
      <c r="U1738" s="26">
        <f t="shared" si="302"/>
        <v>105333.33333333333</v>
      </c>
      <c r="V1738" s="25">
        <f>MAX(0,T1738*(1+inputs!$B$33)-MAX(0,inputs!$B$31*(U1738-inputs!$B$30)))</f>
        <v>27410.203369429841</v>
      </c>
      <c r="W1738" s="26">
        <f t="shared" si="303"/>
        <v>122400</v>
      </c>
      <c r="X1738" s="25">
        <f>MAX(0,V1738*(1+inputs!$B$33)-MAX(0,inputs!$B$31*(W1738-inputs!$B$30)))</f>
        <v>18621.916419971283</v>
      </c>
      <c r="Y1738" s="26">
        <f t="shared" si="304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05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13807.439999999999</v>
      </c>
      <c r="AE1738" s="3">
        <f>SUM(C1738:G1738)+AD1738-H1738</f>
        <v>86985.69</v>
      </c>
      <c r="AF1738" s="1">
        <f t="shared" si="307"/>
        <v>0.56000000000000005</v>
      </c>
      <c r="AG1738" s="8">
        <f>A1738-AE1738</f>
        <v>86614.31</v>
      </c>
    </row>
    <row r="1739" spans="1:33" x14ac:dyDescent="0.2">
      <c r="A1739" s="11">
        <f t="shared" si="306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</v>
      </c>
      <c r="D1739" s="16">
        <f>MAX(0,(MIN(A1739,inputs!$C$5)-(inputs!$C$4+B1739))*inputs!$B$4)</f>
        <v>44920</v>
      </c>
      <c r="E1739" s="16">
        <f>MAX(0, (calculations!A1739-inputs!$C$5)*inputs!$B$5)</f>
        <v>10665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297"/>
        <v>20000</v>
      </c>
      <c r="L1739" s="25">
        <f>MAX(0,J1739*(1+inputs!$B$33)-MAX(0,inputs!$B$31*(K1739-inputs!$B$30)))</f>
        <v>47184.304999999986</v>
      </c>
      <c r="M1739" s="26">
        <f t="shared" si="298"/>
        <v>37077.777777777781</v>
      </c>
      <c r="N1739" s="25">
        <f>MAX(0,L1739*(1+inputs!$B$33)-MAX(0,inputs!$B$31*(M1739-inputs!$B$30)))</f>
        <v>46371.629574999977</v>
      </c>
      <c r="O1739" s="26">
        <f t="shared" si="299"/>
        <v>54155.555555555555</v>
      </c>
      <c r="P1739" s="25">
        <f>MAX(0,N1739*(1+inputs!$B$33)-MAX(0,inputs!$B$31*(O1739-inputs!$B$30)))</f>
        <v>44009.76401862497</v>
      </c>
      <c r="Q1739" s="26">
        <f t="shared" si="300"/>
        <v>71233.333333333343</v>
      </c>
      <c r="R1739" s="25">
        <f>MAX(0,P1739*(1+inputs!$B$33)-MAX(0,inputs!$B$31*(Q1739-inputs!$B$30)))</f>
        <v>40075.470478904339</v>
      </c>
      <c r="S1739" s="26">
        <f t="shared" si="301"/>
        <v>88311.111111111109</v>
      </c>
      <c r="T1739" s="25">
        <f>MAX(0,R1739*(1+inputs!$B$33)-MAX(0,inputs!$B$31*(S1739-inputs!$B$30)))</f>
        <v>34545.162536087897</v>
      </c>
      <c r="U1739" s="26">
        <f t="shared" si="302"/>
        <v>105388.88888888889</v>
      </c>
      <c r="V1739" s="25">
        <f>MAX(0,T1739*(1+inputs!$B$33)-MAX(0,inputs!$B$31*(U1739-inputs!$B$30)))</f>
        <v>27394.89997412921</v>
      </c>
      <c r="W1739" s="26">
        <f t="shared" si="303"/>
        <v>122466.66666666667</v>
      </c>
      <c r="X1739" s="25">
        <f>MAX(0,V1739*(1+inputs!$B$33)-MAX(0,inputs!$B$31*(W1739-inputs!$B$30)))</f>
        <v>18600.383473741145</v>
      </c>
      <c r="Y1739" s="26">
        <f t="shared" si="304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05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13816.439999999999</v>
      </c>
      <c r="AE1739" s="3">
        <f>SUM(C1739:G1739)+AD1739-H1739</f>
        <v>87041.69</v>
      </c>
      <c r="AF1739" s="1">
        <f t="shared" si="307"/>
        <v>0.56000000000000005</v>
      </c>
      <c r="AG1739" s="8">
        <f>A1739-AE1739</f>
        <v>86658.31</v>
      </c>
    </row>
    <row r="1740" spans="1:33" x14ac:dyDescent="0.2">
      <c r="A1740" s="11">
        <f t="shared" si="306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</v>
      </c>
      <c r="D1740" s="16">
        <f>MAX(0,(MIN(A1740,inputs!$C$5)-(inputs!$C$4+B1740))*inputs!$B$4)</f>
        <v>44920</v>
      </c>
      <c r="E1740" s="16">
        <f>MAX(0, (calculations!A1740-inputs!$C$5)*inputs!$B$5)</f>
        <v>10710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297"/>
        <v>20000</v>
      </c>
      <c r="L1740" s="25">
        <f>MAX(0,J1740*(1+inputs!$B$33)-MAX(0,inputs!$B$31*(K1740-inputs!$B$30)))</f>
        <v>47184.304999999986</v>
      </c>
      <c r="M1740" s="26">
        <f t="shared" si="298"/>
        <v>37088.888888888891</v>
      </c>
      <c r="N1740" s="25">
        <f>MAX(0,L1740*(1+inputs!$B$33)-MAX(0,inputs!$B$31*(M1740-inputs!$B$30)))</f>
        <v>46370.629574999977</v>
      </c>
      <c r="O1740" s="26">
        <f t="shared" si="299"/>
        <v>54177.777777777781</v>
      </c>
      <c r="P1740" s="25">
        <f>MAX(0,N1740*(1+inputs!$B$33)-MAX(0,inputs!$B$31*(O1740-inputs!$B$30)))</f>
        <v>44006.749018624971</v>
      </c>
      <c r="Q1740" s="26">
        <f t="shared" si="300"/>
        <v>71266.666666666657</v>
      </c>
      <c r="R1740" s="25">
        <f>MAX(0,P1740*(1+inputs!$B$33)-MAX(0,inputs!$B$31*(Q1740-inputs!$B$30)))</f>
        <v>40069.410253904338</v>
      </c>
      <c r="S1740" s="26">
        <f t="shared" si="301"/>
        <v>88355.555555555562</v>
      </c>
      <c r="T1740" s="25">
        <f>MAX(0,R1740*(1+inputs!$B$33)-MAX(0,inputs!$B$31*(S1740-inputs!$B$30)))</f>
        <v>34535.011407712896</v>
      </c>
      <c r="U1740" s="26">
        <f t="shared" si="302"/>
        <v>105444.44444444444</v>
      </c>
      <c r="V1740" s="25">
        <f>MAX(0,T1740*(1+inputs!$B$33)-MAX(0,inputs!$B$31*(U1740-inputs!$B$30)))</f>
        <v>27379.596578828587</v>
      </c>
      <c r="W1740" s="26">
        <f t="shared" si="303"/>
        <v>122533.33333333333</v>
      </c>
      <c r="X1740" s="25">
        <f>MAX(0,V1740*(1+inputs!$B$33)-MAX(0,inputs!$B$31*(W1740-inputs!$B$30)))</f>
        <v>18578.850527511015</v>
      </c>
      <c r="Y1740" s="26">
        <f t="shared" si="304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05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13825.439999999999</v>
      </c>
      <c r="AE1740" s="3">
        <f>SUM(C1740:G1740)+AD1740-H1740</f>
        <v>87097.69</v>
      </c>
      <c r="AF1740" s="1">
        <f t="shared" si="307"/>
        <v>0.56000000000000005</v>
      </c>
      <c r="AG1740" s="8">
        <f>A1740-AE1740</f>
        <v>86702.31</v>
      </c>
    </row>
    <row r="1741" spans="1:33" x14ac:dyDescent="0.2">
      <c r="A1741" s="11">
        <f t="shared" si="306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</v>
      </c>
      <c r="D1741" s="16">
        <f>MAX(0,(MIN(A1741,inputs!$C$5)-(inputs!$C$4+B1741))*inputs!$B$4)</f>
        <v>44920</v>
      </c>
      <c r="E1741" s="16">
        <f>MAX(0, (calculations!A1741-inputs!$C$5)*inputs!$B$5)</f>
        <v>10755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297"/>
        <v>20000</v>
      </c>
      <c r="L1741" s="25">
        <f>MAX(0,J1741*(1+inputs!$B$33)-MAX(0,inputs!$B$31*(K1741-inputs!$B$30)))</f>
        <v>47184.304999999986</v>
      </c>
      <c r="M1741" s="26">
        <f t="shared" si="298"/>
        <v>37100</v>
      </c>
      <c r="N1741" s="25">
        <f>MAX(0,L1741*(1+inputs!$B$33)-MAX(0,inputs!$B$31*(M1741-inputs!$B$30)))</f>
        <v>46369.629574999977</v>
      </c>
      <c r="O1741" s="26">
        <f t="shared" si="299"/>
        <v>54200</v>
      </c>
      <c r="P1741" s="25">
        <f>MAX(0,N1741*(1+inputs!$B$33)-MAX(0,inputs!$B$31*(O1741-inputs!$B$30)))</f>
        <v>44003.734018624971</v>
      </c>
      <c r="Q1741" s="26">
        <f t="shared" si="300"/>
        <v>71300</v>
      </c>
      <c r="R1741" s="25">
        <f>MAX(0,P1741*(1+inputs!$B$33)-MAX(0,inputs!$B$31*(Q1741-inputs!$B$30)))</f>
        <v>40063.350028904337</v>
      </c>
      <c r="S1741" s="26">
        <f t="shared" si="301"/>
        <v>88400</v>
      </c>
      <c r="T1741" s="25">
        <f>MAX(0,R1741*(1+inputs!$B$33)-MAX(0,inputs!$B$31*(S1741-inputs!$B$30)))</f>
        <v>34524.860279337896</v>
      </c>
      <c r="U1741" s="26">
        <f t="shared" si="302"/>
        <v>105500</v>
      </c>
      <c r="V1741" s="25">
        <f>MAX(0,T1741*(1+inputs!$B$33)-MAX(0,inputs!$B$31*(U1741-inputs!$B$30)))</f>
        <v>27364.293183527963</v>
      </c>
      <c r="W1741" s="26">
        <f t="shared" si="303"/>
        <v>122600</v>
      </c>
      <c r="X1741" s="25">
        <f>MAX(0,V1741*(1+inputs!$B$33)-MAX(0,inputs!$B$31*(W1741-inputs!$B$30)))</f>
        <v>18557.317581280877</v>
      </c>
      <c r="Y1741" s="26">
        <f t="shared" si="304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05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13834.439999999999</v>
      </c>
      <c r="AE1741" s="3">
        <f>SUM(C1741:G1741)+AD1741-H1741</f>
        <v>87153.69</v>
      </c>
      <c r="AF1741" s="1">
        <f t="shared" si="307"/>
        <v>0.56000000000000005</v>
      </c>
      <c r="AG1741" s="8">
        <f>A1741-AE1741</f>
        <v>86746.31</v>
      </c>
    </row>
    <row r="1742" spans="1:33" x14ac:dyDescent="0.2">
      <c r="A1742" s="11">
        <f t="shared" si="306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</v>
      </c>
      <c r="D1742" s="16">
        <f>MAX(0,(MIN(A1742,inputs!$C$5)-(inputs!$C$4+B1742))*inputs!$B$4)</f>
        <v>44920</v>
      </c>
      <c r="E1742" s="16">
        <f>MAX(0, (calculations!A1742-inputs!$C$5)*inputs!$B$5)</f>
        <v>10800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297"/>
        <v>20000</v>
      </c>
      <c r="L1742" s="25">
        <f>MAX(0,J1742*(1+inputs!$B$33)-MAX(0,inputs!$B$31*(K1742-inputs!$B$30)))</f>
        <v>47184.304999999986</v>
      </c>
      <c r="M1742" s="26">
        <f t="shared" si="298"/>
        <v>37111.111111111109</v>
      </c>
      <c r="N1742" s="25">
        <f>MAX(0,L1742*(1+inputs!$B$33)-MAX(0,inputs!$B$31*(M1742-inputs!$B$30)))</f>
        <v>46368.629574999977</v>
      </c>
      <c r="O1742" s="26">
        <f t="shared" si="299"/>
        <v>54222.222222222219</v>
      </c>
      <c r="P1742" s="25">
        <f>MAX(0,N1742*(1+inputs!$B$33)-MAX(0,inputs!$B$31*(O1742-inputs!$B$30)))</f>
        <v>44000.719018624972</v>
      </c>
      <c r="Q1742" s="26">
        <f t="shared" si="300"/>
        <v>71333.333333333343</v>
      </c>
      <c r="R1742" s="25">
        <f>MAX(0,P1742*(1+inputs!$B$33)-MAX(0,inputs!$B$31*(Q1742-inputs!$B$30)))</f>
        <v>40057.289803904343</v>
      </c>
      <c r="S1742" s="26">
        <f t="shared" si="301"/>
        <v>88444.444444444438</v>
      </c>
      <c r="T1742" s="25">
        <f>MAX(0,R1742*(1+inputs!$B$33)-MAX(0,inputs!$B$31*(S1742-inputs!$B$30)))</f>
        <v>34514.709150962903</v>
      </c>
      <c r="U1742" s="26">
        <f t="shared" si="302"/>
        <v>105555.55555555556</v>
      </c>
      <c r="V1742" s="25">
        <f>MAX(0,T1742*(1+inputs!$B$33)-MAX(0,inputs!$B$31*(U1742-inputs!$B$30)))</f>
        <v>27348.989788227344</v>
      </c>
      <c r="W1742" s="26">
        <f t="shared" si="303"/>
        <v>122666.66666666667</v>
      </c>
      <c r="X1742" s="25">
        <f>MAX(0,V1742*(1+inputs!$B$33)-MAX(0,inputs!$B$31*(W1742-inputs!$B$30)))</f>
        <v>18535.784635050753</v>
      </c>
      <c r="Y1742" s="26">
        <f t="shared" si="304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05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13843.439999999999</v>
      </c>
      <c r="AE1742" s="3">
        <f>SUM(C1742:G1742)+AD1742-H1742</f>
        <v>87209.69</v>
      </c>
      <c r="AF1742" s="1">
        <f t="shared" si="307"/>
        <v>0.56000000000000005</v>
      </c>
      <c r="AG1742" s="8">
        <f>A1742-AE1742</f>
        <v>86790.31</v>
      </c>
    </row>
    <row r="1743" spans="1:33" x14ac:dyDescent="0.2">
      <c r="A1743" s="11">
        <f t="shared" si="306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</v>
      </c>
      <c r="D1743" s="16">
        <f>MAX(0,(MIN(A1743,inputs!$C$5)-(inputs!$C$4+B1743))*inputs!$B$4)</f>
        <v>44920</v>
      </c>
      <c r="E1743" s="16">
        <f>MAX(0, (calculations!A1743-inputs!$C$5)*inputs!$B$5)</f>
        <v>10845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297"/>
        <v>20000</v>
      </c>
      <c r="L1743" s="25">
        <f>MAX(0,J1743*(1+inputs!$B$33)-MAX(0,inputs!$B$31*(K1743-inputs!$B$30)))</f>
        <v>47184.304999999986</v>
      </c>
      <c r="M1743" s="26">
        <f t="shared" si="298"/>
        <v>37122.222222222219</v>
      </c>
      <c r="N1743" s="25">
        <f>MAX(0,L1743*(1+inputs!$B$33)-MAX(0,inputs!$B$31*(M1743-inputs!$B$30)))</f>
        <v>46367.629574999977</v>
      </c>
      <c r="O1743" s="26">
        <f t="shared" si="299"/>
        <v>54244.444444444445</v>
      </c>
      <c r="P1743" s="25">
        <f>MAX(0,N1743*(1+inputs!$B$33)-MAX(0,inputs!$B$31*(O1743-inputs!$B$30)))</f>
        <v>43997.704018624972</v>
      </c>
      <c r="Q1743" s="26">
        <f t="shared" si="300"/>
        <v>71366.666666666657</v>
      </c>
      <c r="R1743" s="25">
        <f>MAX(0,P1743*(1+inputs!$B$33)-MAX(0,inputs!$B$31*(Q1743-inputs!$B$30)))</f>
        <v>40051.229578904342</v>
      </c>
      <c r="S1743" s="26">
        <f t="shared" si="301"/>
        <v>88488.888888888891</v>
      </c>
      <c r="T1743" s="25">
        <f>MAX(0,R1743*(1+inputs!$B$33)-MAX(0,inputs!$B$31*(S1743-inputs!$B$30)))</f>
        <v>34504.558022587902</v>
      </c>
      <c r="U1743" s="26">
        <f t="shared" si="302"/>
        <v>105611.11111111111</v>
      </c>
      <c r="V1743" s="25">
        <f>MAX(0,T1743*(1+inputs!$B$33)-MAX(0,inputs!$B$31*(U1743-inputs!$B$30)))</f>
        <v>27333.686392926717</v>
      </c>
      <c r="W1743" s="26">
        <f t="shared" si="303"/>
        <v>122733.33333333333</v>
      </c>
      <c r="X1743" s="25">
        <f>MAX(0,V1743*(1+inputs!$B$33)-MAX(0,inputs!$B$31*(W1743-inputs!$B$30)))</f>
        <v>18514.251688820616</v>
      </c>
      <c r="Y1743" s="26">
        <f t="shared" si="304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05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13852.439999999999</v>
      </c>
      <c r="AE1743" s="3">
        <f>SUM(C1743:G1743)+AD1743-H1743</f>
        <v>87265.69</v>
      </c>
      <c r="AF1743" s="1">
        <f t="shared" si="307"/>
        <v>0.56000000000000005</v>
      </c>
      <c r="AG1743" s="8">
        <f>A1743-AE1743</f>
        <v>86834.31</v>
      </c>
    </row>
    <row r="1744" spans="1:33" x14ac:dyDescent="0.2">
      <c r="A1744" s="11">
        <f t="shared" si="306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</v>
      </c>
      <c r="D1744" s="16">
        <f>MAX(0,(MIN(A1744,inputs!$C$5)-(inputs!$C$4+B1744))*inputs!$B$4)</f>
        <v>44920</v>
      </c>
      <c r="E1744" s="16">
        <f>MAX(0, (calculations!A1744-inputs!$C$5)*inputs!$B$5)</f>
        <v>10890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297"/>
        <v>20000</v>
      </c>
      <c r="L1744" s="25">
        <f>MAX(0,J1744*(1+inputs!$B$33)-MAX(0,inputs!$B$31*(K1744-inputs!$B$30)))</f>
        <v>47184.304999999986</v>
      </c>
      <c r="M1744" s="26">
        <f t="shared" si="298"/>
        <v>37133.333333333328</v>
      </c>
      <c r="N1744" s="25">
        <f>MAX(0,L1744*(1+inputs!$B$33)-MAX(0,inputs!$B$31*(M1744-inputs!$B$30)))</f>
        <v>46366.629574999977</v>
      </c>
      <c r="O1744" s="26">
        <f t="shared" si="299"/>
        <v>54266.666666666664</v>
      </c>
      <c r="P1744" s="25">
        <f>MAX(0,N1744*(1+inputs!$B$33)-MAX(0,inputs!$B$31*(O1744-inputs!$B$30)))</f>
        <v>43994.689018624973</v>
      </c>
      <c r="Q1744" s="26">
        <f t="shared" si="300"/>
        <v>71400</v>
      </c>
      <c r="R1744" s="25">
        <f>MAX(0,P1744*(1+inputs!$B$33)-MAX(0,inputs!$B$31*(Q1744-inputs!$B$30)))</f>
        <v>40045.169353904341</v>
      </c>
      <c r="S1744" s="26">
        <f t="shared" si="301"/>
        <v>88533.333333333328</v>
      </c>
      <c r="T1744" s="25">
        <f>MAX(0,R1744*(1+inputs!$B$33)-MAX(0,inputs!$B$31*(S1744-inputs!$B$30)))</f>
        <v>34494.406894212902</v>
      </c>
      <c r="U1744" s="26">
        <f t="shared" si="302"/>
        <v>105666.66666666667</v>
      </c>
      <c r="V1744" s="25">
        <f>MAX(0,T1744*(1+inputs!$B$33)-MAX(0,inputs!$B$31*(U1744-inputs!$B$30)))</f>
        <v>27318.382997626089</v>
      </c>
      <c r="W1744" s="26">
        <f t="shared" si="303"/>
        <v>122800</v>
      </c>
      <c r="X1744" s="25">
        <f>MAX(0,V1744*(1+inputs!$B$33)-MAX(0,inputs!$B$31*(W1744-inputs!$B$30)))</f>
        <v>18492.718742590478</v>
      </c>
      <c r="Y1744" s="26">
        <f t="shared" si="304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05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13861.439999999999</v>
      </c>
      <c r="AE1744" s="3">
        <f>SUM(C1744:G1744)+AD1744-H1744</f>
        <v>87321.69</v>
      </c>
      <c r="AF1744" s="1">
        <f t="shared" si="307"/>
        <v>0.56000000000000005</v>
      </c>
      <c r="AG1744" s="8">
        <f>A1744-AE1744</f>
        <v>86878.31</v>
      </c>
    </row>
    <row r="1745" spans="1:33" x14ac:dyDescent="0.2">
      <c r="A1745" s="11">
        <f t="shared" si="306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</v>
      </c>
      <c r="D1745" s="16">
        <f>MAX(0,(MIN(A1745,inputs!$C$5)-(inputs!$C$4+B1745))*inputs!$B$4)</f>
        <v>44920</v>
      </c>
      <c r="E1745" s="16">
        <f>MAX(0, (calculations!A1745-inputs!$C$5)*inputs!$B$5)</f>
        <v>10935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297"/>
        <v>20000</v>
      </c>
      <c r="L1745" s="25">
        <f>MAX(0,J1745*(1+inputs!$B$33)-MAX(0,inputs!$B$31*(K1745-inputs!$B$30)))</f>
        <v>47184.304999999986</v>
      </c>
      <c r="M1745" s="26">
        <f t="shared" si="298"/>
        <v>37144.444444444445</v>
      </c>
      <c r="N1745" s="25">
        <f>MAX(0,L1745*(1+inputs!$B$33)-MAX(0,inputs!$B$31*(M1745-inputs!$B$30)))</f>
        <v>46365.629574999977</v>
      </c>
      <c r="O1745" s="26">
        <f t="shared" si="299"/>
        <v>54288.888888888891</v>
      </c>
      <c r="P1745" s="25">
        <f>MAX(0,N1745*(1+inputs!$B$33)-MAX(0,inputs!$B$31*(O1745-inputs!$B$30)))</f>
        <v>43991.674018624974</v>
      </c>
      <c r="Q1745" s="26">
        <f t="shared" si="300"/>
        <v>71433.333333333343</v>
      </c>
      <c r="R1745" s="25">
        <f>MAX(0,P1745*(1+inputs!$B$33)-MAX(0,inputs!$B$31*(Q1745-inputs!$B$30)))</f>
        <v>40039.10912890434</v>
      </c>
      <c r="S1745" s="26">
        <f t="shared" si="301"/>
        <v>88577.777777777781</v>
      </c>
      <c r="T1745" s="25">
        <f>MAX(0,R1745*(1+inputs!$B$33)-MAX(0,inputs!$B$31*(S1745-inputs!$B$30)))</f>
        <v>34484.255765837901</v>
      </c>
      <c r="U1745" s="26">
        <f t="shared" si="302"/>
        <v>105722.22222222222</v>
      </c>
      <c r="V1745" s="25">
        <f>MAX(0,T1745*(1+inputs!$B$33)-MAX(0,inputs!$B$31*(U1745-inputs!$B$30)))</f>
        <v>27303.07960232547</v>
      </c>
      <c r="W1745" s="26">
        <f t="shared" si="303"/>
        <v>122866.66666666667</v>
      </c>
      <c r="X1745" s="25">
        <f>MAX(0,V1745*(1+inputs!$B$33)-MAX(0,inputs!$B$31*(W1745-inputs!$B$30)))</f>
        <v>18471.185796360347</v>
      </c>
      <c r="Y1745" s="26">
        <f t="shared" si="304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05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13870.439999999999</v>
      </c>
      <c r="AE1745" s="3">
        <f>SUM(C1745:G1745)+AD1745-H1745</f>
        <v>87377.69</v>
      </c>
      <c r="AF1745" s="1">
        <f t="shared" si="307"/>
        <v>0.56000000000000005</v>
      </c>
      <c r="AG1745" s="8">
        <f>A1745-AE1745</f>
        <v>86922.31</v>
      </c>
    </row>
    <row r="1746" spans="1:33" x14ac:dyDescent="0.2">
      <c r="A1746" s="11">
        <f t="shared" si="306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</v>
      </c>
      <c r="D1746" s="16">
        <f>MAX(0,(MIN(A1746,inputs!$C$5)-(inputs!$C$4+B1746))*inputs!$B$4)</f>
        <v>44920</v>
      </c>
      <c r="E1746" s="16">
        <f>MAX(0, (calculations!A1746-inputs!$C$5)*inputs!$B$5)</f>
        <v>10980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297"/>
        <v>20000</v>
      </c>
      <c r="L1746" s="25">
        <f>MAX(0,J1746*(1+inputs!$B$33)-MAX(0,inputs!$B$31*(K1746-inputs!$B$30)))</f>
        <v>47184.304999999986</v>
      </c>
      <c r="M1746" s="26">
        <f t="shared" si="298"/>
        <v>37155.555555555555</v>
      </c>
      <c r="N1746" s="25">
        <f>MAX(0,L1746*(1+inputs!$B$33)-MAX(0,inputs!$B$31*(M1746-inputs!$B$30)))</f>
        <v>46364.629574999977</v>
      </c>
      <c r="O1746" s="26">
        <f t="shared" si="299"/>
        <v>54311.111111111109</v>
      </c>
      <c r="P1746" s="25">
        <f>MAX(0,N1746*(1+inputs!$B$33)-MAX(0,inputs!$B$31*(O1746-inputs!$B$30)))</f>
        <v>43988.659018624967</v>
      </c>
      <c r="Q1746" s="26">
        <f t="shared" si="300"/>
        <v>71466.666666666657</v>
      </c>
      <c r="R1746" s="25">
        <f>MAX(0,P1746*(1+inputs!$B$33)-MAX(0,inputs!$B$31*(Q1746-inputs!$B$30)))</f>
        <v>40033.048903904331</v>
      </c>
      <c r="S1746" s="26">
        <f t="shared" si="301"/>
        <v>88622.222222222219</v>
      </c>
      <c r="T1746" s="25">
        <f>MAX(0,R1746*(1+inputs!$B$33)-MAX(0,inputs!$B$31*(S1746-inputs!$B$30)))</f>
        <v>34474.104637462893</v>
      </c>
      <c r="U1746" s="26">
        <f t="shared" si="302"/>
        <v>105777.77777777778</v>
      </c>
      <c r="V1746" s="25">
        <f>MAX(0,T1746*(1+inputs!$B$33)-MAX(0,inputs!$B$31*(U1746-inputs!$B$30)))</f>
        <v>27287.776207024832</v>
      </c>
      <c r="W1746" s="26">
        <f t="shared" si="303"/>
        <v>122933.33333333333</v>
      </c>
      <c r="X1746" s="25">
        <f>MAX(0,V1746*(1+inputs!$B$33)-MAX(0,inputs!$B$31*(W1746-inputs!$B$30)))</f>
        <v>18449.652850130202</v>
      </c>
      <c r="Y1746" s="26">
        <f t="shared" si="304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05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13879.439999999999</v>
      </c>
      <c r="AE1746" s="3">
        <f>SUM(C1746:G1746)+AD1746-H1746</f>
        <v>87433.69</v>
      </c>
      <c r="AF1746" s="1">
        <f t="shared" si="307"/>
        <v>0.56000000000000005</v>
      </c>
      <c r="AG1746" s="8">
        <f>A1746-AE1746</f>
        <v>86966.31</v>
      </c>
    </row>
    <row r="1747" spans="1:33" x14ac:dyDescent="0.2">
      <c r="A1747" s="11">
        <f t="shared" si="306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</v>
      </c>
      <c r="D1747" s="16">
        <f>MAX(0,(MIN(A1747,inputs!$C$5)-(inputs!$C$4+B1747))*inputs!$B$4)</f>
        <v>44920</v>
      </c>
      <c r="E1747" s="16">
        <f>MAX(0, (calculations!A1747-inputs!$C$5)*inputs!$B$5)</f>
        <v>11025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297"/>
        <v>20000</v>
      </c>
      <c r="L1747" s="25">
        <f>MAX(0,J1747*(1+inputs!$B$33)-MAX(0,inputs!$B$31*(K1747-inputs!$B$30)))</f>
        <v>47184.304999999986</v>
      </c>
      <c r="M1747" s="26">
        <f t="shared" si="298"/>
        <v>37166.666666666672</v>
      </c>
      <c r="N1747" s="25">
        <f>MAX(0,L1747*(1+inputs!$B$33)-MAX(0,inputs!$B$31*(M1747-inputs!$B$30)))</f>
        <v>46363.629574999977</v>
      </c>
      <c r="O1747" s="26">
        <f t="shared" si="299"/>
        <v>54333.333333333336</v>
      </c>
      <c r="P1747" s="25">
        <f>MAX(0,N1747*(1+inputs!$B$33)-MAX(0,inputs!$B$31*(O1747-inputs!$B$30)))</f>
        <v>43985.644018624967</v>
      </c>
      <c r="Q1747" s="26">
        <f t="shared" si="300"/>
        <v>71500</v>
      </c>
      <c r="R1747" s="25">
        <f>MAX(0,P1747*(1+inputs!$B$33)-MAX(0,inputs!$B$31*(Q1747-inputs!$B$30)))</f>
        <v>40026.988678904338</v>
      </c>
      <c r="S1747" s="26">
        <f t="shared" si="301"/>
        <v>88666.666666666672</v>
      </c>
      <c r="T1747" s="25">
        <f>MAX(0,R1747*(1+inputs!$B$33)-MAX(0,inputs!$B$31*(S1747-inputs!$B$30)))</f>
        <v>34463.9535090879</v>
      </c>
      <c r="U1747" s="26">
        <f t="shared" si="302"/>
        <v>105833.33333333333</v>
      </c>
      <c r="V1747" s="25">
        <f>MAX(0,T1747*(1+inputs!$B$33)-MAX(0,inputs!$B$31*(U1747-inputs!$B$30)))</f>
        <v>27272.472811724216</v>
      </c>
      <c r="W1747" s="26">
        <f t="shared" si="303"/>
        <v>123000</v>
      </c>
      <c r="X1747" s="25">
        <f>MAX(0,V1747*(1+inputs!$B$33)-MAX(0,inputs!$B$31*(W1747-inputs!$B$30)))</f>
        <v>18428.119903900078</v>
      </c>
      <c r="Y1747" s="26">
        <f t="shared" si="304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05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13888.439999999999</v>
      </c>
      <c r="AE1747" s="3">
        <f>SUM(C1747:G1747)+AD1747-H1747</f>
        <v>87489.69</v>
      </c>
      <c r="AF1747" s="1">
        <f t="shared" si="307"/>
        <v>0.56000000000000005</v>
      </c>
      <c r="AG1747" s="8">
        <f>A1747-AE1747</f>
        <v>87010.31</v>
      </c>
    </row>
    <row r="1748" spans="1:33" x14ac:dyDescent="0.2">
      <c r="A1748" s="11">
        <f t="shared" si="306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</v>
      </c>
      <c r="D1748" s="16">
        <f>MAX(0,(MIN(A1748,inputs!$C$5)-(inputs!$C$4+B1748))*inputs!$B$4)</f>
        <v>44920</v>
      </c>
      <c r="E1748" s="16">
        <f>MAX(0, (calculations!A1748-inputs!$C$5)*inputs!$B$5)</f>
        <v>11070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297"/>
        <v>20000</v>
      </c>
      <c r="L1748" s="25">
        <f>MAX(0,J1748*(1+inputs!$B$33)-MAX(0,inputs!$B$31*(K1748-inputs!$B$30)))</f>
        <v>47184.304999999986</v>
      </c>
      <c r="M1748" s="26">
        <f t="shared" si="298"/>
        <v>37177.777777777781</v>
      </c>
      <c r="N1748" s="25">
        <f>MAX(0,L1748*(1+inputs!$B$33)-MAX(0,inputs!$B$31*(M1748-inputs!$B$30)))</f>
        <v>46362.629574999977</v>
      </c>
      <c r="O1748" s="26">
        <f t="shared" si="299"/>
        <v>54355.555555555555</v>
      </c>
      <c r="P1748" s="25">
        <f>MAX(0,N1748*(1+inputs!$B$33)-MAX(0,inputs!$B$31*(O1748-inputs!$B$30)))</f>
        <v>43982.629018624968</v>
      </c>
      <c r="Q1748" s="26">
        <f t="shared" si="300"/>
        <v>71533.333333333343</v>
      </c>
      <c r="R1748" s="25">
        <f>MAX(0,P1748*(1+inputs!$B$33)-MAX(0,inputs!$B$31*(Q1748-inputs!$B$30)))</f>
        <v>40020.928453904336</v>
      </c>
      <c r="S1748" s="26">
        <f t="shared" si="301"/>
        <v>88711.111111111109</v>
      </c>
      <c r="T1748" s="25">
        <f>MAX(0,R1748*(1+inputs!$B$33)-MAX(0,inputs!$B$31*(S1748-inputs!$B$30)))</f>
        <v>34453.802380712892</v>
      </c>
      <c r="U1748" s="26">
        <f t="shared" si="302"/>
        <v>105888.88888888889</v>
      </c>
      <c r="V1748" s="25">
        <f>MAX(0,T1748*(1+inputs!$B$33)-MAX(0,inputs!$B$31*(U1748-inputs!$B$30)))</f>
        <v>27257.169416423585</v>
      </c>
      <c r="W1748" s="26">
        <f t="shared" si="303"/>
        <v>123066.66666666667</v>
      </c>
      <c r="X1748" s="25">
        <f>MAX(0,V1748*(1+inputs!$B$33)-MAX(0,inputs!$B$31*(W1748-inputs!$B$30)))</f>
        <v>18406.586957669933</v>
      </c>
      <c r="Y1748" s="26">
        <f t="shared" si="304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05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13897.439999999999</v>
      </c>
      <c r="AE1748" s="3">
        <f>SUM(C1748:G1748)+AD1748-H1748</f>
        <v>87545.69</v>
      </c>
      <c r="AF1748" s="1">
        <f t="shared" si="307"/>
        <v>0.56000000000000005</v>
      </c>
      <c r="AG1748" s="8">
        <f>A1748-AE1748</f>
        <v>87054.31</v>
      </c>
    </row>
    <row r="1749" spans="1:33" x14ac:dyDescent="0.2">
      <c r="A1749" s="11">
        <f t="shared" si="306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</v>
      </c>
      <c r="D1749" s="16">
        <f>MAX(0,(MIN(A1749,inputs!$C$5)-(inputs!$C$4+B1749))*inputs!$B$4)</f>
        <v>44920</v>
      </c>
      <c r="E1749" s="16">
        <f>MAX(0, (calculations!A1749-inputs!$C$5)*inputs!$B$5)</f>
        <v>11115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297"/>
        <v>20000</v>
      </c>
      <c r="L1749" s="25">
        <f>MAX(0,J1749*(1+inputs!$B$33)-MAX(0,inputs!$B$31*(K1749-inputs!$B$30)))</f>
        <v>47184.304999999986</v>
      </c>
      <c r="M1749" s="26">
        <f t="shared" si="298"/>
        <v>37188.888888888891</v>
      </c>
      <c r="N1749" s="25">
        <f>MAX(0,L1749*(1+inputs!$B$33)-MAX(0,inputs!$B$31*(M1749-inputs!$B$30)))</f>
        <v>46361.629574999977</v>
      </c>
      <c r="O1749" s="26">
        <f t="shared" si="299"/>
        <v>54377.777777777781</v>
      </c>
      <c r="P1749" s="25">
        <f>MAX(0,N1749*(1+inputs!$B$33)-MAX(0,inputs!$B$31*(O1749-inputs!$B$30)))</f>
        <v>43979.614018624969</v>
      </c>
      <c r="Q1749" s="26">
        <f t="shared" si="300"/>
        <v>71566.666666666657</v>
      </c>
      <c r="R1749" s="25">
        <f>MAX(0,P1749*(1+inputs!$B$33)-MAX(0,inputs!$B$31*(Q1749-inputs!$B$30)))</f>
        <v>40014.868228904335</v>
      </c>
      <c r="S1749" s="26">
        <f t="shared" si="301"/>
        <v>88755.555555555562</v>
      </c>
      <c r="T1749" s="25">
        <f>MAX(0,R1749*(1+inputs!$B$33)-MAX(0,inputs!$B$31*(S1749-inputs!$B$30)))</f>
        <v>34443.651252337891</v>
      </c>
      <c r="U1749" s="26">
        <f t="shared" si="302"/>
        <v>105944.44444444444</v>
      </c>
      <c r="V1749" s="25">
        <f>MAX(0,T1749*(1+inputs!$B$33)-MAX(0,inputs!$B$31*(U1749-inputs!$B$30)))</f>
        <v>27241.866021122954</v>
      </c>
      <c r="W1749" s="26">
        <f t="shared" si="303"/>
        <v>123133.33333333333</v>
      </c>
      <c r="X1749" s="25">
        <f>MAX(0,V1749*(1+inputs!$B$33)-MAX(0,inputs!$B$31*(W1749-inputs!$B$30)))</f>
        <v>18385.054011439799</v>
      </c>
      <c r="Y1749" s="26">
        <f t="shared" si="304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05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13906.439999999999</v>
      </c>
      <c r="AE1749" s="3">
        <f>SUM(C1749:G1749)+AD1749-H1749</f>
        <v>87601.69</v>
      </c>
      <c r="AF1749" s="1">
        <f t="shared" si="307"/>
        <v>0.56000000000000005</v>
      </c>
      <c r="AG1749" s="8">
        <f>A1749-AE1749</f>
        <v>87098.31</v>
      </c>
    </row>
    <row r="1750" spans="1:33" x14ac:dyDescent="0.2">
      <c r="A1750" s="11">
        <f t="shared" si="306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</v>
      </c>
      <c r="D1750" s="16">
        <f>MAX(0,(MIN(A1750,inputs!$C$5)-(inputs!$C$4+B1750))*inputs!$B$4)</f>
        <v>44920</v>
      </c>
      <c r="E1750" s="16">
        <f>MAX(0, (calculations!A1750-inputs!$C$5)*inputs!$B$5)</f>
        <v>11160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297"/>
        <v>20000</v>
      </c>
      <c r="L1750" s="25">
        <f>MAX(0,J1750*(1+inputs!$B$33)-MAX(0,inputs!$B$31*(K1750-inputs!$B$30)))</f>
        <v>47184.304999999986</v>
      </c>
      <c r="M1750" s="26">
        <f t="shared" si="298"/>
        <v>37200</v>
      </c>
      <c r="N1750" s="25">
        <f>MAX(0,L1750*(1+inputs!$B$33)-MAX(0,inputs!$B$31*(M1750-inputs!$B$30)))</f>
        <v>46360.629574999977</v>
      </c>
      <c r="O1750" s="26">
        <f t="shared" si="299"/>
        <v>54400</v>
      </c>
      <c r="P1750" s="25">
        <f>MAX(0,N1750*(1+inputs!$B$33)-MAX(0,inputs!$B$31*(O1750-inputs!$B$30)))</f>
        <v>43976.599018624969</v>
      </c>
      <c r="Q1750" s="26">
        <f t="shared" si="300"/>
        <v>71600</v>
      </c>
      <c r="R1750" s="25">
        <f>MAX(0,P1750*(1+inputs!$B$33)-MAX(0,inputs!$B$31*(Q1750-inputs!$B$30)))</f>
        <v>40008.808003904334</v>
      </c>
      <c r="S1750" s="26">
        <f t="shared" si="301"/>
        <v>88800</v>
      </c>
      <c r="T1750" s="25">
        <f>MAX(0,R1750*(1+inputs!$B$33)-MAX(0,inputs!$B$31*(S1750-inputs!$B$30)))</f>
        <v>34433.500123962891</v>
      </c>
      <c r="U1750" s="26">
        <f t="shared" si="302"/>
        <v>106000</v>
      </c>
      <c r="V1750" s="25">
        <f>MAX(0,T1750*(1+inputs!$B$33)-MAX(0,inputs!$B$31*(U1750-inputs!$B$30)))</f>
        <v>27226.562625822331</v>
      </c>
      <c r="W1750" s="26">
        <f t="shared" si="303"/>
        <v>123200</v>
      </c>
      <c r="X1750" s="25">
        <f>MAX(0,V1750*(1+inputs!$B$33)-MAX(0,inputs!$B$31*(W1750-inputs!$B$30)))</f>
        <v>18363.521065209665</v>
      </c>
      <c r="Y1750" s="26">
        <f t="shared" si="304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05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13915.439999999999</v>
      </c>
      <c r="AE1750" s="3">
        <f>SUM(C1750:G1750)+AD1750-H1750</f>
        <v>87657.69</v>
      </c>
      <c r="AF1750" s="1">
        <f t="shared" si="307"/>
        <v>0.56000000000000005</v>
      </c>
      <c r="AG1750" s="8">
        <f>A1750-AE1750</f>
        <v>87142.31</v>
      </c>
    </row>
    <row r="1751" spans="1:33" x14ac:dyDescent="0.2">
      <c r="A1751" s="11">
        <f t="shared" si="306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</v>
      </c>
      <c r="D1751" s="16">
        <f>MAX(0,(MIN(A1751,inputs!$C$5)-(inputs!$C$4+B1751))*inputs!$B$4)</f>
        <v>44920</v>
      </c>
      <c r="E1751" s="16">
        <f>MAX(0, (calculations!A1751-inputs!$C$5)*inputs!$B$5)</f>
        <v>11205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297"/>
        <v>20000</v>
      </c>
      <c r="L1751" s="25">
        <f>MAX(0,J1751*(1+inputs!$B$33)-MAX(0,inputs!$B$31*(K1751-inputs!$B$30)))</f>
        <v>47184.304999999986</v>
      </c>
      <c r="M1751" s="26">
        <f t="shared" si="298"/>
        <v>37211.111111111109</v>
      </c>
      <c r="N1751" s="25">
        <f>MAX(0,L1751*(1+inputs!$B$33)-MAX(0,inputs!$B$31*(M1751-inputs!$B$30)))</f>
        <v>46359.629574999977</v>
      </c>
      <c r="O1751" s="26">
        <f t="shared" si="299"/>
        <v>54422.222222222219</v>
      </c>
      <c r="P1751" s="25">
        <f>MAX(0,N1751*(1+inputs!$B$33)-MAX(0,inputs!$B$31*(O1751-inputs!$B$30)))</f>
        <v>43973.58401862497</v>
      </c>
      <c r="Q1751" s="26">
        <f t="shared" si="300"/>
        <v>71633.333333333343</v>
      </c>
      <c r="R1751" s="25">
        <f>MAX(0,P1751*(1+inputs!$B$33)-MAX(0,inputs!$B$31*(Q1751-inputs!$B$30)))</f>
        <v>40002.747778904341</v>
      </c>
      <c r="S1751" s="26">
        <f t="shared" si="301"/>
        <v>88844.444444444438</v>
      </c>
      <c r="T1751" s="25">
        <f>MAX(0,R1751*(1+inputs!$B$33)-MAX(0,inputs!$B$31*(S1751-inputs!$B$30)))</f>
        <v>34423.348995587898</v>
      </c>
      <c r="U1751" s="26">
        <f t="shared" si="302"/>
        <v>106055.55555555556</v>
      </c>
      <c r="V1751" s="25">
        <f>MAX(0,T1751*(1+inputs!$B$33)-MAX(0,inputs!$B$31*(U1751-inputs!$B$30)))</f>
        <v>27211.259230521711</v>
      </c>
      <c r="W1751" s="26">
        <f t="shared" si="303"/>
        <v>123266.66666666667</v>
      </c>
      <c r="X1751" s="25">
        <f>MAX(0,V1751*(1+inputs!$B$33)-MAX(0,inputs!$B$31*(W1751-inputs!$B$30)))</f>
        <v>18341.988118979534</v>
      </c>
      <c r="Y1751" s="26">
        <f t="shared" si="304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05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13924.439999999999</v>
      </c>
      <c r="AE1751" s="3">
        <f>SUM(C1751:G1751)+AD1751-H1751</f>
        <v>87713.69</v>
      </c>
      <c r="AF1751" s="1">
        <f t="shared" si="307"/>
        <v>0.56000000000000005</v>
      </c>
      <c r="AG1751" s="8">
        <f>A1751-AE1751</f>
        <v>87186.31</v>
      </c>
    </row>
    <row r="1752" spans="1:33" x14ac:dyDescent="0.2">
      <c r="A1752" s="11">
        <f t="shared" si="306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</v>
      </c>
      <c r="D1752" s="16">
        <f>MAX(0,(MIN(A1752,inputs!$C$5)-(inputs!$C$4+B1752))*inputs!$B$4)</f>
        <v>44920</v>
      </c>
      <c r="E1752" s="16">
        <f>MAX(0, (calculations!A1752-inputs!$C$5)*inputs!$B$5)</f>
        <v>11250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297"/>
        <v>20000</v>
      </c>
      <c r="L1752" s="25">
        <f>MAX(0,J1752*(1+inputs!$B$33)-MAX(0,inputs!$B$31*(K1752-inputs!$B$30)))</f>
        <v>47184.304999999986</v>
      </c>
      <c r="M1752" s="26">
        <f t="shared" si="298"/>
        <v>37222.222222222219</v>
      </c>
      <c r="N1752" s="25">
        <f>MAX(0,L1752*(1+inputs!$B$33)-MAX(0,inputs!$B$31*(M1752-inputs!$B$30)))</f>
        <v>46358.629574999977</v>
      </c>
      <c r="O1752" s="26">
        <f t="shared" si="299"/>
        <v>54444.444444444445</v>
      </c>
      <c r="P1752" s="25">
        <f>MAX(0,N1752*(1+inputs!$B$33)-MAX(0,inputs!$B$31*(O1752-inputs!$B$30)))</f>
        <v>43970.56901862497</v>
      </c>
      <c r="Q1752" s="26">
        <f t="shared" si="300"/>
        <v>71666.666666666657</v>
      </c>
      <c r="R1752" s="25">
        <f>MAX(0,P1752*(1+inputs!$B$33)-MAX(0,inputs!$B$31*(Q1752-inputs!$B$30)))</f>
        <v>39996.687553904339</v>
      </c>
      <c r="S1752" s="26">
        <f t="shared" si="301"/>
        <v>88888.888888888891</v>
      </c>
      <c r="T1752" s="25">
        <f>MAX(0,R1752*(1+inputs!$B$33)-MAX(0,inputs!$B$31*(S1752-inputs!$B$30)))</f>
        <v>34413.197867212897</v>
      </c>
      <c r="U1752" s="26">
        <f t="shared" si="302"/>
        <v>106111.11111111111</v>
      </c>
      <c r="V1752" s="25">
        <f>MAX(0,T1752*(1+inputs!$B$33)-MAX(0,inputs!$B$31*(U1752-inputs!$B$30)))</f>
        <v>27195.955835221092</v>
      </c>
      <c r="W1752" s="26">
        <f t="shared" si="303"/>
        <v>123333.33333333333</v>
      </c>
      <c r="X1752" s="25">
        <f>MAX(0,V1752*(1+inputs!$B$33)-MAX(0,inputs!$B$31*(W1752-inputs!$B$30)))</f>
        <v>18320.455172749407</v>
      </c>
      <c r="Y1752" s="26">
        <f t="shared" si="304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05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13933.439999999999</v>
      </c>
      <c r="AE1752" s="3">
        <f>SUM(C1752:G1752)+AD1752-H1752</f>
        <v>87769.69</v>
      </c>
      <c r="AF1752" s="1">
        <f t="shared" si="307"/>
        <v>0.56000000000000005</v>
      </c>
      <c r="AG1752" s="8">
        <f>A1752-AE1752</f>
        <v>87230.31</v>
      </c>
    </row>
    <row r="1753" spans="1:33" x14ac:dyDescent="0.2">
      <c r="A1753" s="11">
        <f t="shared" si="306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</v>
      </c>
      <c r="D1753" s="16">
        <f>MAX(0,(MIN(A1753,inputs!$C$5)-(inputs!$C$4+B1753))*inputs!$B$4)</f>
        <v>44920</v>
      </c>
      <c r="E1753" s="16">
        <f>MAX(0, (calculations!A1753-inputs!$C$5)*inputs!$B$5)</f>
        <v>11295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297"/>
        <v>20000</v>
      </c>
      <c r="L1753" s="25">
        <f>MAX(0,J1753*(1+inputs!$B$33)-MAX(0,inputs!$B$31*(K1753-inputs!$B$30)))</f>
        <v>47184.304999999986</v>
      </c>
      <c r="M1753" s="26">
        <f t="shared" si="298"/>
        <v>37233.333333333328</v>
      </c>
      <c r="N1753" s="25">
        <f>MAX(0,L1753*(1+inputs!$B$33)-MAX(0,inputs!$B$31*(M1753-inputs!$B$30)))</f>
        <v>46357.629574999977</v>
      </c>
      <c r="O1753" s="26">
        <f t="shared" si="299"/>
        <v>54466.666666666664</v>
      </c>
      <c r="P1753" s="25">
        <f>MAX(0,N1753*(1+inputs!$B$33)-MAX(0,inputs!$B$31*(O1753-inputs!$B$30)))</f>
        <v>43967.554018624971</v>
      </c>
      <c r="Q1753" s="26">
        <f t="shared" si="300"/>
        <v>71700</v>
      </c>
      <c r="R1753" s="25">
        <f>MAX(0,P1753*(1+inputs!$B$33)-MAX(0,inputs!$B$31*(Q1753-inputs!$B$30)))</f>
        <v>39990.627328904338</v>
      </c>
      <c r="S1753" s="26">
        <f t="shared" si="301"/>
        <v>88933.333333333328</v>
      </c>
      <c r="T1753" s="25">
        <f>MAX(0,R1753*(1+inputs!$B$33)-MAX(0,inputs!$B$31*(S1753-inputs!$B$30)))</f>
        <v>34403.046738837897</v>
      </c>
      <c r="U1753" s="26">
        <f t="shared" si="302"/>
        <v>106166.66666666667</v>
      </c>
      <c r="V1753" s="25">
        <f>MAX(0,T1753*(1+inputs!$B$33)-MAX(0,inputs!$B$31*(U1753-inputs!$B$30)))</f>
        <v>27180.652439920457</v>
      </c>
      <c r="W1753" s="26">
        <f t="shared" si="303"/>
        <v>123400</v>
      </c>
      <c r="X1753" s="25">
        <f>MAX(0,V1753*(1+inputs!$B$33)-MAX(0,inputs!$B$31*(W1753-inputs!$B$30)))</f>
        <v>18298.922226519258</v>
      </c>
      <c r="Y1753" s="26">
        <f t="shared" si="304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05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13942.439999999999</v>
      </c>
      <c r="AE1753" s="3">
        <f>SUM(C1753:G1753)+AD1753-H1753</f>
        <v>87825.69</v>
      </c>
      <c r="AF1753" s="1">
        <f t="shared" si="307"/>
        <v>0.56000000000000005</v>
      </c>
      <c r="AG1753" s="8">
        <f>A1753-AE1753</f>
        <v>87274.31</v>
      </c>
    </row>
    <row r="1754" spans="1:33" x14ac:dyDescent="0.2">
      <c r="A1754" s="11">
        <f t="shared" si="306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</v>
      </c>
      <c r="D1754" s="16">
        <f>MAX(0,(MIN(A1754,inputs!$C$5)-(inputs!$C$4+B1754))*inputs!$B$4)</f>
        <v>44920</v>
      </c>
      <c r="E1754" s="16">
        <f>MAX(0, (calculations!A1754-inputs!$C$5)*inputs!$B$5)</f>
        <v>11340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297"/>
        <v>20000</v>
      </c>
      <c r="L1754" s="25">
        <f>MAX(0,J1754*(1+inputs!$B$33)-MAX(0,inputs!$B$31*(K1754-inputs!$B$30)))</f>
        <v>47184.304999999986</v>
      </c>
      <c r="M1754" s="26">
        <f t="shared" si="298"/>
        <v>37244.444444444445</v>
      </c>
      <c r="N1754" s="25">
        <f>MAX(0,L1754*(1+inputs!$B$33)-MAX(0,inputs!$B$31*(M1754-inputs!$B$30)))</f>
        <v>46356.629574999977</v>
      </c>
      <c r="O1754" s="26">
        <f t="shared" si="299"/>
        <v>54488.888888888891</v>
      </c>
      <c r="P1754" s="25">
        <f>MAX(0,N1754*(1+inputs!$B$33)-MAX(0,inputs!$B$31*(O1754-inputs!$B$30)))</f>
        <v>43964.539018624972</v>
      </c>
      <c r="Q1754" s="26">
        <f t="shared" si="300"/>
        <v>71733.333333333343</v>
      </c>
      <c r="R1754" s="25">
        <f>MAX(0,P1754*(1+inputs!$B$33)-MAX(0,inputs!$B$31*(Q1754-inputs!$B$30)))</f>
        <v>39984.567103904337</v>
      </c>
      <c r="S1754" s="26">
        <f t="shared" si="301"/>
        <v>88977.777777777781</v>
      </c>
      <c r="T1754" s="25">
        <f>MAX(0,R1754*(1+inputs!$B$33)-MAX(0,inputs!$B$31*(S1754-inputs!$B$30)))</f>
        <v>34392.895610462896</v>
      </c>
      <c r="U1754" s="26">
        <f t="shared" si="302"/>
        <v>106222.22222222222</v>
      </c>
      <c r="V1754" s="25">
        <f>MAX(0,T1754*(1+inputs!$B$33)-MAX(0,inputs!$B$31*(U1754-inputs!$B$30)))</f>
        <v>27165.349044619838</v>
      </c>
      <c r="W1754" s="26">
        <f t="shared" si="303"/>
        <v>123466.66666666667</v>
      </c>
      <c r="X1754" s="25">
        <f>MAX(0,V1754*(1+inputs!$B$33)-MAX(0,inputs!$B$31*(W1754-inputs!$B$30)))</f>
        <v>18277.389280289135</v>
      </c>
      <c r="Y1754" s="26">
        <f t="shared" si="304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05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13951.439999999999</v>
      </c>
      <c r="AE1754" s="3">
        <f>SUM(C1754:G1754)+AD1754-H1754</f>
        <v>87881.69</v>
      </c>
      <c r="AF1754" s="1">
        <f t="shared" si="307"/>
        <v>0.56000000000000005</v>
      </c>
      <c r="AG1754" s="8">
        <f>A1754-AE1754</f>
        <v>87318.31</v>
      </c>
    </row>
    <row r="1755" spans="1:33" x14ac:dyDescent="0.2">
      <c r="A1755" s="11">
        <f t="shared" si="306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</v>
      </c>
      <c r="D1755" s="16">
        <f>MAX(0,(MIN(A1755,inputs!$C$5)-(inputs!$C$4+B1755))*inputs!$B$4)</f>
        <v>44920</v>
      </c>
      <c r="E1755" s="16">
        <f>MAX(0, (calculations!A1755-inputs!$C$5)*inputs!$B$5)</f>
        <v>11385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297"/>
        <v>20000</v>
      </c>
      <c r="L1755" s="25">
        <f>MAX(0,J1755*(1+inputs!$B$33)-MAX(0,inputs!$B$31*(K1755-inputs!$B$30)))</f>
        <v>47184.304999999986</v>
      </c>
      <c r="M1755" s="26">
        <f t="shared" si="298"/>
        <v>37255.555555555555</v>
      </c>
      <c r="N1755" s="25">
        <f>MAX(0,L1755*(1+inputs!$B$33)-MAX(0,inputs!$B$31*(M1755-inputs!$B$30)))</f>
        <v>46355.629574999977</v>
      </c>
      <c r="O1755" s="26">
        <f t="shared" si="299"/>
        <v>54511.111111111109</v>
      </c>
      <c r="P1755" s="25">
        <f>MAX(0,N1755*(1+inputs!$B$33)-MAX(0,inputs!$B$31*(O1755-inputs!$B$30)))</f>
        <v>43961.524018624972</v>
      </c>
      <c r="Q1755" s="26">
        <f t="shared" si="300"/>
        <v>71766.666666666657</v>
      </c>
      <c r="R1755" s="25">
        <f>MAX(0,P1755*(1+inputs!$B$33)-MAX(0,inputs!$B$31*(Q1755-inputs!$B$30)))</f>
        <v>39978.506878904343</v>
      </c>
      <c r="S1755" s="26">
        <f t="shared" si="301"/>
        <v>89022.222222222219</v>
      </c>
      <c r="T1755" s="25">
        <f>MAX(0,R1755*(1+inputs!$B$33)-MAX(0,inputs!$B$31*(S1755-inputs!$B$30)))</f>
        <v>34382.744482087903</v>
      </c>
      <c r="U1755" s="26">
        <f t="shared" si="302"/>
        <v>106277.77777777778</v>
      </c>
      <c r="V1755" s="25">
        <f>MAX(0,T1755*(1+inputs!$B$33)-MAX(0,inputs!$B$31*(U1755-inputs!$B$30)))</f>
        <v>27150.045649319221</v>
      </c>
      <c r="W1755" s="26">
        <f t="shared" si="303"/>
        <v>123533.33333333333</v>
      </c>
      <c r="X1755" s="25">
        <f>MAX(0,V1755*(1+inputs!$B$33)-MAX(0,inputs!$B$31*(W1755-inputs!$B$30)))</f>
        <v>18255.856334059008</v>
      </c>
      <c r="Y1755" s="26">
        <f t="shared" si="304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05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13960.439999999999</v>
      </c>
      <c r="AE1755" s="3">
        <f>SUM(C1755:G1755)+AD1755-H1755</f>
        <v>87937.69</v>
      </c>
      <c r="AF1755" s="1">
        <f t="shared" si="307"/>
        <v>0.56000000000000005</v>
      </c>
      <c r="AG1755" s="8">
        <f>A1755-AE1755</f>
        <v>87362.31</v>
      </c>
    </row>
    <row r="1756" spans="1:33" x14ac:dyDescent="0.2">
      <c r="A1756" s="11">
        <f t="shared" si="306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</v>
      </c>
      <c r="D1756" s="16">
        <f>MAX(0,(MIN(A1756,inputs!$C$5)-(inputs!$C$4+B1756))*inputs!$B$4)</f>
        <v>44920</v>
      </c>
      <c r="E1756" s="16">
        <f>MAX(0, (calculations!A1756-inputs!$C$5)*inputs!$B$5)</f>
        <v>11430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297"/>
        <v>20000</v>
      </c>
      <c r="L1756" s="25">
        <f>MAX(0,J1756*(1+inputs!$B$33)-MAX(0,inputs!$B$31*(K1756-inputs!$B$30)))</f>
        <v>47184.304999999986</v>
      </c>
      <c r="M1756" s="26">
        <f t="shared" si="298"/>
        <v>37266.666666666672</v>
      </c>
      <c r="N1756" s="25">
        <f>MAX(0,L1756*(1+inputs!$B$33)-MAX(0,inputs!$B$31*(M1756-inputs!$B$30)))</f>
        <v>46354.629574999977</v>
      </c>
      <c r="O1756" s="26">
        <f t="shared" si="299"/>
        <v>54533.333333333336</v>
      </c>
      <c r="P1756" s="25">
        <f>MAX(0,N1756*(1+inputs!$B$33)-MAX(0,inputs!$B$31*(O1756-inputs!$B$30)))</f>
        <v>43958.509018624973</v>
      </c>
      <c r="Q1756" s="26">
        <f t="shared" si="300"/>
        <v>71800</v>
      </c>
      <c r="R1756" s="25">
        <f>MAX(0,P1756*(1+inputs!$B$33)-MAX(0,inputs!$B$31*(Q1756-inputs!$B$30)))</f>
        <v>39972.446653904342</v>
      </c>
      <c r="S1756" s="26">
        <f t="shared" si="301"/>
        <v>89066.666666666672</v>
      </c>
      <c r="T1756" s="25">
        <f>MAX(0,R1756*(1+inputs!$B$33)-MAX(0,inputs!$B$31*(S1756-inputs!$B$30)))</f>
        <v>34372.593353712902</v>
      </c>
      <c r="U1756" s="26">
        <f t="shared" si="302"/>
        <v>106333.33333333333</v>
      </c>
      <c r="V1756" s="25">
        <f>MAX(0,T1756*(1+inputs!$B$33)-MAX(0,inputs!$B$31*(U1756-inputs!$B$30)))</f>
        <v>27134.742254018591</v>
      </c>
      <c r="W1756" s="26">
        <f t="shared" si="303"/>
        <v>123600</v>
      </c>
      <c r="X1756" s="25">
        <f>MAX(0,V1756*(1+inputs!$B$33)-MAX(0,inputs!$B$31*(W1756-inputs!$B$30)))</f>
        <v>18234.323387828867</v>
      </c>
      <c r="Y1756" s="26">
        <f t="shared" si="304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05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13969.439999999999</v>
      </c>
      <c r="AE1756" s="3">
        <f>SUM(C1756:G1756)+AD1756-H1756</f>
        <v>87993.69</v>
      </c>
      <c r="AF1756" s="1">
        <f t="shared" si="307"/>
        <v>0.56000000000000005</v>
      </c>
      <c r="AG1756" s="8">
        <f>A1756-AE1756</f>
        <v>87406.31</v>
      </c>
    </row>
    <row r="1757" spans="1:33" x14ac:dyDescent="0.2">
      <c r="A1757" s="11">
        <f t="shared" si="306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</v>
      </c>
      <c r="D1757" s="16">
        <f>MAX(0,(MIN(A1757,inputs!$C$5)-(inputs!$C$4+B1757))*inputs!$B$4)</f>
        <v>44920</v>
      </c>
      <c r="E1757" s="16">
        <f>MAX(0, (calculations!A1757-inputs!$C$5)*inputs!$B$5)</f>
        <v>11475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297"/>
        <v>20000</v>
      </c>
      <c r="L1757" s="25">
        <f>MAX(0,J1757*(1+inputs!$B$33)-MAX(0,inputs!$B$31*(K1757-inputs!$B$30)))</f>
        <v>47184.304999999986</v>
      </c>
      <c r="M1757" s="26">
        <f t="shared" si="298"/>
        <v>37277.777777777781</v>
      </c>
      <c r="N1757" s="25">
        <f>MAX(0,L1757*(1+inputs!$B$33)-MAX(0,inputs!$B$31*(M1757-inputs!$B$30)))</f>
        <v>46353.629574999977</v>
      </c>
      <c r="O1757" s="26">
        <f t="shared" si="299"/>
        <v>54555.555555555555</v>
      </c>
      <c r="P1757" s="25">
        <f>MAX(0,N1757*(1+inputs!$B$33)-MAX(0,inputs!$B$31*(O1757-inputs!$B$30)))</f>
        <v>43955.494018624973</v>
      </c>
      <c r="Q1757" s="26">
        <f t="shared" si="300"/>
        <v>71833.333333333343</v>
      </c>
      <c r="R1757" s="25">
        <f>MAX(0,P1757*(1+inputs!$B$33)-MAX(0,inputs!$B$31*(Q1757-inputs!$B$30)))</f>
        <v>39966.386428904341</v>
      </c>
      <c r="S1757" s="26">
        <f t="shared" si="301"/>
        <v>89111.111111111109</v>
      </c>
      <c r="T1757" s="25">
        <f>MAX(0,R1757*(1+inputs!$B$33)-MAX(0,inputs!$B$31*(S1757-inputs!$B$30)))</f>
        <v>34362.442225337902</v>
      </c>
      <c r="U1757" s="26">
        <f t="shared" si="302"/>
        <v>106388.88888888889</v>
      </c>
      <c r="V1757" s="25">
        <f>MAX(0,T1757*(1+inputs!$B$33)-MAX(0,inputs!$B$31*(U1757-inputs!$B$30)))</f>
        <v>27119.438858717967</v>
      </c>
      <c r="W1757" s="26">
        <f t="shared" si="303"/>
        <v>123666.66666666667</v>
      </c>
      <c r="X1757" s="25">
        <f>MAX(0,V1757*(1+inputs!$B$33)-MAX(0,inputs!$B$31*(W1757-inputs!$B$30)))</f>
        <v>18212.790441598736</v>
      </c>
      <c r="Y1757" s="26">
        <f t="shared" si="304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05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13978.439999999999</v>
      </c>
      <c r="AE1757" s="3">
        <f>SUM(C1757:G1757)+AD1757-H1757</f>
        <v>88049.69</v>
      </c>
      <c r="AF1757" s="1">
        <f t="shared" si="307"/>
        <v>0.56000000000000005</v>
      </c>
      <c r="AG1757" s="8">
        <f>A1757-AE1757</f>
        <v>87450.31</v>
      </c>
    </row>
    <row r="1758" spans="1:33" x14ac:dyDescent="0.2">
      <c r="A1758" s="11">
        <f t="shared" si="306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</v>
      </c>
      <c r="D1758" s="16">
        <f>MAX(0,(MIN(A1758,inputs!$C$5)-(inputs!$C$4+B1758))*inputs!$B$4)</f>
        <v>44920</v>
      </c>
      <c r="E1758" s="16">
        <f>MAX(0, (calculations!A1758-inputs!$C$5)*inputs!$B$5)</f>
        <v>11520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297"/>
        <v>20000</v>
      </c>
      <c r="L1758" s="25">
        <f>MAX(0,J1758*(1+inputs!$B$33)-MAX(0,inputs!$B$31*(K1758-inputs!$B$30)))</f>
        <v>47184.304999999986</v>
      </c>
      <c r="M1758" s="26">
        <f t="shared" si="298"/>
        <v>37288.888888888891</v>
      </c>
      <c r="N1758" s="25">
        <f>MAX(0,L1758*(1+inputs!$B$33)-MAX(0,inputs!$B$31*(M1758-inputs!$B$30)))</f>
        <v>46352.629574999977</v>
      </c>
      <c r="O1758" s="26">
        <f t="shared" si="299"/>
        <v>54577.777777777781</v>
      </c>
      <c r="P1758" s="25">
        <f>MAX(0,N1758*(1+inputs!$B$33)-MAX(0,inputs!$B$31*(O1758-inputs!$B$30)))</f>
        <v>43952.479018624967</v>
      </c>
      <c r="Q1758" s="26">
        <f t="shared" si="300"/>
        <v>71866.666666666657</v>
      </c>
      <c r="R1758" s="25">
        <f>MAX(0,P1758*(1+inputs!$B$33)-MAX(0,inputs!$B$31*(Q1758-inputs!$B$30)))</f>
        <v>39960.326203904333</v>
      </c>
      <c r="S1758" s="26">
        <f t="shared" si="301"/>
        <v>89155.555555555562</v>
      </c>
      <c r="T1758" s="25">
        <f>MAX(0,R1758*(1+inputs!$B$33)-MAX(0,inputs!$B$31*(S1758-inputs!$B$30)))</f>
        <v>34352.291096962894</v>
      </c>
      <c r="U1758" s="26">
        <f t="shared" si="302"/>
        <v>106444.44444444444</v>
      </c>
      <c r="V1758" s="25">
        <f>MAX(0,T1758*(1+inputs!$B$33)-MAX(0,inputs!$B$31*(U1758-inputs!$B$30)))</f>
        <v>27104.135463417337</v>
      </c>
      <c r="W1758" s="26">
        <f t="shared" si="303"/>
        <v>123733.33333333333</v>
      </c>
      <c r="X1758" s="25">
        <f>MAX(0,V1758*(1+inputs!$B$33)-MAX(0,inputs!$B$31*(W1758-inputs!$B$30)))</f>
        <v>18191.257495368594</v>
      </c>
      <c r="Y1758" s="26">
        <f t="shared" si="304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05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13987.439999999999</v>
      </c>
      <c r="AE1758" s="3">
        <f>SUM(C1758:G1758)+AD1758-H1758</f>
        <v>88105.69</v>
      </c>
      <c r="AF1758" s="1">
        <f t="shared" si="307"/>
        <v>0.56000000000000005</v>
      </c>
      <c r="AG1758" s="8">
        <f>A1758-AE1758</f>
        <v>87494.31</v>
      </c>
    </row>
    <row r="1759" spans="1:33" x14ac:dyDescent="0.2">
      <c r="A1759" s="11">
        <f t="shared" si="306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</v>
      </c>
      <c r="D1759" s="16">
        <f>MAX(0,(MIN(A1759,inputs!$C$5)-(inputs!$C$4+B1759))*inputs!$B$4)</f>
        <v>44920</v>
      </c>
      <c r="E1759" s="16">
        <f>MAX(0, (calculations!A1759-inputs!$C$5)*inputs!$B$5)</f>
        <v>11565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297"/>
        <v>20000</v>
      </c>
      <c r="L1759" s="25">
        <f>MAX(0,J1759*(1+inputs!$B$33)-MAX(0,inputs!$B$31*(K1759-inputs!$B$30)))</f>
        <v>47184.304999999986</v>
      </c>
      <c r="M1759" s="26">
        <f t="shared" si="298"/>
        <v>37300</v>
      </c>
      <c r="N1759" s="25">
        <f>MAX(0,L1759*(1+inputs!$B$33)-MAX(0,inputs!$B$31*(M1759-inputs!$B$30)))</f>
        <v>46351.629574999977</v>
      </c>
      <c r="O1759" s="26">
        <f t="shared" si="299"/>
        <v>54600</v>
      </c>
      <c r="P1759" s="25">
        <f>MAX(0,N1759*(1+inputs!$B$33)-MAX(0,inputs!$B$31*(O1759-inputs!$B$30)))</f>
        <v>43949.464018624967</v>
      </c>
      <c r="Q1759" s="26">
        <f t="shared" si="300"/>
        <v>71900</v>
      </c>
      <c r="R1759" s="25">
        <f>MAX(0,P1759*(1+inputs!$B$33)-MAX(0,inputs!$B$31*(Q1759-inputs!$B$30)))</f>
        <v>39954.265978904332</v>
      </c>
      <c r="S1759" s="26">
        <f t="shared" si="301"/>
        <v>89200</v>
      </c>
      <c r="T1759" s="25">
        <f>MAX(0,R1759*(1+inputs!$B$33)-MAX(0,inputs!$B$31*(S1759-inputs!$B$30)))</f>
        <v>34342.139968587893</v>
      </c>
      <c r="U1759" s="26">
        <f t="shared" si="302"/>
        <v>106500</v>
      </c>
      <c r="V1759" s="25">
        <f>MAX(0,T1759*(1+inputs!$B$33)-MAX(0,inputs!$B$31*(U1759-inputs!$B$30)))</f>
        <v>27088.832068116706</v>
      </c>
      <c r="W1759" s="26">
        <f t="shared" si="303"/>
        <v>123800</v>
      </c>
      <c r="X1759" s="25">
        <f>MAX(0,V1759*(1+inputs!$B$33)-MAX(0,inputs!$B$31*(W1759-inputs!$B$30)))</f>
        <v>18169.724549138453</v>
      </c>
      <c r="Y1759" s="26">
        <f t="shared" si="304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05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13996.439999999999</v>
      </c>
      <c r="AE1759" s="3">
        <f>SUM(C1759:G1759)+AD1759-H1759</f>
        <v>88161.69</v>
      </c>
      <c r="AF1759" s="1">
        <f t="shared" si="307"/>
        <v>0.56000000000000005</v>
      </c>
      <c r="AG1759" s="8">
        <f>A1759-AE1759</f>
        <v>87538.31</v>
      </c>
    </row>
    <row r="1760" spans="1:33" x14ac:dyDescent="0.2">
      <c r="A1760" s="11">
        <f t="shared" si="306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</v>
      </c>
      <c r="D1760" s="16">
        <f>MAX(0,(MIN(A1760,inputs!$C$5)-(inputs!$C$4+B1760))*inputs!$B$4)</f>
        <v>44920</v>
      </c>
      <c r="E1760" s="16">
        <f>MAX(0, (calculations!A1760-inputs!$C$5)*inputs!$B$5)</f>
        <v>11610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297"/>
        <v>20000</v>
      </c>
      <c r="L1760" s="25">
        <f>MAX(0,J1760*(1+inputs!$B$33)-MAX(0,inputs!$B$31*(K1760-inputs!$B$30)))</f>
        <v>47184.304999999986</v>
      </c>
      <c r="M1760" s="26">
        <f t="shared" si="298"/>
        <v>37311.111111111109</v>
      </c>
      <c r="N1760" s="25">
        <f>MAX(0,L1760*(1+inputs!$B$33)-MAX(0,inputs!$B$31*(M1760-inputs!$B$30)))</f>
        <v>46350.629574999977</v>
      </c>
      <c r="O1760" s="26">
        <f t="shared" si="299"/>
        <v>54622.222222222219</v>
      </c>
      <c r="P1760" s="25">
        <f>MAX(0,N1760*(1+inputs!$B$33)-MAX(0,inputs!$B$31*(O1760-inputs!$B$30)))</f>
        <v>43946.449018624968</v>
      </c>
      <c r="Q1760" s="26">
        <f t="shared" si="300"/>
        <v>71933.333333333343</v>
      </c>
      <c r="R1760" s="25">
        <f>MAX(0,P1760*(1+inputs!$B$33)-MAX(0,inputs!$B$31*(Q1760-inputs!$B$30)))</f>
        <v>39948.205753904338</v>
      </c>
      <c r="S1760" s="26">
        <f t="shared" si="301"/>
        <v>89244.444444444438</v>
      </c>
      <c r="T1760" s="25">
        <f>MAX(0,R1760*(1+inputs!$B$33)-MAX(0,inputs!$B$31*(S1760-inputs!$B$30)))</f>
        <v>34331.9888402129</v>
      </c>
      <c r="U1760" s="26">
        <f t="shared" si="302"/>
        <v>106555.55555555556</v>
      </c>
      <c r="V1760" s="25">
        <f>MAX(0,T1760*(1+inputs!$B$33)-MAX(0,inputs!$B$31*(U1760-inputs!$B$30)))</f>
        <v>27073.528672816086</v>
      </c>
      <c r="W1760" s="26">
        <f t="shared" si="303"/>
        <v>123866.66666666667</v>
      </c>
      <c r="X1760" s="25">
        <f>MAX(0,V1760*(1+inputs!$B$33)-MAX(0,inputs!$B$31*(W1760-inputs!$B$30)))</f>
        <v>18148.191602908322</v>
      </c>
      <c r="Y1760" s="26">
        <f t="shared" si="304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05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14005.439999999999</v>
      </c>
      <c r="AE1760" s="3">
        <f>SUM(C1760:G1760)+AD1760-H1760</f>
        <v>88217.69</v>
      </c>
      <c r="AF1760" s="1">
        <f t="shared" si="307"/>
        <v>0.56000000000000005</v>
      </c>
      <c r="AG1760" s="8">
        <f>A1760-AE1760</f>
        <v>87582.31</v>
      </c>
    </row>
    <row r="1761" spans="1:33" x14ac:dyDescent="0.2">
      <c r="A1761" s="11">
        <f t="shared" si="306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</v>
      </c>
      <c r="D1761" s="16">
        <f>MAX(0,(MIN(A1761,inputs!$C$5)-(inputs!$C$4+B1761))*inputs!$B$4)</f>
        <v>44920</v>
      </c>
      <c r="E1761" s="16">
        <f>MAX(0, (calculations!A1761-inputs!$C$5)*inputs!$B$5)</f>
        <v>11655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297"/>
        <v>20000</v>
      </c>
      <c r="L1761" s="25">
        <f>MAX(0,J1761*(1+inputs!$B$33)-MAX(0,inputs!$B$31*(K1761-inputs!$B$30)))</f>
        <v>47184.304999999986</v>
      </c>
      <c r="M1761" s="26">
        <f t="shared" si="298"/>
        <v>37322.222222222219</v>
      </c>
      <c r="N1761" s="25">
        <f>MAX(0,L1761*(1+inputs!$B$33)-MAX(0,inputs!$B$31*(M1761-inputs!$B$30)))</f>
        <v>46349.629574999977</v>
      </c>
      <c r="O1761" s="26">
        <f t="shared" si="299"/>
        <v>54644.444444444445</v>
      </c>
      <c r="P1761" s="25">
        <f>MAX(0,N1761*(1+inputs!$B$33)-MAX(0,inputs!$B$31*(O1761-inputs!$B$30)))</f>
        <v>43943.434018624968</v>
      </c>
      <c r="Q1761" s="26">
        <f t="shared" si="300"/>
        <v>71966.666666666657</v>
      </c>
      <c r="R1761" s="25">
        <f>MAX(0,P1761*(1+inputs!$B$33)-MAX(0,inputs!$B$31*(Q1761-inputs!$B$30)))</f>
        <v>39942.145528904337</v>
      </c>
      <c r="S1761" s="26">
        <f t="shared" si="301"/>
        <v>89288.888888888891</v>
      </c>
      <c r="T1761" s="25">
        <f>MAX(0,R1761*(1+inputs!$B$33)-MAX(0,inputs!$B$31*(S1761-inputs!$B$30)))</f>
        <v>34321.837711837899</v>
      </c>
      <c r="U1761" s="26">
        <f t="shared" si="302"/>
        <v>106611.11111111111</v>
      </c>
      <c r="V1761" s="25">
        <f>MAX(0,T1761*(1+inputs!$B$33)-MAX(0,inputs!$B$31*(U1761-inputs!$B$30)))</f>
        <v>27058.225277515467</v>
      </c>
      <c r="W1761" s="26">
        <f t="shared" si="303"/>
        <v>123933.33333333333</v>
      </c>
      <c r="X1761" s="25">
        <f>MAX(0,V1761*(1+inputs!$B$33)-MAX(0,inputs!$B$31*(W1761-inputs!$B$30)))</f>
        <v>18126.658656678199</v>
      </c>
      <c r="Y1761" s="26">
        <f t="shared" si="304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05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14014.439999999999</v>
      </c>
      <c r="AE1761" s="3">
        <f>SUM(C1761:G1761)+AD1761-H1761</f>
        <v>88273.69</v>
      </c>
      <c r="AF1761" s="1">
        <f t="shared" si="307"/>
        <v>0.56000000000000005</v>
      </c>
      <c r="AG1761" s="8">
        <f>A1761-AE1761</f>
        <v>87626.31</v>
      </c>
    </row>
    <row r="1762" spans="1:33" x14ac:dyDescent="0.2">
      <c r="A1762" s="11">
        <f t="shared" si="306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</v>
      </c>
      <c r="D1762" s="16">
        <f>MAX(0,(MIN(A1762,inputs!$C$5)-(inputs!$C$4+B1762))*inputs!$B$4)</f>
        <v>44920</v>
      </c>
      <c r="E1762" s="16">
        <f>MAX(0, (calculations!A1762-inputs!$C$5)*inputs!$B$5)</f>
        <v>11700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297"/>
        <v>20000</v>
      </c>
      <c r="L1762" s="25">
        <f>MAX(0,J1762*(1+inputs!$B$33)-MAX(0,inputs!$B$31*(K1762-inputs!$B$30)))</f>
        <v>47184.304999999986</v>
      </c>
      <c r="M1762" s="26">
        <f t="shared" si="298"/>
        <v>37333.333333333328</v>
      </c>
      <c r="N1762" s="25">
        <f>MAX(0,L1762*(1+inputs!$B$33)-MAX(0,inputs!$B$31*(M1762-inputs!$B$30)))</f>
        <v>46348.629574999977</v>
      </c>
      <c r="O1762" s="26">
        <f t="shared" si="299"/>
        <v>54666.666666666664</v>
      </c>
      <c r="P1762" s="25">
        <f>MAX(0,N1762*(1+inputs!$B$33)-MAX(0,inputs!$B$31*(O1762-inputs!$B$30)))</f>
        <v>43940.419018624969</v>
      </c>
      <c r="Q1762" s="26">
        <f t="shared" si="300"/>
        <v>72000</v>
      </c>
      <c r="R1762" s="25">
        <f>MAX(0,P1762*(1+inputs!$B$33)-MAX(0,inputs!$B$31*(Q1762-inputs!$B$30)))</f>
        <v>39936.085303904336</v>
      </c>
      <c r="S1762" s="26">
        <f t="shared" si="301"/>
        <v>89333.333333333328</v>
      </c>
      <c r="T1762" s="25">
        <f>MAX(0,R1762*(1+inputs!$B$33)-MAX(0,inputs!$B$31*(S1762-inputs!$B$30)))</f>
        <v>34311.686583462892</v>
      </c>
      <c r="U1762" s="26">
        <f t="shared" si="302"/>
        <v>106666.66666666667</v>
      </c>
      <c r="V1762" s="25">
        <f>MAX(0,T1762*(1+inputs!$B$33)-MAX(0,inputs!$B$31*(U1762-inputs!$B$30)))</f>
        <v>27042.921882214832</v>
      </c>
      <c r="W1762" s="26">
        <f t="shared" si="303"/>
        <v>124000</v>
      </c>
      <c r="X1762" s="25">
        <f>MAX(0,V1762*(1+inputs!$B$33)-MAX(0,inputs!$B$31*(W1762-inputs!$B$30)))</f>
        <v>18105.125710448054</v>
      </c>
      <c r="Y1762" s="26">
        <f t="shared" si="304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05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14023.439999999999</v>
      </c>
      <c r="AE1762" s="3">
        <f>SUM(C1762:G1762)+AD1762-H1762</f>
        <v>88329.69</v>
      </c>
      <c r="AF1762" s="1">
        <f t="shared" si="307"/>
        <v>0.56000000000000005</v>
      </c>
      <c r="AG1762" s="8">
        <f>A1762-AE1762</f>
        <v>87670.31</v>
      </c>
    </row>
    <row r="1763" spans="1:33" x14ac:dyDescent="0.2">
      <c r="A1763" s="11">
        <f t="shared" si="306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</v>
      </c>
      <c r="D1763" s="16">
        <f>MAX(0,(MIN(A1763,inputs!$C$5)-(inputs!$C$4+B1763))*inputs!$B$4)</f>
        <v>44920</v>
      </c>
      <c r="E1763" s="16">
        <f>MAX(0, (calculations!A1763-inputs!$C$5)*inputs!$B$5)</f>
        <v>11745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297"/>
        <v>20000</v>
      </c>
      <c r="L1763" s="25">
        <f>MAX(0,J1763*(1+inputs!$B$33)-MAX(0,inputs!$B$31*(K1763-inputs!$B$30)))</f>
        <v>47184.304999999986</v>
      </c>
      <c r="M1763" s="26">
        <f t="shared" si="298"/>
        <v>37344.444444444445</v>
      </c>
      <c r="N1763" s="25">
        <f>MAX(0,L1763*(1+inputs!$B$33)-MAX(0,inputs!$B$31*(M1763-inputs!$B$30)))</f>
        <v>46347.629574999977</v>
      </c>
      <c r="O1763" s="26">
        <f t="shared" si="299"/>
        <v>54688.888888888891</v>
      </c>
      <c r="P1763" s="25">
        <f>MAX(0,N1763*(1+inputs!$B$33)-MAX(0,inputs!$B$31*(O1763-inputs!$B$30)))</f>
        <v>43937.404018624969</v>
      </c>
      <c r="Q1763" s="26">
        <f t="shared" si="300"/>
        <v>72033.333333333343</v>
      </c>
      <c r="R1763" s="25">
        <f>MAX(0,P1763*(1+inputs!$B$33)-MAX(0,inputs!$B$31*(Q1763-inputs!$B$30)))</f>
        <v>39930.025078904335</v>
      </c>
      <c r="S1763" s="26">
        <f t="shared" si="301"/>
        <v>89377.777777777781</v>
      </c>
      <c r="T1763" s="25">
        <f>MAX(0,R1763*(1+inputs!$B$33)-MAX(0,inputs!$B$31*(S1763-inputs!$B$30)))</f>
        <v>34301.535455087891</v>
      </c>
      <c r="U1763" s="26">
        <f t="shared" si="302"/>
        <v>106722.22222222222</v>
      </c>
      <c r="V1763" s="25">
        <f>MAX(0,T1763*(1+inputs!$B$33)-MAX(0,inputs!$B$31*(U1763-inputs!$B$30)))</f>
        <v>27027.618486914205</v>
      </c>
      <c r="W1763" s="26">
        <f t="shared" si="303"/>
        <v>124066.66666666667</v>
      </c>
      <c r="X1763" s="25">
        <f>MAX(0,V1763*(1+inputs!$B$33)-MAX(0,inputs!$B$31*(W1763-inputs!$B$30)))</f>
        <v>18083.592764217916</v>
      </c>
      <c r="Y1763" s="26">
        <f t="shared" si="304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05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14032.439999999999</v>
      </c>
      <c r="AE1763" s="3">
        <f>SUM(C1763:G1763)+AD1763-H1763</f>
        <v>88385.69</v>
      </c>
      <c r="AF1763" s="1">
        <f t="shared" si="307"/>
        <v>0.56000000000000005</v>
      </c>
      <c r="AG1763" s="8">
        <f>A1763-AE1763</f>
        <v>87714.31</v>
      </c>
    </row>
    <row r="1764" spans="1:33" x14ac:dyDescent="0.2">
      <c r="A1764" s="11">
        <f t="shared" si="306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</v>
      </c>
      <c r="D1764" s="16">
        <f>MAX(0,(MIN(A1764,inputs!$C$5)-(inputs!$C$4+B1764))*inputs!$B$4)</f>
        <v>44920</v>
      </c>
      <c r="E1764" s="16">
        <f>MAX(0, (calculations!A1764-inputs!$C$5)*inputs!$B$5)</f>
        <v>11790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297"/>
        <v>20000</v>
      </c>
      <c r="L1764" s="25">
        <f>MAX(0,J1764*(1+inputs!$B$33)-MAX(0,inputs!$B$31*(K1764-inputs!$B$30)))</f>
        <v>47184.304999999986</v>
      </c>
      <c r="M1764" s="26">
        <f t="shared" si="298"/>
        <v>37355.555555555555</v>
      </c>
      <c r="N1764" s="25">
        <f>MAX(0,L1764*(1+inputs!$B$33)-MAX(0,inputs!$B$31*(M1764-inputs!$B$30)))</f>
        <v>46346.629574999977</v>
      </c>
      <c r="O1764" s="26">
        <f t="shared" si="299"/>
        <v>54711.111111111109</v>
      </c>
      <c r="P1764" s="25">
        <f>MAX(0,N1764*(1+inputs!$B$33)-MAX(0,inputs!$B$31*(O1764-inputs!$B$30)))</f>
        <v>43934.38901862497</v>
      </c>
      <c r="Q1764" s="26">
        <f t="shared" si="300"/>
        <v>72066.666666666657</v>
      </c>
      <c r="R1764" s="25">
        <f>MAX(0,P1764*(1+inputs!$B$33)-MAX(0,inputs!$B$31*(Q1764-inputs!$B$30)))</f>
        <v>39923.964853904341</v>
      </c>
      <c r="S1764" s="26">
        <f t="shared" si="301"/>
        <v>89422.222222222219</v>
      </c>
      <c r="T1764" s="25">
        <f>MAX(0,R1764*(1+inputs!$B$33)-MAX(0,inputs!$B$31*(S1764-inputs!$B$30)))</f>
        <v>34291.384326712898</v>
      </c>
      <c r="U1764" s="26">
        <f t="shared" si="302"/>
        <v>106777.77777777778</v>
      </c>
      <c r="V1764" s="25">
        <f>MAX(0,T1764*(1+inputs!$B$33)-MAX(0,inputs!$B$31*(U1764-inputs!$B$30)))</f>
        <v>27012.315091613589</v>
      </c>
      <c r="W1764" s="26">
        <f t="shared" si="303"/>
        <v>124133.33333333333</v>
      </c>
      <c r="X1764" s="25">
        <f>MAX(0,V1764*(1+inputs!$B$33)-MAX(0,inputs!$B$31*(W1764-inputs!$B$30)))</f>
        <v>18062.059817987792</v>
      </c>
      <c r="Y1764" s="26">
        <f t="shared" si="304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05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14041.439999999999</v>
      </c>
      <c r="AE1764" s="3">
        <f>SUM(C1764:G1764)+AD1764-H1764</f>
        <v>88441.69</v>
      </c>
      <c r="AF1764" s="1">
        <f t="shared" si="307"/>
        <v>0.56000000000000005</v>
      </c>
      <c r="AG1764" s="8">
        <f>A1764-AE1764</f>
        <v>87758.31</v>
      </c>
    </row>
    <row r="1765" spans="1:33" x14ac:dyDescent="0.2">
      <c r="A1765" s="11">
        <f t="shared" si="306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</v>
      </c>
      <c r="D1765" s="16">
        <f>MAX(0,(MIN(A1765,inputs!$C$5)-(inputs!$C$4+B1765))*inputs!$B$4)</f>
        <v>44920</v>
      </c>
      <c r="E1765" s="16">
        <f>MAX(0, (calculations!A1765-inputs!$C$5)*inputs!$B$5)</f>
        <v>11835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297"/>
        <v>20000</v>
      </c>
      <c r="L1765" s="25">
        <f>MAX(0,J1765*(1+inputs!$B$33)-MAX(0,inputs!$B$31*(K1765-inputs!$B$30)))</f>
        <v>47184.304999999986</v>
      </c>
      <c r="M1765" s="26">
        <f t="shared" si="298"/>
        <v>37366.666666666672</v>
      </c>
      <c r="N1765" s="25">
        <f>MAX(0,L1765*(1+inputs!$B$33)-MAX(0,inputs!$B$31*(M1765-inputs!$B$30)))</f>
        <v>46345.629574999977</v>
      </c>
      <c r="O1765" s="26">
        <f t="shared" si="299"/>
        <v>54733.333333333336</v>
      </c>
      <c r="P1765" s="25">
        <f>MAX(0,N1765*(1+inputs!$B$33)-MAX(0,inputs!$B$31*(O1765-inputs!$B$30)))</f>
        <v>43931.374018624971</v>
      </c>
      <c r="Q1765" s="26">
        <f t="shared" si="300"/>
        <v>72100</v>
      </c>
      <c r="R1765" s="25">
        <f>MAX(0,P1765*(1+inputs!$B$33)-MAX(0,inputs!$B$31*(Q1765-inputs!$B$30)))</f>
        <v>39917.90462890434</v>
      </c>
      <c r="S1765" s="26">
        <f t="shared" si="301"/>
        <v>89466.666666666672</v>
      </c>
      <c r="T1765" s="25">
        <f>MAX(0,R1765*(1+inputs!$B$33)-MAX(0,inputs!$B$31*(S1765-inputs!$B$30)))</f>
        <v>34281.233198337897</v>
      </c>
      <c r="U1765" s="26">
        <f t="shared" si="302"/>
        <v>106833.33333333333</v>
      </c>
      <c r="V1765" s="25">
        <f>MAX(0,T1765*(1+inputs!$B$33)-MAX(0,inputs!$B$31*(U1765-inputs!$B$30)))</f>
        <v>26997.011696312966</v>
      </c>
      <c r="W1765" s="26">
        <f t="shared" si="303"/>
        <v>124200</v>
      </c>
      <c r="X1765" s="25">
        <f>MAX(0,V1765*(1+inputs!$B$33)-MAX(0,inputs!$B$31*(W1765-inputs!$B$30)))</f>
        <v>18040.526871757655</v>
      </c>
      <c r="Y1765" s="26">
        <f t="shared" si="304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05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14050.439999999999</v>
      </c>
      <c r="AE1765" s="3">
        <f>SUM(C1765:G1765)+AD1765-H1765</f>
        <v>88497.69</v>
      </c>
      <c r="AF1765" s="1">
        <f t="shared" si="307"/>
        <v>0.56000000000000005</v>
      </c>
      <c r="AG1765" s="8">
        <f>A1765-AE1765</f>
        <v>87802.31</v>
      </c>
    </row>
    <row r="1766" spans="1:33" x14ac:dyDescent="0.2">
      <c r="A1766" s="11">
        <f t="shared" si="306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</v>
      </c>
      <c r="D1766" s="16">
        <f>MAX(0,(MIN(A1766,inputs!$C$5)-(inputs!$C$4+B1766))*inputs!$B$4)</f>
        <v>44920</v>
      </c>
      <c r="E1766" s="16">
        <f>MAX(0, (calculations!A1766-inputs!$C$5)*inputs!$B$5)</f>
        <v>11880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297"/>
        <v>20000</v>
      </c>
      <c r="L1766" s="25">
        <f>MAX(0,J1766*(1+inputs!$B$33)-MAX(0,inputs!$B$31*(K1766-inputs!$B$30)))</f>
        <v>47184.304999999986</v>
      </c>
      <c r="M1766" s="26">
        <f t="shared" si="298"/>
        <v>37377.777777777781</v>
      </c>
      <c r="N1766" s="25">
        <f>MAX(0,L1766*(1+inputs!$B$33)-MAX(0,inputs!$B$31*(M1766-inputs!$B$30)))</f>
        <v>46344.629574999977</v>
      </c>
      <c r="O1766" s="26">
        <f t="shared" si="299"/>
        <v>54755.555555555555</v>
      </c>
      <c r="P1766" s="25">
        <f>MAX(0,N1766*(1+inputs!$B$33)-MAX(0,inputs!$B$31*(O1766-inputs!$B$30)))</f>
        <v>43928.359018624971</v>
      </c>
      <c r="Q1766" s="26">
        <f t="shared" si="300"/>
        <v>72133.333333333343</v>
      </c>
      <c r="R1766" s="25">
        <f>MAX(0,P1766*(1+inputs!$B$33)-MAX(0,inputs!$B$31*(Q1766-inputs!$B$30)))</f>
        <v>39911.844403904339</v>
      </c>
      <c r="S1766" s="26">
        <f t="shared" si="301"/>
        <v>89511.111111111109</v>
      </c>
      <c r="T1766" s="25">
        <f>MAX(0,R1766*(1+inputs!$B$33)-MAX(0,inputs!$B$31*(S1766-inputs!$B$30)))</f>
        <v>34271.082069962897</v>
      </c>
      <c r="U1766" s="26">
        <f t="shared" si="302"/>
        <v>106888.88888888889</v>
      </c>
      <c r="V1766" s="25">
        <f>MAX(0,T1766*(1+inputs!$B$33)-MAX(0,inputs!$B$31*(U1766-inputs!$B$30)))</f>
        <v>26981.708301012335</v>
      </c>
      <c r="W1766" s="26">
        <f t="shared" si="303"/>
        <v>124266.66666666667</v>
      </c>
      <c r="X1766" s="25">
        <f>MAX(0,V1766*(1+inputs!$B$33)-MAX(0,inputs!$B$31*(W1766-inputs!$B$30)))</f>
        <v>18018.993925527517</v>
      </c>
      <c r="Y1766" s="26">
        <f t="shared" si="304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05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14059.439999999999</v>
      </c>
      <c r="AE1766" s="3">
        <f>SUM(C1766:G1766)+AD1766-H1766</f>
        <v>88553.69</v>
      </c>
      <c r="AF1766" s="1">
        <f t="shared" si="307"/>
        <v>0.56000000000000005</v>
      </c>
      <c r="AG1766" s="8">
        <f>A1766-AE1766</f>
        <v>87846.31</v>
      </c>
    </row>
    <row r="1767" spans="1:33" x14ac:dyDescent="0.2">
      <c r="A1767" s="11">
        <f t="shared" si="306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</v>
      </c>
      <c r="D1767" s="16">
        <f>MAX(0,(MIN(A1767,inputs!$C$5)-(inputs!$C$4+B1767))*inputs!$B$4)</f>
        <v>44920</v>
      </c>
      <c r="E1767" s="16">
        <f>MAX(0, (calculations!A1767-inputs!$C$5)*inputs!$B$5)</f>
        <v>11925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297"/>
        <v>20000</v>
      </c>
      <c r="L1767" s="25">
        <f>MAX(0,J1767*(1+inputs!$B$33)-MAX(0,inputs!$B$31*(K1767-inputs!$B$30)))</f>
        <v>47184.304999999986</v>
      </c>
      <c r="M1767" s="26">
        <f t="shared" si="298"/>
        <v>37388.888888888891</v>
      </c>
      <c r="N1767" s="25">
        <f>MAX(0,L1767*(1+inputs!$B$33)-MAX(0,inputs!$B$31*(M1767-inputs!$B$30)))</f>
        <v>46343.629574999977</v>
      </c>
      <c r="O1767" s="26">
        <f t="shared" si="299"/>
        <v>54777.777777777781</v>
      </c>
      <c r="P1767" s="25">
        <f>MAX(0,N1767*(1+inputs!$B$33)-MAX(0,inputs!$B$31*(O1767-inputs!$B$30)))</f>
        <v>43925.344018624972</v>
      </c>
      <c r="Q1767" s="26">
        <f t="shared" si="300"/>
        <v>72166.666666666657</v>
      </c>
      <c r="R1767" s="25">
        <f>MAX(0,P1767*(1+inputs!$B$33)-MAX(0,inputs!$B$31*(Q1767-inputs!$B$30)))</f>
        <v>39905.784178904345</v>
      </c>
      <c r="S1767" s="26">
        <f t="shared" si="301"/>
        <v>89555.555555555562</v>
      </c>
      <c r="T1767" s="25">
        <f>MAX(0,R1767*(1+inputs!$B$33)-MAX(0,inputs!$B$31*(S1767-inputs!$B$30)))</f>
        <v>34260.930941587903</v>
      </c>
      <c r="U1767" s="26">
        <f t="shared" si="302"/>
        <v>106944.44444444444</v>
      </c>
      <c r="V1767" s="25">
        <f>MAX(0,T1767*(1+inputs!$B$33)-MAX(0,inputs!$B$31*(U1767-inputs!$B$30)))</f>
        <v>26966.404905711719</v>
      </c>
      <c r="W1767" s="26">
        <f t="shared" si="303"/>
        <v>124333.33333333333</v>
      </c>
      <c r="X1767" s="25">
        <f>MAX(0,V1767*(1+inputs!$B$33)-MAX(0,inputs!$B$31*(W1767-inputs!$B$30)))</f>
        <v>17997.460979297393</v>
      </c>
      <c r="Y1767" s="26">
        <f t="shared" si="304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05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14068.439999999999</v>
      </c>
      <c r="AE1767" s="3">
        <f>SUM(C1767:G1767)+AD1767-H1767</f>
        <v>88609.69</v>
      </c>
      <c r="AF1767" s="1">
        <f t="shared" si="307"/>
        <v>0.56000000000000005</v>
      </c>
      <c r="AG1767" s="8">
        <f>A1767-AE1767</f>
        <v>87890.31</v>
      </c>
    </row>
    <row r="1768" spans="1:33" x14ac:dyDescent="0.2">
      <c r="A1768" s="11">
        <f t="shared" si="306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</v>
      </c>
      <c r="D1768" s="16">
        <f>MAX(0,(MIN(A1768,inputs!$C$5)-(inputs!$C$4+B1768))*inputs!$B$4)</f>
        <v>44920</v>
      </c>
      <c r="E1768" s="16">
        <f>MAX(0, (calculations!A1768-inputs!$C$5)*inputs!$B$5)</f>
        <v>11970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297"/>
        <v>20000</v>
      </c>
      <c r="L1768" s="25">
        <f>MAX(0,J1768*(1+inputs!$B$33)-MAX(0,inputs!$B$31*(K1768-inputs!$B$30)))</f>
        <v>47184.304999999986</v>
      </c>
      <c r="M1768" s="26">
        <f t="shared" si="298"/>
        <v>37400</v>
      </c>
      <c r="N1768" s="25">
        <f>MAX(0,L1768*(1+inputs!$B$33)-MAX(0,inputs!$B$31*(M1768-inputs!$B$30)))</f>
        <v>46342.629574999977</v>
      </c>
      <c r="O1768" s="26">
        <f t="shared" si="299"/>
        <v>54800</v>
      </c>
      <c r="P1768" s="25">
        <f>MAX(0,N1768*(1+inputs!$B$33)-MAX(0,inputs!$B$31*(O1768-inputs!$B$30)))</f>
        <v>43922.329018624972</v>
      </c>
      <c r="Q1768" s="26">
        <f t="shared" si="300"/>
        <v>72200</v>
      </c>
      <c r="R1768" s="25">
        <f>MAX(0,P1768*(1+inputs!$B$33)-MAX(0,inputs!$B$31*(Q1768-inputs!$B$30)))</f>
        <v>39899.723953904344</v>
      </c>
      <c r="S1768" s="26">
        <f t="shared" si="301"/>
        <v>89600</v>
      </c>
      <c r="T1768" s="25">
        <f>MAX(0,R1768*(1+inputs!$B$33)-MAX(0,inputs!$B$31*(S1768-inputs!$B$30)))</f>
        <v>34250.779813212903</v>
      </c>
      <c r="U1768" s="26">
        <f t="shared" si="302"/>
        <v>107000</v>
      </c>
      <c r="V1768" s="25">
        <f>MAX(0,T1768*(1+inputs!$B$33)-MAX(0,inputs!$B$31*(U1768-inputs!$B$30)))</f>
        <v>26951.101510411096</v>
      </c>
      <c r="W1768" s="26">
        <f t="shared" si="303"/>
        <v>124400</v>
      </c>
      <c r="X1768" s="25">
        <f>MAX(0,V1768*(1+inputs!$B$33)-MAX(0,inputs!$B$31*(W1768-inputs!$B$30)))</f>
        <v>17975.928033067255</v>
      </c>
      <c r="Y1768" s="26">
        <f t="shared" si="304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05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14077.439999999999</v>
      </c>
      <c r="AE1768" s="3">
        <f>SUM(C1768:G1768)+AD1768-H1768</f>
        <v>88665.69</v>
      </c>
      <c r="AF1768" s="1">
        <f t="shared" si="307"/>
        <v>0.56000000000000005</v>
      </c>
      <c r="AG1768" s="8">
        <f>A1768-AE1768</f>
        <v>87934.31</v>
      </c>
    </row>
    <row r="1769" spans="1:33" x14ac:dyDescent="0.2">
      <c r="A1769" s="11">
        <f t="shared" si="306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</v>
      </c>
      <c r="D1769" s="16">
        <f>MAX(0,(MIN(A1769,inputs!$C$5)-(inputs!$C$4+B1769))*inputs!$B$4)</f>
        <v>44920</v>
      </c>
      <c r="E1769" s="16">
        <f>MAX(0, (calculations!A1769-inputs!$C$5)*inputs!$B$5)</f>
        <v>12015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297"/>
        <v>20000</v>
      </c>
      <c r="L1769" s="25">
        <f>MAX(0,J1769*(1+inputs!$B$33)-MAX(0,inputs!$B$31*(K1769-inputs!$B$30)))</f>
        <v>47184.304999999986</v>
      </c>
      <c r="M1769" s="26">
        <f t="shared" si="298"/>
        <v>37411.111111111109</v>
      </c>
      <c r="N1769" s="25">
        <f>MAX(0,L1769*(1+inputs!$B$33)-MAX(0,inputs!$B$31*(M1769-inputs!$B$30)))</f>
        <v>46341.629574999977</v>
      </c>
      <c r="O1769" s="26">
        <f t="shared" si="299"/>
        <v>54822.222222222219</v>
      </c>
      <c r="P1769" s="25">
        <f>MAX(0,N1769*(1+inputs!$B$33)-MAX(0,inputs!$B$31*(O1769-inputs!$B$30)))</f>
        <v>43919.314018624973</v>
      </c>
      <c r="Q1769" s="26">
        <f t="shared" si="300"/>
        <v>72233.333333333343</v>
      </c>
      <c r="R1769" s="25">
        <f>MAX(0,P1769*(1+inputs!$B$33)-MAX(0,inputs!$B$31*(Q1769-inputs!$B$30)))</f>
        <v>39893.663728904343</v>
      </c>
      <c r="S1769" s="26">
        <f t="shared" si="301"/>
        <v>89644.444444444438</v>
      </c>
      <c r="T1769" s="25">
        <f>MAX(0,R1769*(1+inputs!$B$33)-MAX(0,inputs!$B$31*(S1769-inputs!$B$30)))</f>
        <v>34240.628684837902</v>
      </c>
      <c r="U1769" s="26">
        <f t="shared" si="302"/>
        <v>107055.55555555556</v>
      </c>
      <c r="V1769" s="25">
        <f>MAX(0,T1769*(1+inputs!$B$33)-MAX(0,inputs!$B$31*(U1769-inputs!$B$30)))</f>
        <v>26935.798115110469</v>
      </c>
      <c r="W1769" s="26">
        <f t="shared" si="303"/>
        <v>124466.66666666667</v>
      </c>
      <c r="X1769" s="25">
        <f>MAX(0,V1769*(1+inputs!$B$33)-MAX(0,inputs!$B$31*(W1769-inputs!$B$30)))</f>
        <v>17954.395086837125</v>
      </c>
      <c r="Y1769" s="26">
        <f t="shared" si="304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05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14086.439999999999</v>
      </c>
      <c r="AE1769" s="3">
        <f>SUM(C1769:G1769)+AD1769-H1769</f>
        <v>88721.69</v>
      </c>
      <c r="AF1769" s="1">
        <f t="shared" si="307"/>
        <v>0.56000000000000005</v>
      </c>
      <c r="AG1769" s="8">
        <f>A1769-AE1769</f>
        <v>87978.31</v>
      </c>
    </row>
    <row r="1770" spans="1:33" x14ac:dyDescent="0.2">
      <c r="A1770" s="11">
        <f t="shared" si="306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</v>
      </c>
      <c r="D1770" s="16">
        <f>MAX(0,(MIN(A1770,inputs!$C$5)-(inputs!$C$4+B1770))*inputs!$B$4)</f>
        <v>44920</v>
      </c>
      <c r="E1770" s="16">
        <f>MAX(0, (calculations!A1770-inputs!$C$5)*inputs!$B$5)</f>
        <v>12060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297"/>
        <v>20000</v>
      </c>
      <c r="L1770" s="25">
        <f>MAX(0,J1770*(1+inputs!$B$33)-MAX(0,inputs!$B$31*(K1770-inputs!$B$30)))</f>
        <v>47184.304999999986</v>
      </c>
      <c r="M1770" s="26">
        <f t="shared" si="298"/>
        <v>37422.222222222219</v>
      </c>
      <c r="N1770" s="25">
        <f>MAX(0,L1770*(1+inputs!$B$33)-MAX(0,inputs!$B$31*(M1770-inputs!$B$30)))</f>
        <v>46340.629574999977</v>
      </c>
      <c r="O1770" s="26">
        <f t="shared" si="299"/>
        <v>54844.444444444445</v>
      </c>
      <c r="P1770" s="25">
        <f>MAX(0,N1770*(1+inputs!$B$33)-MAX(0,inputs!$B$31*(O1770-inputs!$B$30)))</f>
        <v>43916.299018624974</v>
      </c>
      <c r="Q1770" s="26">
        <f t="shared" si="300"/>
        <v>72266.666666666657</v>
      </c>
      <c r="R1770" s="25">
        <f>MAX(0,P1770*(1+inputs!$B$33)-MAX(0,inputs!$B$31*(Q1770-inputs!$B$30)))</f>
        <v>39887.603503904349</v>
      </c>
      <c r="S1770" s="26">
        <f t="shared" si="301"/>
        <v>89688.888888888891</v>
      </c>
      <c r="T1770" s="25">
        <f>MAX(0,R1770*(1+inputs!$B$33)-MAX(0,inputs!$B$31*(S1770-inputs!$B$30)))</f>
        <v>34230.477556462909</v>
      </c>
      <c r="U1770" s="26">
        <f t="shared" si="302"/>
        <v>107111.11111111111</v>
      </c>
      <c r="V1770" s="25">
        <f>MAX(0,T1770*(1+inputs!$B$33)-MAX(0,inputs!$B$31*(U1770-inputs!$B$30)))</f>
        <v>26920.494719809849</v>
      </c>
      <c r="W1770" s="26">
        <f t="shared" si="303"/>
        <v>124533.33333333333</v>
      </c>
      <c r="X1770" s="25">
        <f>MAX(0,V1770*(1+inputs!$B$33)-MAX(0,inputs!$B$31*(W1770-inputs!$B$30)))</f>
        <v>17932.862140606994</v>
      </c>
      <c r="Y1770" s="26">
        <f t="shared" si="304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05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14095.439999999999</v>
      </c>
      <c r="AE1770" s="3">
        <f>SUM(C1770:G1770)+AD1770-H1770</f>
        <v>88777.69</v>
      </c>
      <c r="AF1770" s="1">
        <f t="shared" si="307"/>
        <v>0.56000000000000005</v>
      </c>
      <c r="AG1770" s="8">
        <f>A1770-AE1770</f>
        <v>88022.31</v>
      </c>
    </row>
    <row r="1771" spans="1:33" x14ac:dyDescent="0.2">
      <c r="A1771" s="11">
        <f t="shared" si="306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</v>
      </c>
      <c r="D1771" s="16">
        <f>MAX(0,(MIN(A1771,inputs!$C$5)-(inputs!$C$4+B1771))*inputs!$B$4)</f>
        <v>44920</v>
      </c>
      <c r="E1771" s="16">
        <f>MAX(0, (calculations!A1771-inputs!$C$5)*inputs!$B$5)</f>
        <v>12105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297"/>
        <v>20000</v>
      </c>
      <c r="L1771" s="25">
        <f>MAX(0,J1771*(1+inputs!$B$33)-MAX(0,inputs!$B$31*(K1771-inputs!$B$30)))</f>
        <v>47184.304999999986</v>
      </c>
      <c r="M1771" s="26">
        <f t="shared" si="298"/>
        <v>37433.333333333328</v>
      </c>
      <c r="N1771" s="25">
        <f>MAX(0,L1771*(1+inputs!$B$33)-MAX(0,inputs!$B$31*(M1771-inputs!$B$30)))</f>
        <v>46339.629574999977</v>
      </c>
      <c r="O1771" s="26">
        <f t="shared" si="299"/>
        <v>54866.666666666664</v>
      </c>
      <c r="P1771" s="25">
        <f>MAX(0,N1771*(1+inputs!$B$33)-MAX(0,inputs!$B$31*(O1771-inputs!$B$30)))</f>
        <v>43913.284018624967</v>
      </c>
      <c r="Q1771" s="26">
        <f t="shared" si="300"/>
        <v>72300</v>
      </c>
      <c r="R1771" s="25">
        <f>MAX(0,P1771*(1+inputs!$B$33)-MAX(0,inputs!$B$31*(Q1771-inputs!$B$30)))</f>
        <v>39881.543278904333</v>
      </c>
      <c r="S1771" s="26">
        <f t="shared" si="301"/>
        <v>89733.333333333328</v>
      </c>
      <c r="T1771" s="25">
        <f>MAX(0,R1771*(1+inputs!$B$33)-MAX(0,inputs!$B$31*(S1771-inputs!$B$30)))</f>
        <v>34220.326428087894</v>
      </c>
      <c r="U1771" s="26">
        <f t="shared" si="302"/>
        <v>107166.66666666667</v>
      </c>
      <c r="V1771" s="25">
        <f>MAX(0,T1771*(1+inputs!$B$33)-MAX(0,inputs!$B$31*(U1771-inputs!$B$30)))</f>
        <v>26905.191324509207</v>
      </c>
      <c r="W1771" s="26">
        <f t="shared" si="303"/>
        <v>124600</v>
      </c>
      <c r="X1771" s="25">
        <f>MAX(0,V1771*(1+inputs!$B$33)-MAX(0,inputs!$B$31*(W1771-inputs!$B$30)))</f>
        <v>17911.329194376842</v>
      </c>
      <c r="Y1771" s="26">
        <f t="shared" si="304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05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14104.439999999999</v>
      </c>
      <c r="AE1771" s="3">
        <f>SUM(C1771:G1771)+AD1771-H1771</f>
        <v>88833.69</v>
      </c>
      <c r="AF1771" s="1">
        <f t="shared" si="307"/>
        <v>0.56000000000000005</v>
      </c>
      <c r="AG1771" s="8">
        <f>A1771-AE1771</f>
        <v>88066.31</v>
      </c>
    </row>
    <row r="1772" spans="1:33" x14ac:dyDescent="0.2">
      <c r="A1772" s="11">
        <f t="shared" si="306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</v>
      </c>
      <c r="D1772" s="16">
        <f>MAX(0,(MIN(A1772,inputs!$C$5)-(inputs!$C$4+B1772))*inputs!$B$4)</f>
        <v>44920</v>
      </c>
      <c r="E1772" s="16">
        <f>MAX(0, (calculations!A1772-inputs!$C$5)*inputs!$B$5)</f>
        <v>12150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297"/>
        <v>20000</v>
      </c>
      <c r="L1772" s="25">
        <f>MAX(0,J1772*(1+inputs!$B$33)-MAX(0,inputs!$B$31*(K1772-inputs!$B$30)))</f>
        <v>47184.304999999986</v>
      </c>
      <c r="M1772" s="26">
        <f t="shared" si="298"/>
        <v>37444.444444444445</v>
      </c>
      <c r="N1772" s="25">
        <f>MAX(0,L1772*(1+inputs!$B$33)-MAX(0,inputs!$B$31*(M1772-inputs!$B$30)))</f>
        <v>46338.629574999977</v>
      </c>
      <c r="O1772" s="26">
        <f t="shared" si="299"/>
        <v>54888.888888888891</v>
      </c>
      <c r="P1772" s="25">
        <f>MAX(0,N1772*(1+inputs!$B$33)-MAX(0,inputs!$B$31*(O1772-inputs!$B$30)))</f>
        <v>43910.269018624967</v>
      </c>
      <c r="Q1772" s="26">
        <f t="shared" si="300"/>
        <v>72333.333333333343</v>
      </c>
      <c r="R1772" s="25">
        <f>MAX(0,P1772*(1+inputs!$B$33)-MAX(0,inputs!$B$31*(Q1772-inputs!$B$30)))</f>
        <v>39875.483053904332</v>
      </c>
      <c r="S1772" s="26">
        <f t="shared" si="301"/>
        <v>89777.777777777781</v>
      </c>
      <c r="T1772" s="25">
        <f>MAX(0,R1772*(1+inputs!$B$33)-MAX(0,inputs!$B$31*(S1772-inputs!$B$30)))</f>
        <v>34210.175299712893</v>
      </c>
      <c r="U1772" s="26">
        <f t="shared" si="302"/>
        <v>107222.22222222222</v>
      </c>
      <c r="V1772" s="25">
        <f>MAX(0,T1772*(1+inputs!$B$33)-MAX(0,inputs!$B$31*(U1772-inputs!$B$30)))</f>
        <v>26889.887929208588</v>
      </c>
      <c r="W1772" s="26">
        <f t="shared" si="303"/>
        <v>124666.66666666667</v>
      </c>
      <c r="X1772" s="25">
        <f>MAX(0,V1772*(1+inputs!$B$33)-MAX(0,inputs!$B$31*(W1772-inputs!$B$30)))</f>
        <v>17889.796248146711</v>
      </c>
      <c r="Y1772" s="26">
        <f t="shared" si="304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05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14113.439999999999</v>
      </c>
      <c r="AE1772" s="3">
        <f>SUM(C1772:G1772)+AD1772-H1772</f>
        <v>88889.69</v>
      </c>
      <c r="AF1772" s="1">
        <f t="shared" si="307"/>
        <v>0.56000000000000005</v>
      </c>
      <c r="AG1772" s="8">
        <f>A1772-AE1772</f>
        <v>88110.31</v>
      </c>
    </row>
    <row r="1773" spans="1:33" x14ac:dyDescent="0.2">
      <c r="A1773" s="11">
        <f t="shared" si="306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</v>
      </c>
      <c r="D1773" s="16">
        <f>MAX(0,(MIN(A1773,inputs!$C$5)-(inputs!$C$4+B1773))*inputs!$B$4)</f>
        <v>44920</v>
      </c>
      <c r="E1773" s="16">
        <f>MAX(0, (calculations!A1773-inputs!$C$5)*inputs!$B$5)</f>
        <v>12195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297"/>
        <v>20000</v>
      </c>
      <c r="L1773" s="25">
        <f>MAX(0,J1773*(1+inputs!$B$33)-MAX(0,inputs!$B$31*(K1773-inputs!$B$30)))</f>
        <v>47184.304999999986</v>
      </c>
      <c r="M1773" s="26">
        <f t="shared" si="298"/>
        <v>37455.555555555555</v>
      </c>
      <c r="N1773" s="25">
        <f>MAX(0,L1773*(1+inputs!$B$33)-MAX(0,inputs!$B$31*(M1773-inputs!$B$30)))</f>
        <v>46337.629574999977</v>
      </c>
      <c r="O1773" s="26">
        <f t="shared" si="299"/>
        <v>54911.111111111109</v>
      </c>
      <c r="P1773" s="25">
        <f>MAX(0,N1773*(1+inputs!$B$33)-MAX(0,inputs!$B$31*(O1773-inputs!$B$30)))</f>
        <v>43907.254018624968</v>
      </c>
      <c r="Q1773" s="26">
        <f t="shared" si="300"/>
        <v>72366.666666666657</v>
      </c>
      <c r="R1773" s="25">
        <f>MAX(0,P1773*(1+inputs!$B$33)-MAX(0,inputs!$B$31*(Q1773-inputs!$B$30)))</f>
        <v>39869.422828904339</v>
      </c>
      <c r="S1773" s="26">
        <f t="shared" si="301"/>
        <v>89822.222222222219</v>
      </c>
      <c r="T1773" s="25">
        <f>MAX(0,R1773*(1+inputs!$B$33)-MAX(0,inputs!$B$31*(S1773-inputs!$B$30)))</f>
        <v>34200.0241713379</v>
      </c>
      <c r="U1773" s="26">
        <f t="shared" si="302"/>
        <v>107277.77777777778</v>
      </c>
      <c r="V1773" s="25">
        <f>MAX(0,T1773*(1+inputs!$B$33)-MAX(0,inputs!$B$31*(U1773-inputs!$B$30)))</f>
        <v>26874.584533907964</v>
      </c>
      <c r="W1773" s="26">
        <f t="shared" si="303"/>
        <v>124733.33333333333</v>
      </c>
      <c r="X1773" s="25">
        <f>MAX(0,V1773*(1+inputs!$B$33)-MAX(0,inputs!$B$31*(W1773-inputs!$B$30)))</f>
        <v>17868.263301916584</v>
      </c>
      <c r="Y1773" s="26">
        <f t="shared" si="304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05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14122.439999999999</v>
      </c>
      <c r="AE1773" s="3">
        <f>SUM(C1773:G1773)+AD1773-H1773</f>
        <v>88945.69</v>
      </c>
      <c r="AF1773" s="1">
        <f t="shared" si="307"/>
        <v>0.56000000000000005</v>
      </c>
      <c r="AG1773" s="8">
        <f>A1773-AE1773</f>
        <v>88154.31</v>
      </c>
    </row>
    <row r="1774" spans="1:33" x14ac:dyDescent="0.2">
      <c r="A1774" s="11">
        <f t="shared" si="306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</v>
      </c>
      <c r="D1774" s="16">
        <f>MAX(0,(MIN(A1774,inputs!$C$5)-(inputs!$C$4+B1774))*inputs!$B$4)</f>
        <v>44920</v>
      </c>
      <c r="E1774" s="16">
        <f>MAX(0, (calculations!A1774-inputs!$C$5)*inputs!$B$5)</f>
        <v>12240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297"/>
        <v>20000</v>
      </c>
      <c r="L1774" s="25">
        <f>MAX(0,J1774*(1+inputs!$B$33)-MAX(0,inputs!$B$31*(K1774-inputs!$B$30)))</f>
        <v>47184.304999999986</v>
      </c>
      <c r="M1774" s="26">
        <f t="shared" si="298"/>
        <v>37466.666666666672</v>
      </c>
      <c r="N1774" s="25">
        <f>MAX(0,L1774*(1+inputs!$B$33)-MAX(0,inputs!$B$31*(M1774-inputs!$B$30)))</f>
        <v>46336.629574999977</v>
      </c>
      <c r="O1774" s="26">
        <f t="shared" si="299"/>
        <v>54933.333333333336</v>
      </c>
      <c r="P1774" s="25">
        <f>MAX(0,N1774*(1+inputs!$B$33)-MAX(0,inputs!$B$31*(O1774-inputs!$B$30)))</f>
        <v>43904.239018624969</v>
      </c>
      <c r="Q1774" s="26">
        <f t="shared" si="300"/>
        <v>72400</v>
      </c>
      <c r="R1774" s="25">
        <f>MAX(0,P1774*(1+inputs!$B$33)-MAX(0,inputs!$B$31*(Q1774-inputs!$B$30)))</f>
        <v>39863.362603904337</v>
      </c>
      <c r="S1774" s="26">
        <f t="shared" si="301"/>
        <v>89866.666666666672</v>
      </c>
      <c r="T1774" s="25">
        <f>MAX(0,R1774*(1+inputs!$B$33)-MAX(0,inputs!$B$31*(S1774-inputs!$B$30)))</f>
        <v>34189.873042962899</v>
      </c>
      <c r="U1774" s="26">
        <f t="shared" si="302"/>
        <v>107333.33333333333</v>
      </c>
      <c r="V1774" s="25">
        <f>MAX(0,T1774*(1+inputs!$B$33)-MAX(0,inputs!$B$31*(U1774-inputs!$B$30)))</f>
        <v>26859.281138607341</v>
      </c>
      <c r="W1774" s="26">
        <f t="shared" si="303"/>
        <v>124800</v>
      </c>
      <c r="X1774" s="25">
        <f>MAX(0,V1774*(1+inputs!$B$33)-MAX(0,inputs!$B$31*(W1774-inputs!$B$30)))</f>
        <v>17846.73035568645</v>
      </c>
      <c r="Y1774" s="26">
        <f t="shared" si="304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05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14131.439999999999</v>
      </c>
      <c r="AE1774" s="3">
        <f>SUM(C1774:G1774)+AD1774-H1774</f>
        <v>89001.69</v>
      </c>
      <c r="AF1774" s="1">
        <f t="shared" si="307"/>
        <v>0.56000000000000005</v>
      </c>
      <c r="AG1774" s="8">
        <f>A1774-AE1774</f>
        <v>88198.31</v>
      </c>
    </row>
    <row r="1775" spans="1:33" x14ac:dyDescent="0.2">
      <c r="A1775" s="11">
        <f t="shared" si="306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</v>
      </c>
      <c r="D1775" s="16">
        <f>MAX(0,(MIN(A1775,inputs!$C$5)-(inputs!$C$4+B1775))*inputs!$B$4)</f>
        <v>44920</v>
      </c>
      <c r="E1775" s="16">
        <f>MAX(0, (calculations!A1775-inputs!$C$5)*inputs!$B$5)</f>
        <v>12285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297"/>
        <v>20000</v>
      </c>
      <c r="L1775" s="25">
        <f>MAX(0,J1775*(1+inputs!$B$33)-MAX(0,inputs!$B$31*(K1775-inputs!$B$30)))</f>
        <v>47184.304999999986</v>
      </c>
      <c r="M1775" s="26">
        <f t="shared" si="298"/>
        <v>37477.777777777781</v>
      </c>
      <c r="N1775" s="25">
        <f>MAX(0,L1775*(1+inputs!$B$33)-MAX(0,inputs!$B$31*(M1775-inputs!$B$30)))</f>
        <v>46335.629574999977</v>
      </c>
      <c r="O1775" s="26">
        <f t="shared" si="299"/>
        <v>54955.555555555555</v>
      </c>
      <c r="P1775" s="25">
        <f>MAX(0,N1775*(1+inputs!$B$33)-MAX(0,inputs!$B$31*(O1775-inputs!$B$30)))</f>
        <v>43901.224018624969</v>
      </c>
      <c r="Q1775" s="26">
        <f t="shared" si="300"/>
        <v>72433.333333333343</v>
      </c>
      <c r="R1775" s="25">
        <f>MAX(0,P1775*(1+inputs!$B$33)-MAX(0,inputs!$B$31*(Q1775-inputs!$B$30)))</f>
        <v>39857.302378904336</v>
      </c>
      <c r="S1775" s="26">
        <f t="shared" si="301"/>
        <v>89911.111111111109</v>
      </c>
      <c r="T1775" s="25">
        <f>MAX(0,R1775*(1+inputs!$B$33)-MAX(0,inputs!$B$31*(S1775-inputs!$B$30)))</f>
        <v>34179.721914587892</v>
      </c>
      <c r="U1775" s="26">
        <f t="shared" si="302"/>
        <v>107388.88888888889</v>
      </c>
      <c r="V1775" s="25">
        <f>MAX(0,T1775*(1+inputs!$B$33)-MAX(0,inputs!$B$31*(U1775-inputs!$B$30)))</f>
        <v>26843.97774330671</v>
      </c>
      <c r="W1775" s="26">
        <f t="shared" si="303"/>
        <v>124866.66666666667</v>
      </c>
      <c r="X1775" s="25">
        <f>MAX(0,V1775*(1+inputs!$B$33)-MAX(0,inputs!$B$31*(W1775-inputs!$B$30)))</f>
        <v>17825.197409456305</v>
      </c>
      <c r="Y1775" s="26">
        <f t="shared" si="304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05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14140.439999999999</v>
      </c>
      <c r="AE1775" s="3">
        <f>SUM(C1775:G1775)+AD1775-H1775</f>
        <v>89057.69</v>
      </c>
      <c r="AF1775" s="1">
        <f t="shared" si="307"/>
        <v>0.56000000000000005</v>
      </c>
      <c r="AG1775" s="8">
        <f>A1775-AE1775</f>
        <v>88242.31</v>
      </c>
    </row>
    <row r="1776" spans="1:33" x14ac:dyDescent="0.2">
      <c r="A1776" s="11">
        <f t="shared" si="306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</v>
      </c>
      <c r="D1776" s="16">
        <f>MAX(0,(MIN(A1776,inputs!$C$5)-(inputs!$C$4+B1776))*inputs!$B$4)</f>
        <v>44920</v>
      </c>
      <c r="E1776" s="16">
        <f>MAX(0, (calculations!A1776-inputs!$C$5)*inputs!$B$5)</f>
        <v>12330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297"/>
        <v>20000</v>
      </c>
      <c r="L1776" s="25">
        <f>MAX(0,J1776*(1+inputs!$B$33)-MAX(0,inputs!$B$31*(K1776-inputs!$B$30)))</f>
        <v>47184.304999999986</v>
      </c>
      <c r="M1776" s="26">
        <f t="shared" si="298"/>
        <v>37488.888888888891</v>
      </c>
      <c r="N1776" s="25">
        <f>MAX(0,L1776*(1+inputs!$B$33)-MAX(0,inputs!$B$31*(M1776-inputs!$B$30)))</f>
        <v>46334.629574999977</v>
      </c>
      <c r="O1776" s="26">
        <f t="shared" si="299"/>
        <v>54977.777777777781</v>
      </c>
      <c r="P1776" s="25">
        <f>MAX(0,N1776*(1+inputs!$B$33)-MAX(0,inputs!$B$31*(O1776-inputs!$B$30)))</f>
        <v>43898.20901862497</v>
      </c>
      <c r="Q1776" s="26">
        <f t="shared" si="300"/>
        <v>72466.666666666657</v>
      </c>
      <c r="R1776" s="25">
        <f>MAX(0,P1776*(1+inputs!$B$33)-MAX(0,inputs!$B$31*(Q1776-inputs!$B$30)))</f>
        <v>39851.242153904343</v>
      </c>
      <c r="S1776" s="26">
        <f t="shared" si="301"/>
        <v>89955.555555555562</v>
      </c>
      <c r="T1776" s="25">
        <f>MAX(0,R1776*(1+inputs!$B$33)-MAX(0,inputs!$B$31*(S1776-inputs!$B$30)))</f>
        <v>34169.570786212898</v>
      </c>
      <c r="U1776" s="26">
        <f t="shared" si="302"/>
        <v>107444.44444444444</v>
      </c>
      <c r="V1776" s="25">
        <f>MAX(0,T1776*(1+inputs!$B$33)-MAX(0,inputs!$B$31*(U1776-inputs!$B$30)))</f>
        <v>26828.674348006087</v>
      </c>
      <c r="W1776" s="26">
        <f t="shared" si="303"/>
        <v>124933.33333333333</v>
      </c>
      <c r="X1776" s="25">
        <f>MAX(0,V1776*(1+inputs!$B$33)-MAX(0,inputs!$B$31*(W1776-inputs!$B$30)))</f>
        <v>17803.664463226178</v>
      </c>
      <c r="Y1776" s="26">
        <f t="shared" si="304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05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14149.439999999999</v>
      </c>
      <c r="AE1776" s="3">
        <f>SUM(C1776:G1776)+AD1776-H1776</f>
        <v>89113.69</v>
      </c>
      <c r="AF1776" s="1">
        <f t="shared" si="307"/>
        <v>0.56000000000000005</v>
      </c>
      <c r="AG1776" s="8">
        <f>A1776-AE1776</f>
        <v>88286.31</v>
      </c>
    </row>
    <row r="1777" spans="1:33" x14ac:dyDescent="0.2">
      <c r="A1777" s="11">
        <f t="shared" si="306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</v>
      </c>
      <c r="D1777" s="16">
        <f>MAX(0,(MIN(A1777,inputs!$C$5)-(inputs!$C$4+B1777))*inputs!$B$4)</f>
        <v>44920</v>
      </c>
      <c r="E1777" s="16">
        <f>MAX(0, (calculations!A1777-inputs!$C$5)*inputs!$B$5)</f>
        <v>12375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297"/>
        <v>20000</v>
      </c>
      <c r="L1777" s="25">
        <f>MAX(0,J1777*(1+inputs!$B$33)-MAX(0,inputs!$B$31*(K1777-inputs!$B$30)))</f>
        <v>47184.304999999986</v>
      </c>
      <c r="M1777" s="26">
        <f t="shared" si="298"/>
        <v>37500</v>
      </c>
      <c r="N1777" s="25">
        <f>MAX(0,L1777*(1+inputs!$B$33)-MAX(0,inputs!$B$31*(M1777-inputs!$B$30)))</f>
        <v>46333.629574999977</v>
      </c>
      <c r="O1777" s="26">
        <f t="shared" si="299"/>
        <v>55000</v>
      </c>
      <c r="P1777" s="25">
        <f>MAX(0,N1777*(1+inputs!$B$33)-MAX(0,inputs!$B$31*(O1777-inputs!$B$30)))</f>
        <v>43895.19401862497</v>
      </c>
      <c r="Q1777" s="26">
        <f t="shared" si="300"/>
        <v>72500</v>
      </c>
      <c r="R1777" s="25">
        <f>MAX(0,P1777*(1+inputs!$B$33)-MAX(0,inputs!$B$31*(Q1777-inputs!$B$30)))</f>
        <v>39845.181928904341</v>
      </c>
      <c r="S1777" s="26">
        <f t="shared" si="301"/>
        <v>90000</v>
      </c>
      <c r="T1777" s="25">
        <f>MAX(0,R1777*(1+inputs!$B$33)-MAX(0,inputs!$B$31*(S1777-inputs!$B$30)))</f>
        <v>34159.419657837898</v>
      </c>
      <c r="U1777" s="26">
        <f t="shared" si="302"/>
        <v>107500</v>
      </c>
      <c r="V1777" s="25">
        <f>MAX(0,T1777*(1+inputs!$B$33)-MAX(0,inputs!$B$31*(U1777-inputs!$B$30)))</f>
        <v>26813.370952705463</v>
      </c>
      <c r="W1777" s="26">
        <f t="shared" si="303"/>
        <v>125000</v>
      </c>
      <c r="X1777" s="25">
        <f>MAX(0,V1777*(1+inputs!$B$33)-MAX(0,inputs!$B$31*(W1777-inputs!$B$30)))</f>
        <v>17782.131516996044</v>
      </c>
      <c r="Y1777" s="26">
        <f t="shared" si="304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05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14158.439999999999</v>
      </c>
      <c r="AE1777" s="3">
        <f>SUM(C1777:G1777)+AD1777-H1777</f>
        <v>89169.69</v>
      </c>
      <c r="AF1777" s="1">
        <f t="shared" si="307"/>
        <v>0.56000000000000005</v>
      </c>
      <c r="AG1777" s="8">
        <f>A1777-AE1777</f>
        <v>88330.31</v>
      </c>
    </row>
    <row r="1778" spans="1:33" x14ac:dyDescent="0.2">
      <c r="A1778" s="11">
        <f t="shared" si="306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</v>
      </c>
      <c r="D1778" s="16">
        <f>MAX(0,(MIN(A1778,inputs!$C$5)-(inputs!$C$4+B1778))*inputs!$B$4)</f>
        <v>44920</v>
      </c>
      <c r="E1778" s="16">
        <f>MAX(0, (calculations!A1778-inputs!$C$5)*inputs!$B$5)</f>
        <v>12420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297"/>
        <v>20000</v>
      </c>
      <c r="L1778" s="25">
        <f>MAX(0,J1778*(1+inputs!$B$33)-MAX(0,inputs!$B$31*(K1778-inputs!$B$30)))</f>
        <v>47184.304999999986</v>
      </c>
      <c r="M1778" s="26">
        <f t="shared" si="298"/>
        <v>37511.111111111109</v>
      </c>
      <c r="N1778" s="25">
        <f>MAX(0,L1778*(1+inputs!$B$33)-MAX(0,inputs!$B$31*(M1778-inputs!$B$30)))</f>
        <v>46332.629574999977</v>
      </c>
      <c r="O1778" s="26">
        <f t="shared" si="299"/>
        <v>55022.222222222219</v>
      </c>
      <c r="P1778" s="25">
        <f>MAX(0,N1778*(1+inputs!$B$33)-MAX(0,inputs!$B$31*(O1778-inputs!$B$30)))</f>
        <v>43892.179018624971</v>
      </c>
      <c r="Q1778" s="26">
        <f t="shared" si="300"/>
        <v>72533.333333333343</v>
      </c>
      <c r="R1778" s="25">
        <f>MAX(0,P1778*(1+inputs!$B$33)-MAX(0,inputs!$B$31*(Q1778-inputs!$B$30)))</f>
        <v>39839.12170390434</v>
      </c>
      <c r="S1778" s="26">
        <f t="shared" si="301"/>
        <v>90044.444444444438</v>
      </c>
      <c r="T1778" s="25">
        <f>MAX(0,R1778*(1+inputs!$B$33)-MAX(0,inputs!$B$31*(S1778-inputs!$B$30)))</f>
        <v>34149.268529462897</v>
      </c>
      <c r="U1778" s="26">
        <f t="shared" si="302"/>
        <v>107555.55555555556</v>
      </c>
      <c r="V1778" s="25">
        <f>MAX(0,T1778*(1+inputs!$B$33)-MAX(0,inputs!$B$31*(U1778-inputs!$B$30)))</f>
        <v>26798.067557404836</v>
      </c>
      <c r="W1778" s="26">
        <f t="shared" si="303"/>
        <v>125066.66666666667</v>
      </c>
      <c r="X1778" s="25">
        <f>MAX(0,V1778*(1+inputs!$B$33)-MAX(0,inputs!$B$31*(W1778-inputs!$B$30)))</f>
        <v>17760.598570765906</v>
      </c>
      <c r="Y1778" s="26">
        <f t="shared" si="304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05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14167.439999999999</v>
      </c>
      <c r="AE1778" s="3">
        <f>SUM(C1778:G1778)+AD1778-H1778</f>
        <v>89225.69</v>
      </c>
      <c r="AF1778" s="1">
        <f t="shared" si="307"/>
        <v>0.56000000000000005</v>
      </c>
      <c r="AG1778" s="8">
        <f>A1778-AE1778</f>
        <v>88374.31</v>
      </c>
    </row>
    <row r="1779" spans="1:33" x14ac:dyDescent="0.2">
      <c r="A1779" s="11">
        <f t="shared" si="306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</v>
      </c>
      <c r="D1779" s="16">
        <f>MAX(0,(MIN(A1779,inputs!$C$5)-(inputs!$C$4+B1779))*inputs!$B$4)</f>
        <v>44920</v>
      </c>
      <c r="E1779" s="16">
        <f>MAX(0, (calculations!A1779-inputs!$C$5)*inputs!$B$5)</f>
        <v>12465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297"/>
        <v>20000</v>
      </c>
      <c r="L1779" s="25">
        <f>MAX(0,J1779*(1+inputs!$B$33)-MAX(0,inputs!$B$31*(K1779-inputs!$B$30)))</f>
        <v>47184.304999999986</v>
      </c>
      <c r="M1779" s="26">
        <f t="shared" si="298"/>
        <v>37522.222222222219</v>
      </c>
      <c r="N1779" s="25">
        <f>MAX(0,L1779*(1+inputs!$B$33)-MAX(0,inputs!$B$31*(M1779-inputs!$B$30)))</f>
        <v>46331.629574999977</v>
      </c>
      <c r="O1779" s="26">
        <f t="shared" si="299"/>
        <v>55044.444444444445</v>
      </c>
      <c r="P1779" s="25">
        <f>MAX(0,N1779*(1+inputs!$B$33)-MAX(0,inputs!$B$31*(O1779-inputs!$B$30)))</f>
        <v>43889.164018624972</v>
      </c>
      <c r="Q1779" s="26">
        <f t="shared" si="300"/>
        <v>72566.666666666657</v>
      </c>
      <c r="R1779" s="25">
        <f>MAX(0,P1779*(1+inputs!$B$33)-MAX(0,inputs!$B$31*(Q1779-inputs!$B$30)))</f>
        <v>39833.061478904347</v>
      </c>
      <c r="S1779" s="26">
        <f t="shared" si="301"/>
        <v>90088.888888888891</v>
      </c>
      <c r="T1779" s="25">
        <f>MAX(0,R1779*(1+inputs!$B$33)-MAX(0,inputs!$B$31*(S1779-inputs!$B$30)))</f>
        <v>34139.117401087904</v>
      </c>
      <c r="U1779" s="26">
        <f t="shared" si="302"/>
        <v>107611.11111111111</v>
      </c>
      <c r="V1779" s="25">
        <f>MAX(0,T1779*(1+inputs!$B$33)-MAX(0,inputs!$B$31*(U1779-inputs!$B$30)))</f>
        <v>26782.764162104224</v>
      </c>
      <c r="W1779" s="26">
        <f t="shared" si="303"/>
        <v>125133.33333333333</v>
      </c>
      <c r="X1779" s="25">
        <f>MAX(0,V1779*(1+inputs!$B$33)-MAX(0,inputs!$B$31*(W1779-inputs!$B$30)))</f>
        <v>17739.065624535786</v>
      </c>
      <c r="Y1779" s="26">
        <f t="shared" si="304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05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14176.439999999999</v>
      </c>
      <c r="AE1779" s="3">
        <f>SUM(C1779:G1779)+AD1779-H1779</f>
        <v>89281.69</v>
      </c>
      <c r="AF1779" s="1">
        <f t="shared" si="307"/>
        <v>0.56000000000000005</v>
      </c>
      <c r="AG1779" s="8">
        <f>A1779-AE1779</f>
        <v>88418.31</v>
      </c>
    </row>
    <row r="1780" spans="1:33" x14ac:dyDescent="0.2">
      <c r="A1780" s="11">
        <f t="shared" si="306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</v>
      </c>
      <c r="D1780" s="16">
        <f>MAX(0,(MIN(A1780,inputs!$C$5)-(inputs!$C$4+B1780))*inputs!$B$4)</f>
        <v>44920</v>
      </c>
      <c r="E1780" s="16">
        <f>MAX(0, (calculations!A1780-inputs!$C$5)*inputs!$B$5)</f>
        <v>12510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297"/>
        <v>20000</v>
      </c>
      <c r="L1780" s="25">
        <f>MAX(0,J1780*(1+inputs!$B$33)-MAX(0,inputs!$B$31*(K1780-inputs!$B$30)))</f>
        <v>47184.304999999986</v>
      </c>
      <c r="M1780" s="26">
        <f t="shared" si="298"/>
        <v>37533.333333333328</v>
      </c>
      <c r="N1780" s="25">
        <f>MAX(0,L1780*(1+inputs!$B$33)-MAX(0,inputs!$B$31*(M1780-inputs!$B$30)))</f>
        <v>46330.629574999977</v>
      </c>
      <c r="O1780" s="26">
        <f t="shared" si="299"/>
        <v>55066.666666666664</v>
      </c>
      <c r="P1780" s="25">
        <f>MAX(0,N1780*(1+inputs!$B$33)-MAX(0,inputs!$B$31*(O1780-inputs!$B$30)))</f>
        <v>43886.149018624972</v>
      </c>
      <c r="Q1780" s="26">
        <f t="shared" si="300"/>
        <v>72600</v>
      </c>
      <c r="R1780" s="25">
        <f>MAX(0,P1780*(1+inputs!$B$33)-MAX(0,inputs!$B$31*(Q1780-inputs!$B$30)))</f>
        <v>39827.001253904338</v>
      </c>
      <c r="S1780" s="26">
        <f t="shared" si="301"/>
        <v>90133.333333333328</v>
      </c>
      <c r="T1780" s="25">
        <f>MAX(0,R1780*(1+inputs!$B$33)-MAX(0,inputs!$B$31*(S1780-inputs!$B$30)))</f>
        <v>34128.966272712896</v>
      </c>
      <c r="U1780" s="26">
        <f t="shared" si="302"/>
        <v>107666.66666666667</v>
      </c>
      <c r="V1780" s="25">
        <f>MAX(0,T1780*(1+inputs!$B$33)-MAX(0,inputs!$B$31*(U1780-inputs!$B$30)))</f>
        <v>26767.460766803582</v>
      </c>
      <c r="W1780" s="26">
        <f t="shared" si="303"/>
        <v>125200</v>
      </c>
      <c r="X1780" s="25">
        <f>MAX(0,V1780*(1+inputs!$B$33)-MAX(0,inputs!$B$31*(W1780-inputs!$B$30)))</f>
        <v>17717.53267830563</v>
      </c>
      <c r="Y1780" s="26">
        <f t="shared" si="304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05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14185.439999999999</v>
      </c>
      <c r="AE1780" s="3">
        <f>SUM(C1780:G1780)+AD1780-H1780</f>
        <v>89337.69</v>
      </c>
      <c r="AF1780" s="1">
        <f t="shared" si="307"/>
        <v>0.56000000000000005</v>
      </c>
      <c r="AG1780" s="8">
        <f>A1780-AE1780</f>
        <v>88462.31</v>
      </c>
    </row>
    <row r="1781" spans="1:33" x14ac:dyDescent="0.2">
      <c r="A1781" s="11">
        <f t="shared" si="306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</v>
      </c>
      <c r="D1781" s="16">
        <f>MAX(0,(MIN(A1781,inputs!$C$5)-(inputs!$C$4+B1781))*inputs!$B$4)</f>
        <v>44920</v>
      </c>
      <c r="E1781" s="16">
        <f>MAX(0, (calculations!A1781-inputs!$C$5)*inputs!$B$5)</f>
        <v>12555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297"/>
        <v>20000</v>
      </c>
      <c r="L1781" s="25">
        <f>MAX(0,J1781*(1+inputs!$B$33)-MAX(0,inputs!$B$31*(K1781-inputs!$B$30)))</f>
        <v>47184.304999999986</v>
      </c>
      <c r="M1781" s="26">
        <f t="shared" si="298"/>
        <v>37544.444444444445</v>
      </c>
      <c r="N1781" s="25">
        <f>MAX(0,L1781*(1+inputs!$B$33)-MAX(0,inputs!$B$31*(M1781-inputs!$B$30)))</f>
        <v>46329.629574999977</v>
      </c>
      <c r="O1781" s="26">
        <f t="shared" si="299"/>
        <v>55088.888888888891</v>
      </c>
      <c r="P1781" s="25">
        <f>MAX(0,N1781*(1+inputs!$B$33)-MAX(0,inputs!$B$31*(O1781-inputs!$B$30)))</f>
        <v>43883.134018624973</v>
      </c>
      <c r="Q1781" s="26">
        <f t="shared" si="300"/>
        <v>72633.333333333343</v>
      </c>
      <c r="R1781" s="25">
        <f>MAX(0,P1781*(1+inputs!$B$33)-MAX(0,inputs!$B$31*(Q1781-inputs!$B$30)))</f>
        <v>39820.941028904337</v>
      </c>
      <c r="S1781" s="26">
        <f t="shared" si="301"/>
        <v>90177.777777777781</v>
      </c>
      <c r="T1781" s="25">
        <f>MAX(0,R1781*(1+inputs!$B$33)-MAX(0,inputs!$B$31*(S1781-inputs!$B$30)))</f>
        <v>34118.815144337896</v>
      </c>
      <c r="U1781" s="26">
        <f t="shared" si="302"/>
        <v>107722.22222222222</v>
      </c>
      <c r="V1781" s="25">
        <f>MAX(0,T1781*(1+inputs!$B$33)-MAX(0,inputs!$B$31*(U1781-inputs!$B$30)))</f>
        <v>26752.157371502963</v>
      </c>
      <c r="W1781" s="26">
        <f t="shared" si="303"/>
        <v>125266.66666666667</v>
      </c>
      <c r="X1781" s="25">
        <f>MAX(0,V1781*(1+inputs!$B$33)-MAX(0,inputs!$B$31*(W1781-inputs!$B$30)))</f>
        <v>17695.999732075506</v>
      </c>
      <c r="Y1781" s="26">
        <f t="shared" si="304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05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14194.439999999999</v>
      </c>
      <c r="AE1781" s="3">
        <f>SUM(C1781:G1781)+AD1781-H1781</f>
        <v>89393.69</v>
      </c>
      <c r="AF1781" s="1">
        <f t="shared" si="307"/>
        <v>0.56000000000000005</v>
      </c>
      <c r="AG1781" s="8">
        <f>A1781-AE1781</f>
        <v>88506.31</v>
      </c>
    </row>
    <row r="1782" spans="1:33" x14ac:dyDescent="0.2">
      <c r="A1782" s="11">
        <f t="shared" si="306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</v>
      </c>
      <c r="D1782" s="16">
        <f>MAX(0,(MIN(A1782,inputs!$C$5)-(inputs!$C$4+B1782))*inputs!$B$4)</f>
        <v>44920</v>
      </c>
      <c r="E1782" s="16">
        <f>MAX(0, (calculations!A1782-inputs!$C$5)*inputs!$B$5)</f>
        <v>12600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297"/>
        <v>20000</v>
      </c>
      <c r="L1782" s="25">
        <f>MAX(0,J1782*(1+inputs!$B$33)-MAX(0,inputs!$B$31*(K1782-inputs!$B$30)))</f>
        <v>47184.304999999986</v>
      </c>
      <c r="M1782" s="26">
        <f t="shared" si="298"/>
        <v>37555.555555555555</v>
      </c>
      <c r="N1782" s="25">
        <f>MAX(0,L1782*(1+inputs!$B$33)-MAX(0,inputs!$B$31*(M1782-inputs!$B$30)))</f>
        <v>46328.629574999977</v>
      </c>
      <c r="O1782" s="26">
        <f t="shared" si="299"/>
        <v>55111.111111111109</v>
      </c>
      <c r="P1782" s="25">
        <f>MAX(0,N1782*(1+inputs!$B$33)-MAX(0,inputs!$B$31*(O1782-inputs!$B$30)))</f>
        <v>43880.119018624973</v>
      </c>
      <c r="Q1782" s="26">
        <f t="shared" si="300"/>
        <v>72666.666666666657</v>
      </c>
      <c r="R1782" s="25">
        <f>MAX(0,P1782*(1+inputs!$B$33)-MAX(0,inputs!$B$31*(Q1782-inputs!$B$30)))</f>
        <v>39814.880803904351</v>
      </c>
      <c r="S1782" s="26">
        <f t="shared" si="301"/>
        <v>90222.222222222219</v>
      </c>
      <c r="T1782" s="25">
        <f>MAX(0,R1782*(1+inputs!$B$33)-MAX(0,inputs!$B$31*(S1782-inputs!$B$30)))</f>
        <v>34108.66401596291</v>
      </c>
      <c r="U1782" s="26">
        <f t="shared" si="302"/>
        <v>107777.77777777778</v>
      </c>
      <c r="V1782" s="25">
        <f>MAX(0,T1782*(1+inputs!$B$33)-MAX(0,inputs!$B$31*(U1782-inputs!$B$30)))</f>
        <v>26736.853976202354</v>
      </c>
      <c r="W1782" s="26">
        <f t="shared" si="303"/>
        <v>125333.33333333333</v>
      </c>
      <c r="X1782" s="25">
        <f>MAX(0,V1782*(1+inputs!$B$33)-MAX(0,inputs!$B$31*(W1782-inputs!$B$30)))</f>
        <v>17674.466785845387</v>
      </c>
      <c r="Y1782" s="26">
        <f t="shared" si="304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05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14203.439999999999</v>
      </c>
      <c r="AE1782" s="3">
        <f>SUM(C1782:G1782)+AD1782-H1782</f>
        <v>89449.69</v>
      </c>
      <c r="AF1782" s="1">
        <f t="shared" si="307"/>
        <v>0.56000000000000005</v>
      </c>
      <c r="AG1782" s="8">
        <f>A1782-AE1782</f>
        <v>88550.31</v>
      </c>
    </row>
    <row r="1783" spans="1:33" x14ac:dyDescent="0.2">
      <c r="A1783" s="11">
        <f t="shared" si="306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</v>
      </c>
      <c r="D1783" s="16">
        <f>MAX(0,(MIN(A1783,inputs!$C$5)-(inputs!$C$4+B1783))*inputs!$B$4)</f>
        <v>44920</v>
      </c>
      <c r="E1783" s="16">
        <f>MAX(0, (calculations!A1783-inputs!$C$5)*inputs!$B$5)</f>
        <v>12645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297"/>
        <v>20000</v>
      </c>
      <c r="L1783" s="25">
        <f>MAX(0,J1783*(1+inputs!$B$33)-MAX(0,inputs!$B$31*(K1783-inputs!$B$30)))</f>
        <v>47184.304999999986</v>
      </c>
      <c r="M1783" s="26">
        <f t="shared" si="298"/>
        <v>37566.666666666672</v>
      </c>
      <c r="N1783" s="25">
        <f>MAX(0,L1783*(1+inputs!$B$33)-MAX(0,inputs!$B$31*(M1783-inputs!$B$30)))</f>
        <v>46327.629574999977</v>
      </c>
      <c r="O1783" s="26">
        <f t="shared" si="299"/>
        <v>55133.333333333336</v>
      </c>
      <c r="P1783" s="25">
        <f>MAX(0,N1783*(1+inputs!$B$33)-MAX(0,inputs!$B$31*(O1783-inputs!$B$30)))</f>
        <v>43877.104018624967</v>
      </c>
      <c r="Q1783" s="26">
        <f t="shared" si="300"/>
        <v>72700</v>
      </c>
      <c r="R1783" s="25">
        <f>MAX(0,P1783*(1+inputs!$B$33)-MAX(0,inputs!$B$31*(Q1783-inputs!$B$30)))</f>
        <v>39808.820578904335</v>
      </c>
      <c r="S1783" s="26">
        <f t="shared" si="301"/>
        <v>90266.666666666672</v>
      </c>
      <c r="T1783" s="25">
        <f>MAX(0,R1783*(1+inputs!$B$33)-MAX(0,inputs!$B$31*(S1783-inputs!$B$30)))</f>
        <v>34098.512887587895</v>
      </c>
      <c r="U1783" s="26">
        <f t="shared" si="302"/>
        <v>107833.33333333333</v>
      </c>
      <c r="V1783" s="25">
        <f>MAX(0,T1783*(1+inputs!$B$33)-MAX(0,inputs!$B$31*(U1783-inputs!$B$30)))</f>
        <v>26721.550580901709</v>
      </c>
      <c r="W1783" s="26">
        <f t="shared" si="303"/>
        <v>125400</v>
      </c>
      <c r="X1783" s="25">
        <f>MAX(0,V1783*(1+inputs!$B$33)-MAX(0,inputs!$B$31*(W1783-inputs!$B$30)))</f>
        <v>17652.933839615231</v>
      </c>
      <c r="Y1783" s="26">
        <f t="shared" si="304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05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14212.439999999999</v>
      </c>
      <c r="AE1783" s="3">
        <f>SUM(C1783:G1783)+AD1783-H1783</f>
        <v>89505.69</v>
      </c>
      <c r="AF1783" s="1">
        <f t="shared" si="307"/>
        <v>0.56000000000000005</v>
      </c>
      <c r="AG1783" s="8">
        <f>A1783-AE1783</f>
        <v>88594.31</v>
      </c>
    </row>
    <row r="1784" spans="1:33" x14ac:dyDescent="0.2">
      <c r="A1784" s="11">
        <f t="shared" si="306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</v>
      </c>
      <c r="D1784" s="16">
        <f>MAX(0,(MIN(A1784,inputs!$C$5)-(inputs!$C$4+B1784))*inputs!$B$4)</f>
        <v>44920</v>
      </c>
      <c r="E1784" s="16">
        <f>MAX(0, (calculations!A1784-inputs!$C$5)*inputs!$B$5)</f>
        <v>12690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297"/>
        <v>20000</v>
      </c>
      <c r="L1784" s="25">
        <f>MAX(0,J1784*(1+inputs!$B$33)-MAX(0,inputs!$B$31*(K1784-inputs!$B$30)))</f>
        <v>47184.304999999986</v>
      </c>
      <c r="M1784" s="26">
        <f t="shared" si="298"/>
        <v>37577.777777777781</v>
      </c>
      <c r="N1784" s="25">
        <f>MAX(0,L1784*(1+inputs!$B$33)-MAX(0,inputs!$B$31*(M1784-inputs!$B$30)))</f>
        <v>46326.629574999977</v>
      </c>
      <c r="O1784" s="26">
        <f t="shared" si="299"/>
        <v>55155.555555555555</v>
      </c>
      <c r="P1784" s="25">
        <f>MAX(0,N1784*(1+inputs!$B$33)-MAX(0,inputs!$B$31*(O1784-inputs!$B$30)))</f>
        <v>43874.089018624967</v>
      </c>
      <c r="Q1784" s="26">
        <f t="shared" si="300"/>
        <v>72733.333333333343</v>
      </c>
      <c r="R1784" s="25">
        <f>MAX(0,P1784*(1+inputs!$B$33)-MAX(0,inputs!$B$31*(Q1784-inputs!$B$30)))</f>
        <v>39802.760353904334</v>
      </c>
      <c r="S1784" s="26">
        <f t="shared" si="301"/>
        <v>90311.111111111109</v>
      </c>
      <c r="T1784" s="25">
        <f>MAX(0,R1784*(1+inputs!$B$33)-MAX(0,inputs!$B$31*(S1784-inputs!$B$30)))</f>
        <v>34088.361759212894</v>
      </c>
      <c r="U1784" s="26">
        <f t="shared" si="302"/>
        <v>107888.88888888889</v>
      </c>
      <c r="V1784" s="25">
        <f>MAX(0,T1784*(1+inputs!$B$33)-MAX(0,inputs!$B$31*(U1784-inputs!$B$30)))</f>
        <v>26706.247185601085</v>
      </c>
      <c r="W1784" s="26">
        <f t="shared" si="303"/>
        <v>125466.66666666667</v>
      </c>
      <c r="X1784" s="25">
        <f>MAX(0,V1784*(1+inputs!$B$33)-MAX(0,inputs!$B$31*(W1784-inputs!$B$30)))</f>
        <v>17631.4008933851</v>
      </c>
      <c r="Y1784" s="26">
        <f t="shared" si="304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05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14221.439999999999</v>
      </c>
      <c r="AE1784" s="3">
        <f>SUM(C1784:G1784)+AD1784-H1784</f>
        <v>89561.69</v>
      </c>
      <c r="AF1784" s="1">
        <f t="shared" si="307"/>
        <v>0.56000000000000005</v>
      </c>
      <c r="AG1784" s="8">
        <f>A1784-AE1784</f>
        <v>88638.31</v>
      </c>
    </row>
    <row r="1785" spans="1:33" x14ac:dyDescent="0.2">
      <c r="A1785" s="11">
        <f t="shared" si="306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</v>
      </c>
      <c r="D1785" s="16">
        <f>MAX(0,(MIN(A1785,inputs!$C$5)-(inputs!$C$4+B1785))*inputs!$B$4)</f>
        <v>44920</v>
      </c>
      <c r="E1785" s="16">
        <f>MAX(0, (calculations!A1785-inputs!$C$5)*inputs!$B$5)</f>
        <v>12735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297"/>
        <v>20000</v>
      </c>
      <c r="L1785" s="25">
        <f>MAX(0,J1785*(1+inputs!$B$33)-MAX(0,inputs!$B$31*(K1785-inputs!$B$30)))</f>
        <v>47184.304999999986</v>
      </c>
      <c r="M1785" s="26">
        <f t="shared" si="298"/>
        <v>37588.888888888891</v>
      </c>
      <c r="N1785" s="25">
        <f>MAX(0,L1785*(1+inputs!$B$33)-MAX(0,inputs!$B$31*(M1785-inputs!$B$30)))</f>
        <v>46325.629574999977</v>
      </c>
      <c r="O1785" s="26">
        <f t="shared" si="299"/>
        <v>55177.777777777781</v>
      </c>
      <c r="P1785" s="25">
        <f>MAX(0,N1785*(1+inputs!$B$33)-MAX(0,inputs!$B$31*(O1785-inputs!$B$30)))</f>
        <v>43871.074018624968</v>
      </c>
      <c r="Q1785" s="26">
        <f t="shared" si="300"/>
        <v>72766.666666666657</v>
      </c>
      <c r="R1785" s="25">
        <f>MAX(0,P1785*(1+inputs!$B$33)-MAX(0,inputs!$B$31*(Q1785-inputs!$B$30)))</f>
        <v>39796.70012890434</v>
      </c>
      <c r="S1785" s="26">
        <f t="shared" si="301"/>
        <v>90355.555555555562</v>
      </c>
      <c r="T1785" s="25">
        <f>MAX(0,R1785*(1+inputs!$B$33)-MAX(0,inputs!$B$31*(S1785-inputs!$B$30)))</f>
        <v>34078.210630837901</v>
      </c>
      <c r="U1785" s="26">
        <f t="shared" si="302"/>
        <v>107944.44444444444</v>
      </c>
      <c r="V1785" s="25">
        <f>MAX(0,T1785*(1+inputs!$B$33)-MAX(0,inputs!$B$31*(U1785-inputs!$B$30)))</f>
        <v>26690.943790300469</v>
      </c>
      <c r="W1785" s="26">
        <f t="shared" si="303"/>
        <v>125533.33333333333</v>
      </c>
      <c r="X1785" s="25">
        <f>MAX(0,V1785*(1+inputs!$B$33)-MAX(0,inputs!$B$31*(W1785-inputs!$B$30)))</f>
        <v>17609.867947154973</v>
      </c>
      <c r="Y1785" s="26">
        <f t="shared" si="304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05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14230.439999999999</v>
      </c>
      <c r="AE1785" s="3">
        <f>SUM(C1785:G1785)+AD1785-H1785</f>
        <v>89617.69</v>
      </c>
      <c r="AF1785" s="1">
        <f t="shared" si="307"/>
        <v>0.56000000000000005</v>
      </c>
      <c r="AG1785" s="8">
        <f>A1785-AE1785</f>
        <v>88682.31</v>
      </c>
    </row>
    <row r="1786" spans="1:33" x14ac:dyDescent="0.2">
      <c r="A1786" s="11">
        <f t="shared" si="306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</v>
      </c>
      <c r="D1786" s="16">
        <f>MAX(0,(MIN(A1786,inputs!$C$5)-(inputs!$C$4+B1786))*inputs!$B$4)</f>
        <v>44920</v>
      </c>
      <c r="E1786" s="16">
        <f>MAX(0, (calculations!A1786-inputs!$C$5)*inputs!$B$5)</f>
        <v>12780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297"/>
        <v>20000</v>
      </c>
      <c r="L1786" s="25">
        <f>MAX(0,J1786*(1+inputs!$B$33)-MAX(0,inputs!$B$31*(K1786-inputs!$B$30)))</f>
        <v>47184.304999999986</v>
      </c>
      <c r="M1786" s="26">
        <f t="shared" si="298"/>
        <v>37600</v>
      </c>
      <c r="N1786" s="25">
        <f>MAX(0,L1786*(1+inputs!$B$33)-MAX(0,inputs!$B$31*(M1786-inputs!$B$30)))</f>
        <v>46324.629574999977</v>
      </c>
      <c r="O1786" s="26">
        <f t="shared" si="299"/>
        <v>55200</v>
      </c>
      <c r="P1786" s="25">
        <f>MAX(0,N1786*(1+inputs!$B$33)-MAX(0,inputs!$B$31*(O1786-inputs!$B$30)))</f>
        <v>43868.059018624968</v>
      </c>
      <c r="Q1786" s="26">
        <f t="shared" si="300"/>
        <v>72800</v>
      </c>
      <c r="R1786" s="25">
        <f>MAX(0,P1786*(1+inputs!$B$33)-MAX(0,inputs!$B$31*(Q1786-inputs!$B$30)))</f>
        <v>39790.639903904339</v>
      </c>
      <c r="S1786" s="26">
        <f t="shared" si="301"/>
        <v>90400</v>
      </c>
      <c r="T1786" s="25">
        <f>MAX(0,R1786*(1+inputs!$B$33)-MAX(0,inputs!$B$31*(S1786-inputs!$B$30)))</f>
        <v>34068.0595024629</v>
      </c>
      <c r="U1786" s="26">
        <f t="shared" si="302"/>
        <v>108000</v>
      </c>
      <c r="V1786" s="25">
        <f>MAX(0,T1786*(1+inputs!$B$33)-MAX(0,inputs!$B$31*(U1786-inputs!$B$30)))</f>
        <v>26675.640394999838</v>
      </c>
      <c r="W1786" s="26">
        <f t="shared" si="303"/>
        <v>125600</v>
      </c>
      <c r="X1786" s="25">
        <f>MAX(0,V1786*(1+inputs!$B$33)-MAX(0,inputs!$B$31*(W1786-inputs!$B$30)))</f>
        <v>17588.335000924832</v>
      </c>
      <c r="Y1786" s="26">
        <f t="shared" si="304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05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14239.439999999999</v>
      </c>
      <c r="AE1786" s="3">
        <f>SUM(C1786:G1786)+AD1786-H1786</f>
        <v>89673.69</v>
      </c>
      <c r="AF1786" s="1">
        <f t="shared" si="307"/>
        <v>0.56000000000000005</v>
      </c>
      <c r="AG1786" s="8">
        <f>A1786-AE1786</f>
        <v>88726.31</v>
      </c>
    </row>
    <row r="1787" spans="1:33" x14ac:dyDescent="0.2">
      <c r="A1787" s="11">
        <f t="shared" si="306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</v>
      </c>
      <c r="D1787" s="16">
        <f>MAX(0,(MIN(A1787,inputs!$C$5)-(inputs!$C$4+B1787))*inputs!$B$4)</f>
        <v>44920</v>
      </c>
      <c r="E1787" s="16">
        <f>MAX(0, (calculations!A1787-inputs!$C$5)*inputs!$B$5)</f>
        <v>12825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297"/>
        <v>20000</v>
      </c>
      <c r="L1787" s="25">
        <f>MAX(0,J1787*(1+inputs!$B$33)-MAX(0,inputs!$B$31*(K1787-inputs!$B$30)))</f>
        <v>47184.304999999986</v>
      </c>
      <c r="M1787" s="26">
        <f t="shared" si="298"/>
        <v>37611.111111111109</v>
      </c>
      <c r="N1787" s="25">
        <f>MAX(0,L1787*(1+inputs!$B$33)-MAX(0,inputs!$B$31*(M1787-inputs!$B$30)))</f>
        <v>46323.629574999977</v>
      </c>
      <c r="O1787" s="26">
        <f t="shared" si="299"/>
        <v>55222.222222222219</v>
      </c>
      <c r="P1787" s="25">
        <f>MAX(0,N1787*(1+inputs!$B$33)-MAX(0,inputs!$B$31*(O1787-inputs!$B$30)))</f>
        <v>43865.044018624969</v>
      </c>
      <c r="Q1787" s="26">
        <f t="shared" si="300"/>
        <v>72833.333333333343</v>
      </c>
      <c r="R1787" s="25">
        <f>MAX(0,P1787*(1+inputs!$B$33)-MAX(0,inputs!$B$31*(Q1787-inputs!$B$30)))</f>
        <v>39784.579678904338</v>
      </c>
      <c r="S1787" s="26">
        <f t="shared" si="301"/>
        <v>90444.444444444438</v>
      </c>
      <c r="T1787" s="25">
        <f>MAX(0,R1787*(1+inputs!$B$33)-MAX(0,inputs!$B$31*(S1787-inputs!$B$30)))</f>
        <v>34057.9083740879</v>
      </c>
      <c r="U1787" s="26">
        <f t="shared" si="302"/>
        <v>108055.55555555556</v>
      </c>
      <c r="V1787" s="25">
        <f>MAX(0,T1787*(1+inputs!$B$33)-MAX(0,inputs!$B$31*(U1787-inputs!$B$30)))</f>
        <v>26660.336999699211</v>
      </c>
      <c r="W1787" s="26">
        <f t="shared" si="303"/>
        <v>125666.66666666667</v>
      </c>
      <c r="X1787" s="25">
        <f>MAX(0,V1787*(1+inputs!$B$33)-MAX(0,inputs!$B$31*(W1787-inputs!$B$30)))</f>
        <v>17566.802054694694</v>
      </c>
      <c r="Y1787" s="26">
        <f t="shared" si="304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05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14248.439999999999</v>
      </c>
      <c r="AE1787" s="3">
        <f>SUM(C1787:G1787)+AD1787-H1787</f>
        <v>89729.69</v>
      </c>
      <c r="AF1787" s="1">
        <f t="shared" si="307"/>
        <v>0.56000000000000005</v>
      </c>
      <c r="AG1787" s="8">
        <f>A1787-AE1787</f>
        <v>88770.31</v>
      </c>
    </row>
    <row r="1788" spans="1:33" x14ac:dyDescent="0.2">
      <c r="A1788" s="11">
        <f t="shared" si="306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</v>
      </c>
      <c r="D1788" s="16">
        <f>MAX(0,(MIN(A1788,inputs!$C$5)-(inputs!$C$4+B1788))*inputs!$B$4)</f>
        <v>44920</v>
      </c>
      <c r="E1788" s="16">
        <f>MAX(0, (calculations!A1788-inputs!$C$5)*inputs!$B$5)</f>
        <v>12870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297"/>
        <v>20000</v>
      </c>
      <c r="L1788" s="25">
        <f>MAX(0,J1788*(1+inputs!$B$33)-MAX(0,inputs!$B$31*(K1788-inputs!$B$30)))</f>
        <v>47184.304999999986</v>
      </c>
      <c r="M1788" s="26">
        <f t="shared" si="298"/>
        <v>37622.222222222219</v>
      </c>
      <c r="N1788" s="25">
        <f>MAX(0,L1788*(1+inputs!$B$33)-MAX(0,inputs!$B$31*(M1788-inputs!$B$30)))</f>
        <v>46322.629574999977</v>
      </c>
      <c r="O1788" s="26">
        <f t="shared" si="299"/>
        <v>55244.444444444445</v>
      </c>
      <c r="P1788" s="25">
        <f>MAX(0,N1788*(1+inputs!$B$33)-MAX(0,inputs!$B$31*(O1788-inputs!$B$30)))</f>
        <v>43862.029018624969</v>
      </c>
      <c r="Q1788" s="26">
        <f t="shared" si="300"/>
        <v>72866.666666666657</v>
      </c>
      <c r="R1788" s="25">
        <f>MAX(0,P1788*(1+inputs!$B$33)-MAX(0,inputs!$B$31*(Q1788-inputs!$B$30)))</f>
        <v>39778.519453904344</v>
      </c>
      <c r="S1788" s="26">
        <f t="shared" si="301"/>
        <v>90488.888888888891</v>
      </c>
      <c r="T1788" s="25">
        <f>MAX(0,R1788*(1+inputs!$B$33)-MAX(0,inputs!$B$31*(S1788-inputs!$B$30)))</f>
        <v>34047.757245712906</v>
      </c>
      <c r="U1788" s="26">
        <f t="shared" si="302"/>
        <v>108111.11111111111</v>
      </c>
      <c r="V1788" s="25">
        <f>MAX(0,T1788*(1+inputs!$B$33)-MAX(0,inputs!$B$31*(U1788-inputs!$B$30)))</f>
        <v>26645.033604398599</v>
      </c>
      <c r="W1788" s="26">
        <f t="shared" si="303"/>
        <v>125733.33333333333</v>
      </c>
      <c r="X1788" s="25">
        <f>MAX(0,V1788*(1+inputs!$B$33)-MAX(0,inputs!$B$31*(W1788-inputs!$B$30)))</f>
        <v>17545.269108464578</v>
      </c>
      <c r="Y1788" s="26">
        <f t="shared" si="304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05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14257.439999999999</v>
      </c>
      <c r="AE1788" s="3">
        <f>SUM(C1788:G1788)+AD1788-H1788</f>
        <v>89785.69</v>
      </c>
      <c r="AF1788" s="1">
        <f t="shared" si="307"/>
        <v>0.56000000000000005</v>
      </c>
      <c r="AG1788" s="8">
        <f>A1788-AE1788</f>
        <v>88814.31</v>
      </c>
    </row>
    <row r="1789" spans="1:33" x14ac:dyDescent="0.2">
      <c r="A1789" s="11">
        <f t="shared" si="306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</v>
      </c>
      <c r="D1789" s="16">
        <f>MAX(0,(MIN(A1789,inputs!$C$5)-(inputs!$C$4+B1789))*inputs!$B$4)</f>
        <v>44920</v>
      </c>
      <c r="E1789" s="16">
        <f>MAX(0, (calculations!A1789-inputs!$C$5)*inputs!$B$5)</f>
        <v>12915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297"/>
        <v>20000</v>
      </c>
      <c r="L1789" s="25">
        <f>MAX(0,J1789*(1+inputs!$B$33)-MAX(0,inputs!$B$31*(K1789-inputs!$B$30)))</f>
        <v>47184.304999999986</v>
      </c>
      <c r="M1789" s="26">
        <f t="shared" si="298"/>
        <v>37633.333333333328</v>
      </c>
      <c r="N1789" s="25">
        <f>MAX(0,L1789*(1+inputs!$B$33)-MAX(0,inputs!$B$31*(M1789-inputs!$B$30)))</f>
        <v>46321.629574999977</v>
      </c>
      <c r="O1789" s="26">
        <f t="shared" si="299"/>
        <v>55266.666666666664</v>
      </c>
      <c r="P1789" s="25">
        <f>MAX(0,N1789*(1+inputs!$B$33)-MAX(0,inputs!$B$31*(O1789-inputs!$B$30)))</f>
        <v>43859.01401862497</v>
      </c>
      <c r="Q1789" s="26">
        <f t="shared" si="300"/>
        <v>72900</v>
      </c>
      <c r="R1789" s="25">
        <f>MAX(0,P1789*(1+inputs!$B$33)-MAX(0,inputs!$B$31*(Q1789-inputs!$B$30)))</f>
        <v>39772.459228904336</v>
      </c>
      <c r="S1789" s="26">
        <f t="shared" si="301"/>
        <v>90533.333333333328</v>
      </c>
      <c r="T1789" s="25">
        <f>MAX(0,R1789*(1+inputs!$B$33)-MAX(0,inputs!$B$31*(S1789-inputs!$B$30)))</f>
        <v>34037.606117337891</v>
      </c>
      <c r="U1789" s="26">
        <f t="shared" si="302"/>
        <v>108166.66666666667</v>
      </c>
      <c r="V1789" s="25">
        <f>MAX(0,T1789*(1+inputs!$B$33)-MAX(0,inputs!$B$31*(U1789-inputs!$B$30)))</f>
        <v>26629.730209097957</v>
      </c>
      <c r="W1789" s="26">
        <f t="shared" si="303"/>
        <v>125800</v>
      </c>
      <c r="X1789" s="25">
        <f>MAX(0,V1789*(1+inputs!$B$33)-MAX(0,inputs!$B$31*(W1789-inputs!$B$30)))</f>
        <v>17523.736162234425</v>
      </c>
      <c r="Y1789" s="26">
        <f t="shared" si="304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05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14266.439999999999</v>
      </c>
      <c r="AE1789" s="3">
        <f>SUM(C1789:G1789)+AD1789-H1789</f>
        <v>89841.69</v>
      </c>
      <c r="AF1789" s="1">
        <f t="shared" si="307"/>
        <v>0.56000000000000005</v>
      </c>
      <c r="AG1789" s="8">
        <f>A1789-AE1789</f>
        <v>88858.31</v>
      </c>
    </row>
    <row r="1790" spans="1:33" x14ac:dyDescent="0.2">
      <c r="A1790" s="11">
        <f t="shared" si="306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</v>
      </c>
      <c r="D1790" s="16">
        <f>MAX(0,(MIN(A1790,inputs!$C$5)-(inputs!$C$4+B1790))*inputs!$B$4)</f>
        <v>44920</v>
      </c>
      <c r="E1790" s="16">
        <f>MAX(0, (calculations!A1790-inputs!$C$5)*inputs!$B$5)</f>
        <v>12960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297"/>
        <v>20000</v>
      </c>
      <c r="L1790" s="25">
        <f>MAX(0,J1790*(1+inputs!$B$33)-MAX(0,inputs!$B$31*(K1790-inputs!$B$30)))</f>
        <v>47184.304999999986</v>
      </c>
      <c r="M1790" s="26">
        <f t="shared" si="298"/>
        <v>37644.444444444445</v>
      </c>
      <c r="N1790" s="25">
        <f>MAX(0,L1790*(1+inputs!$B$33)-MAX(0,inputs!$B$31*(M1790-inputs!$B$30)))</f>
        <v>46320.629574999977</v>
      </c>
      <c r="O1790" s="26">
        <f t="shared" si="299"/>
        <v>55288.888888888891</v>
      </c>
      <c r="P1790" s="25">
        <f>MAX(0,N1790*(1+inputs!$B$33)-MAX(0,inputs!$B$31*(O1790-inputs!$B$30)))</f>
        <v>43855.999018624971</v>
      </c>
      <c r="Q1790" s="26">
        <f t="shared" si="300"/>
        <v>72933.333333333343</v>
      </c>
      <c r="R1790" s="25">
        <f>MAX(0,P1790*(1+inputs!$B$33)-MAX(0,inputs!$B$31*(Q1790-inputs!$B$30)))</f>
        <v>39766.399003904342</v>
      </c>
      <c r="S1790" s="26">
        <f t="shared" si="301"/>
        <v>90577.777777777781</v>
      </c>
      <c r="T1790" s="25">
        <f>MAX(0,R1790*(1+inputs!$B$33)-MAX(0,inputs!$B$31*(S1790-inputs!$B$30)))</f>
        <v>34027.454988962898</v>
      </c>
      <c r="U1790" s="26">
        <f t="shared" si="302"/>
        <v>108222.22222222222</v>
      </c>
      <c r="V1790" s="25">
        <f>MAX(0,T1790*(1+inputs!$B$33)-MAX(0,inputs!$B$31*(U1790-inputs!$B$30)))</f>
        <v>26614.426813797338</v>
      </c>
      <c r="W1790" s="26">
        <f t="shared" si="303"/>
        <v>125866.66666666667</v>
      </c>
      <c r="X1790" s="25">
        <f>MAX(0,V1790*(1+inputs!$B$33)-MAX(0,inputs!$B$31*(W1790-inputs!$B$30)))</f>
        <v>17502.203216004295</v>
      </c>
      <c r="Y1790" s="26">
        <f t="shared" si="304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05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14275.439999999999</v>
      </c>
      <c r="AE1790" s="3">
        <f>SUM(C1790:G1790)+AD1790-H1790</f>
        <v>89897.69</v>
      </c>
      <c r="AF1790" s="1">
        <f t="shared" si="307"/>
        <v>0.56000000000000005</v>
      </c>
      <c r="AG1790" s="8">
        <f>A1790-AE1790</f>
        <v>88902.31</v>
      </c>
    </row>
    <row r="1791" spans="1:33" x14ac:dyDescent="0.2">
      <c r="A1791" s="11">
        <f t="shared" si="306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</v>
      </c>
      <c r="D1791" s="16">
        <f>MAX(0,(MIN(A1791,inputs!$C$5)-(inputs!$C$4+B1791))*inputs!$B$4)</f>
        <v>44920</v>
      </c>
      <c r="E1791" s="16">
        <f>MAX(0, (calculations!A1791-inputs!$C$5)*inputs!$B$5)</f>
        <v>13005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297"/>
        <v>20000</v>
      </c>
      <c r="L1791" s="25">
        <f>MAX(0,J1791*(1+inputs!$B$33)-MAX(0,inputs!$B$31*(K1791-inputs!$B$30)))</f>
        <v>47184.304999999986</v>
      </c>
      <c r="M1791" s="26">
        <f t="shared" si="298"/>
        <v>37655.555555555555</v>
      </c>
      <c r="N1791" s="25">
        <f>MAX(0,L1791*(1+inputs!$B$33)-MAX(0,inputs!$B$31*(M1791-inputs!$B$30)))</f>
        <v>46319.629574999977</v>
      </c>
      <c r="O1791" s="26">
        <f t="shared" si="299"/>
        <v>55311.111111111109</v>
      </c>
      <c r="P1791" s="25">
        <f>MAX(0,N1791*(1+inputs!$B$33)-MAX(0,inputs!$B$31*(O1791-inputs!$B$30)))</f>
        <v>43852.984018624971</v>
      </c>
      <c r="Q1791" s="26">
        <f t="shared" si="300"/>
        <v>72966.666666666657</v>
      </c>
      <c r="R1791" s="25">
        <f>MAX(0,P1791*(1+inputs!$B$33)-MAX(0,inputs!$B$31*(Q1791-inputs!$B$30)))</f>
        <v>39760.338778904348</v>
      </c>
      <c r="S1791" s="26">
        <f t="shared" si="301"/>
        <v>90622.222222222219</v>
      </c>
      <c r="T1791" s="25">
        <f>MAX(0,R1791*(1+inputs!$B$33)-MAX(0,inputs!$B$31*(S1791-inputs!$B$30)))</f>
        <v>34017.303860587905</v>
      </c>
      <c r="U1791" s="26">
        <f t="shared" si="302"/>
        <v>108277.77777777778</v>
      </c>
      <c r="V1791" s="25">
        <f>MAX(0,T1791*(1+inputs!$B$33)-MAX(0,inputs!$B$31*(U1791-inputs!$B$30)))</f>
        <v>26599.123418496722</v>
      </c>
      <c r="W1791" s="26">
        <f t="shared" si="303"/>
        <v>125933.33333333333</v>
      </c>
      <c r="X1791" s="25">
        <f>MAX(0,V1791*(1+inputs!$B$33)-MAX(0,inputs!$B$31*(W1791-inputs!$B$30)))</f>
        <v>17480.670269774171</v>
      </c>
      <c r="Y1791" s="26">
        <f t="shared" si="304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05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14284.439999999999</v>
      </c>
      <c r="AE1791" s="3">
        <f>SUM(C1791:G1791)+AD1791-H1791</f>
        <v>89953.69</v>
      </c>
      <c r="AF1791" s="1">
        <f t="shared" si="307"/>
        <v>0.56000000000000005</v>
      </c>
      <c r="AG1791" s="8">
        <f>A1791-AE1791</f>
        <v>88946.31</v>
      </c>
    </row>
    <row r="1792" spans="1:33" x14ac:dyDescent="0.2">
      <c r="A1792" s="11">
        <f t="shared" si="306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</v>
      </c>
      <c r="D1792" s="16">
        <f>MAX(0,(MIN(A1792,inputs!$C$5)-(inputs!$C$4+B1792))*inputs!$B$4)</f>
        <v>44920</v>
      </c>
      <c r="E1792" s="16">
        <f>MAX(0, (calculations!A1792-inputs!$C$5)*inputs!$B$5)</f>
        <v>13050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297"/>
        <v>20000</v>
      </c>
      <c r="L1792" s="25">
        <f>MAX(0,J1792*(1+inputs!$B$33)-MAX(0,inputs!$B$31*(K1792-inputs!$B$30)))</f>
        <v>47184.304999999986</v>
      </c>
      <c r="M1792" s="26">
        <f t="shared" si="298"/>
        <v>37666.666666666672</v>
      </c>
      <c r="N1792" s="25">
        <f>MAX(0,L1792*(1+inputs!$B$33)-MAX(0,inputs!$B$31*(M1792-inputs!$B$30)))</f>
        <v>46318.629574999977</v>
      </c>
      <c r="O1792" s="26">
        <f t="shared" si="299"/>
        <v>55333.333333333336</v>
      </c>
      <c r="P1792" s="25">
        <f>MAX(0,N1792*(1+inputs!$B$33)-MAX(0,inputs!$B$31*(O1792-inputs!$B$30)))</f>
        <v>43849.969018624972</v>
      </c>
      <c r="Q1792" s="26">
        <f t="shared" si="300"/>
        <v>73000</v>
      </c>
      <c r="R1792" s="25">
        <f>MAX(0,P1792*(1+inputs!$B$33)-MAX(0,inputs!$B$31*(Q1792-inputs!$B$30)))</f>
        <v>39754.27855390434</v>
      </c>
      <c r="S1792" s="26">
        <f t="shared" si="301"/>
        <v>90666.666666666672</v>
      </c>
      <c r="T1792" s="25">
        <f>MAX(0,R1792*(1+inputs!$B$33)-MAX(0,inputs!$B$31*(S1792-inputs!$B$30)))</f>
        <v>34007.152732212897</v>
      </c>
      <c r="U1792" s="26">
        <f t="shared" si="302"/>
        <v>108333.33333333333</v>
      </c>
      <c r="V1792" s="25">
        <f>MAX(0,T1792*(1+inputs!$B$33)-MAX(0,inputs!$B$31*(U1792-inputs!$B$30)))</f>
        <v>26583.820023196091</v>
      </c>
      <c r="W1792" s="26">
        <f t="shared" si="303"/>
        <v>126000</v>
      </c>
      <c r="X1792" s="25">
        <f>MAX(0,V1792*(1+inputs!$B$33)-MAX(0,inputs!$B$31*(W1792-inputs!$B$30)))</f>
        <v>17459.137323544026</v>
      </c>
      <c r="Y1792" s="26">
        <f t="shared" si="304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05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14293.439999999999</v>
      </c>
      <c r="AE1792" s="3">
        <f>SUM(C1792:G1792)+AD1792-H1792</f>
        <v>90009.69</v>
      </c>
      <c r="AF1792" s="1">
        <f t="shared" si="307"/>
        <v>0.56000000000000005</v>
      </c>
      <c r="AG1792" s="8">
        <f>A1792-AE1792</f>
        <v>88990.31</v>
      </c>
    </row>
    <row r="1793" spans="1:33" x14ac:dyDescent="0.2">
      <c r="A1793" s="11">
        <f t="shared" si="306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</v>
      </c>
      <c r="D1793" s="16">
        <f>MAX(0,(MIN(A1793,inputs!$C$5)-(inputs!$C$4+B1793))*inputs!$B$4)</f>
        <v>44920</v>
      </c>
      <c r="E1793" s="16">
        <f>MAX(0, (calculations!A1793-inputs!$C$5)*inputs!$B$5)</f>
        <v>13095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297"/>
        <v>20000</v>
      </c>
      <c r="L1793" s="25">
        <f>MAX(0,J1793*(1+inputs!$B$33)-MAX(0,inputs!$B$31*(K1793-inputs!$B$30)))</f>
        <v>47184.304999999986</v>
      </c>
      <c r="M1793" s="26">
        <f t="shared" si="298"/>
        <v>37677.777777777781</v>
      </c>
      <c r="N1793" s="25">
        <f>MAX(0,L1793*(1+inputs!$B$33)-MAX(0,inputs!$B$31*(M1793-inputs!$B$30)))</f>
        <v>46317.629574999977</v>
      </c>
      <c r="O1793" s="26">
        <f t="shared" si="299"/>
        <v>55355.555555555555</v>
      </c>
      <c r="P1793" s="25">
        <f>MAX(0,N1793*(1+inputs!$B$33)-MAX(0,inputs!$B$31*(O1793-inputs!$B$30)))</f>
        <v>43846.954018624972</v>
      </c>
      <c r="Q1793" s="26">
        <f t="shared" si="300"/>
        <v>73033.333333333343</v>
      </c>
      <c r="R1793" s="25">
        <f>MAX(0,P1793*(1+inputs!$B$33)-MAX(0,inputs!$B$31*(Q1793-inputs!$B$30)))</f>
        <v>39748.218328904339</v>
      </c>
      <c r="S1793" s="26">
        <f t="shared" si="301"/>
        <v>90711.111111111109</v>
      </c>
      <c r="T1793" s="25">
        <f>MAX(0,R1793*(1+inputs!$B$33)-MAX(0,inputs!$B$31*(S1793-inputs!$B$30)))</f>
        <v>33997.001603837896</v>
      </c>
      <c r="U1793" s="26">
        <f t="shared" si="302"/>
        <v>108388.88888888889</v>
      </c>
      <c r="V1793" s="25">
        <f>MAX(0,T1793*(1+inputs!$B$33)-MAX(0,inputs!$B$31*(U1793-inputs!$B$30)))</f>
        <v>26568.51662789546</v>
      </c>
      <c r="W1793" s="26">
        <f t="shared" si="303"/>
        <v>126066.66666666667</v>
      </c>
      <c r="X1793" s="25">
        <f>MAX(0,V1793*(1+inputs!$B$33)-MAX(0,inputs!$B$31*(W1793-inputs!$B$30)))</f>
        <v>17437.604377313888</v>
      </c>
      <c r="Y1793" s="26">
        <f t="shared" si="304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05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14302.439999999999</v>
      </c>
      <c r="AE1793" s="3">
        <f>SUM(C1793:G1793)+AD1793-H1793</f>
        <v>90065.69</v>
      </c>
      <c r="AF1793" s="1">
        <f t="shared" si="307"/>
        <v>0.56000000000000005</v>
      </c>
      <c r="AG1793" s="8">
        <f>A1793-AE1793</f>
        <v>89034.31</v>
      </c>
    </row>
    <row r="1794" spans="1:33" x14ac:dyDescent="0.2">
      <c r="A1794" s="11">
        <f t="shared" si="306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</v>
      </c>
      <c r="D1794" s="16">
        <f>MAX(0,(MIN(A1794,inputs!$C$5)-(inputs!$C$4+B1794))*inputs!$B$4)</f>
        <v>44920</v>
      </c>
      <c r="E1794" s="16">
        <f>MAX(0, (calculations!A1794-inputs!$C$5)*inputs!$B$5)</f>
        <v>13140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08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09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10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11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12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13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14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15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16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14311.439999999999</v>
      </c>
      <c r="AE1794" s="3">
        <f>SUM(C1794:G1794)+AD1794-H1794</f>
        <v>90121.69</v>
      </c>
      <c r="AF1794" s="1">
        <f t="shared" si="307"/>
        <v>0.56000000000000005</v>
      </c>
      <c r="AG1794" s="8">
        <f>A1794-AE1794</f>
        <v>89078.31</v>
      </c>
    </row>
    <row r="1795" spans="1:33" x14ac:dyDescent="0.2">
      <c r="A1795" s="11">
        <f t="shared" ref="A1795:A1858" si="317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</v>
      </c>
      <c r="D1795" s="16">
        <f>MAX(0,(MIN(A1795,inputs!$C$5)-(inputs!$C$4+B1795))*inputs!$B$4)</f>
        <v>44920</v>
      </c>
      <c r="E1795" s="16">
        <f>MAX(0, (calculations!A1795-inputs!$C$5)*inputs!$B$5)</f>
        <v>13185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08"/>
        <v>20000</v>
      </c>
      <c r="L1795" s="25">
        <f>MAX(0,J1795*(1+inputs!$B$33)-MAX(0,inputs!$B$31*(K1795-inputs!$B$30)))</f>
        <v>47184.304999999986</v>
      </c>
      <c r="M1795" s="26">
        <f t="shared" si="309"/>
        <v>37700</v>
      </c>
      <c r="N1795" s="25">
        <f>MAX(0,L1795*(1+inputs!$B$33)-MAX(0,inputs!$B$31*(M1795-inputs!$B$30)))</f>
        <v>46315.629574999977</v>
      </c>
      <c r="O1795" s="26">
        <f t="shared" si="310"/>
        <v>55400</v>
      </c>
      <c r="P1795" s="25">
        <f>MAX(0,N1795*(1+inputs!$B$33)-MAX(0,inputs!$B$31*(O1795-inputs!$B$30)))</f>
        <v>43840.924018624974</v>
      </c>
      <c r="Q1795" s="26">
        <f t="shared" si="311"/>
        <v>73100</v>
      </c>
      <c r="R1795" s="25">
        <f>MAX(0,P1795*(1+inputs!$B$33)-MAX(0,inputs!$B$31*(Q1795-inputs!$B$30)))</f>
        <v>39736.097878904344</v>
      </c>
      <c r="S1795" s="26">
        <f t="shared" si="312"/>
        <v>90800</v>
      </c>
      <c r="T1795" s="25">
        <f>MAX(0,R1795*(1+inputs!$B$33)-MAX(0,inputs!$B$31*(S1795-inputs!$B$30)))</f>
        <v>33976.699347087902</v>
      </c>
      <c r="U1795" s="26">
        <f t="shared" si="313"/>
        <v>108500</v>
      </c>
      <c r="V1795" s="25">
        <f>MAX(0,T1795*(1+inputs!$B$33)-MAX(0,inputs!$B$31*(U1795-inputs!$B$30)))</f>
        <v>26537.909837294221</v>
      </c>
      <c r="W1795" s="26">
        <f t="shared" si="314"/>
        <v>126200</v>
      </c>
      <c r="X1795" s="25">
        <f>MAX(0,V1795*(1+inputs!$B$33)-MAX(0,inputs!$B$31*(W1795-inputs!$B$30)))</f>
        <v>17394.538484853634</v>
      </c>
      <c r="Y1795" s="26">
        <f t="shared" si="315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16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14320.439999999999</v>
      </c>
      <c r="AE1795" s="3">
        <f>SUM(C1795:G1795)+AD1795-H1795</f>
        <v>90177.69</v>
      </c>
      <c r="AF1795" s="1">
        <f t="shared" ref="AF1795:AF1858" si="318">(AE1796-AE1795)/100</f>
        <v>0.56000000000000005</v>
      </c>
      <c r="AG1795" s="8">
        <f>A1795-AE1795</f>
        <v>89122.31</v>
      </c>
    </row>
    <row r="1796" spans="1:33" x14ac:dyDescent="0.2">
      <c r="A1796" s="11">
        <f t="shared" si="317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</v>
      </c>
      <c r="D1796" s="16">
        <f>MAX(0,(MIN(A1796,inputs!$C$5)-(inputs!$C$4+B1796))*inputs!$B$4)</f>
        <v>44920</v>
      </c>
      <c r="E1796" s="16">
        <f>MAX(0, (calculations!A1796-inputs!$C$5)*inputs!$B$5)</f>
        <v>13230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08"/>
        <v>20000</v>
      </c>
      <c r="L1796" s="25">
        <f>MAX(0,J1796*(1+inputs!$B$33)-MAX(0,inputs!$B$31*(K1796-inputs!$B$30)))</f>
        <v>47184.304999999986</v>
      </c>
      <c r="M1796" s="26">
        <f t="shared" si="309"/>
        <v>37711.111111111109</v>
      </c>
      <c r="N1796" s="25">
        <f>MAX(0,L1796*(1+inputs!$B$33)-MAX(0,inputs!$B$31*(M1796-inputs!$B$30)))</f>
        <v>46314.629574999977</v>
      </c>
      <c r="O1796" s="26">
        <f t="shared" si="310"/>
        <v>55422.222222222219</v>
      </c>
      <c r="P1796" s="25">
        <f>MAX(0,N1796*(1+inputs!$B$33)-MAX(0,inputs!$B$31*(O1796-inputs!$B$30)))</f>
        <v>43837.909018624967</v>
      </c>
      <c r="Q1796" s="26">
        <f t="shared" si="311"/>
        <v>73133.333333333343</v>
      </c>
      <c r="R1796" s="25">
        <f>MAX(0,P1796*(1+inputs!$B$33)-MAX(0,inputs!$B$31*(Q1796-inputs!$B$30)))</f>
        <v>39730.037653904335</v>
      </c>
      <c r="S1796" s="26">
        <f t="shared" si="312"/>
        <v>90844.444444444438</v>
      </c>
      <c r="T1796" s="25">
        <f>MAX(0,R1796*(1+inputs!$B$33)-MAX(0,inputs!$B$31*(S1796-inputs!$B$30)))</f>
        <v>33966.548218712895</v>
      </c>
      <c r="U1796" s="26">
        <f t="shared" si="313"/>
        <v>108555.55555555556</v>
      </c>
      <c r="V1796" s="25">
        <f>MAX(0,T1796*(1+inputs!$B$33)-MAX(0,inputs!$B$31*(U1796-inputs!$B$30)))</f>
        <v>26522.606441993579</v>
      </c>
      <c r="W1796" s="26">
        <f t="shared" si="314"/>
        <v>126266.66666666667</v>
      </c>
      <c r="X1796" s="25">
        <f>MAX(0,V1796*(1+inputs!$B$33)-MAX(0,inputs!$B$31*(W1796-inputs!$B$30)))</f>
        <v>17373.005538623482</v>
      </c>
      <c r="Y1796" s="26">
        <f t="shared" si="315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16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14329.439999999999</v>
      </c>
      <c r="AE1796" s="3">
        <f>SUM(C1796:G1796)+AD1796-H1796</f>
        <v>90233.69</v>
      </c>
      <c r="AF1796" s="1">
        <f t="shared" si="318"/>
        <v>0.56000000000000005</v>
      </c>
      <c r="AG1796" s="8">
        <f>A1796-AE1796</f>
        <v>89166.31</v>
      </c>
    </row>
    <row r="1797" spans="1:33" x14ac:dyDescent="0.2">
      <c r="A1797" s="11">
        <f t="shared" si="317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</v>
      </c>
      <c r="D1797" s="16">
        <f>MAX(0,(MIN(A1797,inputs!$C$5)-(inputs!$C$4+B1797))*inputs!$B$4)</f>
        <v>44920</v>
      </c>
      <c r="E1797" s="16">
        <f>MAX(0, (calculations!A1797-inputs!$C$5)*inputs!$B$5)</f>
        <v>13275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08"/>
        <v>20000</v>
      </c>
      <c r="L1797" s="25">
        <f>MAX(0,J1797*(1+inputs!$B$33)-MAX(0,inputs!$B$31*(K1797-inputs!$B$30)))</f>
        <v>47184.304999999986</v>
      </c>
      <c r="M1797" s="26">
        <f t="shared" si="309"/>
        <v>37722.222222222219</v>
      </c>
      <c r="N1797" s="25">
        <f>MAX(0,L1797*(1+inputs!$B$33)-MAX(0,inputs!$B$31*(M1797-inputs!$B$30)))</f>
        <v>46313.629574999977</v>
      </c>
      <c r="O1797" s="26">
        <f t="shared" si="310"/>
        <v>55444.444444444445</v>
      </c>
      <c r="P1797" s="25">
        <f>MAX(0,N1797*(1+inputs!$B$33)-MAX(0,inputs!$B$31*(O1797-inputs!$B$30)))</f>
        <v>43834.894018624967</v>
      </c>
      <c r="Q1797" s="26">
        <f t="shared" si="311"/>
        <v>73166.666666666657</v>
      </c>
      <c r="R1797" s="25">
        <f>MAX(0,P1797*(1+inputs!$B$33)-MAX(0,inputs!$B$31*(Q1797-inputs!$B$30)))</f>
        <v>39723.977428904342</v>
      </c>
      <c r="S1797" s="26">
        <f t="shared" si="312"/>
        <v>90888.888888888891</v>
      </c>
      <c r="T1797" s="25">
        <f>MAX(0,R1797*(1+inputs!$B$33)-MAX(0,inputs!$B$31*(S1797-inputs!$B$30)))</f>
        <v>33956.397090337901</v>
      </c>
      <c r="U1797" s="26">
        <f t="shared" si="313"/>
        <v>108611.11111111111</v>
      </c>
      <c r="V1797" s="25">
        <f>MAX(0,T1797*(1+inputs!$B$33)-MAX(0,inputs!$B$31*(U1797-inputs!$B$30)))</f>
        <v>26507.303046692967</v>
      </c>
      <c r="W1797" s="26">
        <f t="shared" si="314"/>
        <v>126333.33333333333</v>
      </c>
      <c r="X1797" s="25">
        <f>MAX(0,V1797*(1+inputs!$B$33)-MAX(0,inputs!$B$31*(W1797-inputs!$B$30)))</f>
        <v>17351.472592393358</v>
      </c>
      <c r="Y1797" s="26">
        <f t="shared" si="315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16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14338.439999999999</v>
      </c>
      <c r="AE1797" s="3">
        <f>SUM(C1797:G1797)+AD1797-H1797</f>
        <v>90289.69</v>
      </c>
      <c r="AF1797" s="1">
        <f t="shared" si="318"/>
        <v>0.56000000000000005</v>
      </c>
      <c r="AG1797" s="8">
        <f>A1797-AE1797</f>
        <v>89210.31</v>
      </c>
    </row>
    <row r="1798" spans="1:33" x14ac:dyDescent="0.2">
      <c r="A1798" s="11">
        <f t="shared" si="317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</v>
      </c>
      <c r="D1798" s="16">
        <f>MAX(0,(MIN(A1798,inputs!$C$5)-(inputs!$C$4+B1798))*inputs!$B$4)</f>
        <v>44920</v>
      </c>
      <c r="E1798" s="16">
        <f>MAX(0, (calculations!A1798-inputs!$C$5)*inputs!$B$5)</f>
        <v>13320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08"/>
        <v>20000</v>
      </c>
      <c r="L1798" s="25">
        <f>MAX(0,J1798*(1+inputs!$B$33)-MAX(0,inputs!$B$31*(K1798-inputs!$B$30)))</f>
        <v>47184.304999999986</v>
      </c>
      <c r="M1798" s="26">
        <f t="shared" si="309"/>
        <v>37733.333333333328</v>
      </c>
      <c r="N1798" s="25">
        <f>MAX(0,L1798*(1+inputs!$B$33)-MAX(0,inputs!$B$31*(M1798-inputs!$B$30)))</f>
        <v>46312.629574999977</v>
      </c>
      <c r="O1798" s="26">
        <f t="shared" si="310"/>
        <v>55466.666666666664</v>
      </c>
      <c r="P1798" s="25">
        <f>MAX(0,N1798*(1+inputs!$B$33)-MAX(0,inputs!$B$31*(O1798-inputs!$B$30)))</f>
        <v>43831.879018624968</v>
      </c>
      <c r="Q1798" s="26">
        <f t="shared" si="311"/>
        <v>73200</v>
      </c>
      <c r="R1798" s="25">
        <f>MAX(0,P1798*(1+inputs!$B$33)-MAX(0,inputs!$B$31*(Q1798-inputs!$B$30)))</f>
        <v>39717.917203904333</v>
      </c>
      <c r="S1798" s="26">
        <f t="shared" si="312"/>
        <v>90933.333333333328</v>
      </c>
      <c r="T1798" s="25">
        <f>MAX(0,R1798*(1+inputs!$B$33)-MAX(0,inputs!$B$31*(S1798-inputs!$B$30)))</f>
        <v>33946.245961962893</v>
      </c>
      <c r="U1798" s="26">
        <f t="shared" si="313"/>
        <v>108666.66666666667</v>
      </c>
      <c r="V1798" s="25">
        <f>MAX(0,T1798*(1+inputs!$B$33)-MAX(0,inputs!$B$31*(U1798-inputs!$B$30)))</f>
        <v>26491.999651392332</v>
      </c>
      <c r="W1798" s="26">
        <f t="shared" si="314"/>
        <v>126400</v>
      </c>
      <c r="X1798" s="25">
        <f>MAX(0,V1798*(1+inputs!$B$33)-MAX(0,inputs!$B$31*(W1798-inputs!$B$30)))</f>
        <v>17329.939646163213</v>
      </c>
      <c r="Y1798" s="26">
        <f t="shared" si="315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16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14347.439999999999</v>
      </c>
      <c r="AE1798" s="3">
        <f>SUM(C1798:G1798)+AD1798-H1798</f>
        <v>90345.69</v>
      </c>
      <c r="AF1798" s="1">
        <f t="shared" si="318"/>
        <v>0.56000000000000005</v>
      </c>
      <c r="AG1798" s="8">
        <f>A1798-AE1798</f>
        <v>89254.31</v>
      </c>
    </row>
    <row r="1799" spans="1:33" x14ac:dyDescent="0.2">
      <c r="A1799" s="11">
        <f t="shared" si="317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</v>
      </c>
      <c r="D1799" s="16">
        <f>MAX(0,(MIN(A1799,inputs!$C$5)-(inputs!$C$4+B1799))*inputs!$B$4)</f>
        <v>44920</v>
      </c>
      <c r="E1799" s="16">
        <f>MAX(0, (calculations!A1799-inputs!$C$5)*inputs!$B$5)</f>
        <v>13365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08"/>
        <v>20000</v>
      </c>
      <c r="L1799" s="25">
        <f>MAX(0,J1799*(1+inputs!$B$33)-MAX(0,inputs!$B$31*(K1799-inputs!$B$30)))</f>
        <v>47184.304999999986</v>
      </c>
      <c r="M1799" s="26">
        <f t="shared" si="309"/>
        <v>37744.444444444445</v>
      </c>
      <c r="N1799" s="25">
        <f>MAX(0,L1799*(1+inputs!$B$33)-MAX(0,inputs!$B$31*(M1799-inputs!$B$30)))</f>
        <v>46311.629574999977</v>
      </c>
      <c r="O1799" s="26">
        <f t="shared" si="310"/>
        <v>55488.888888888891</v>
      </c>
      <c r="P1799" s="25">
        <f>MAX(0,N1799*(1+inputs!$B$33)-MAX(0,inputs!$B$31*(O1799-inputs!$B$30)))</f>
        <v>43828.864018624969</v>
      </c>
      <c r="Q1799" s="26">
        <f t="shared" si="311"/>
        <v>73233.333333333343</v>
      </c>
      <c r="R1799" s="25">
        <f>MAX(0,P1799*(1+inputs!$B$33)-MAX(0,inputs!$B$31*(Q1799-inputs!$B$30)))</f>
        <v>39711.856978904339</v>
      </c>
      <c r="S1799" s="26">
        <f t="shared" si="312"/>
        <v>90977.777777777781</v>
      </c>
      <c r="T1799" s="25">
        <f>MAX(0,R1799*(1+inputs!$B$33)-MAX(0,inputs!$B$31*(S1799-inputs!$B$30)))</f>
        <v>33936.0948335879</v>
      </c>
      <c r="U1799" s="26">
        <f t="shared" si="313"/>
        <v>108722.22222222222</v>
      </c>
      <c r="V1799" s="25">
        <f>MAX(0,T1799*(1+inputs!$B$33)-MAX(0,inputs!$B$31*(U1799-inputs!$B$30)))</f>
        <v>26476.69625609172</v>
      </c>
      <c r="W1799" s="26">
        <f t="shared" si="314"/>
        <v>126466.66666666667</v>
      </c>
      <c r="X1799" s="25">
        <f>MAX(0,V1799*(1+inputs!$B$33)-MAX(0,inputs!$B$31*(W1799-inputs!$B$30)))</f>
        <v>17308.40669993309</v>
      </c>
      <c r="Y1799" s="26">
        <f t="shared" si="315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16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14356.439999999999</v>
      </c>
      <c r="AE1799" s="3">
        <f>SUM(C1799:G1799)+AD1799-H1799</f>
        <v>90401.69</v>
      </c>
      <c r="AF1799" s="1">
        <f t="shared" si="318"/>
        <v>0.56000000000000005</v>
      </c>
      <c r="AG1799" s="8">
        <f>A1799-AE1799</f>
        <v>89298.31</v>
      </c>
    </row>
    <row r="1800" spans="1:33" x14ac:dyDescent="0.2">
      <c r="A1800" s="11">
        <f t="shared" si="317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</v>
      </c>
      <c r="D1800" s="16">
        <f>MAX(0,(MIN(A1800,inputs!$C$5)-(inputs!$C$4+B1800))*inputs!$B$4)</f>
        <v>44920</v>
      </c>
      <c r="E1800" s="16">
        <f>MAX(0, (calculations!A1800-inputs!$C$5)*inputs!$B$5)</f>
        <v>13410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08"/>
        <v>20000</v>
      </c>
      <c r="L1800" s="25">
        <f>MAX(0,J1800*(1+inputs!$B$33)-MAX(0,inputs!$B$31*(K1800-inputs!$B$30)))</f>
        <v>47184.304999999986</v>
      </c>
      <c r="M1800" s="26">
        <f t="shared" si="309"/>
        <v>37755.555555555555</v>
      </c>
      <c r="N1800" s="25">
        <f>MAX(0,L1800*(1+inputs!$B$33)-MAX(0,inputs!$B$31*(M1800-inputs!$B$30)))</f>
        <v>46310.629574999977</v>
      </c>
      <c r="O1800" s="26">
        <f t="shared" si="310"/>
        <v>55511.111111111109</v>
      </c>
      <c r="P1800" s="25">
        <f>MAX(0,N1800*(1+inputs!$B$33)-MAX(0,inputs!$B$31*(O1800-inputs!$B$30)))</f>
        <v>43825.849018624969</v>
      </c>
      <c r="Q1800" s="26">
        <f t="shared" si="311"/>
        <v>73266.666666666657</v>
      </c>
      <c r="R1800" s="25">
        <f>MAX(0,P1800*(1+inputs!$B$33)-MAX(0,inputs!$B$31*(Q1800-inputs!$B$30)))</f>
        <v>39705.796753904346</v>
      </c>
      <c r="S1800" s="26">
        <f t="shared" si="312"/>
        <v>91022.222222222219</v>
      </c>
      <c r="T1800" s="25">
        <f>MAX(0,R1800*(1+inputs!$B$33)-MAX(0,inputs!$B$31*(S1800-inputs!$B$30)))</f>
        <v>33925.943705212907</v>
      </c>
      <c r="U1800" s="26">
        <f t="shared" si="313"/>
        <v>108777.77777777778</v>
      </c>
      <c r="V1800" s="25">
        <f>MAX(0,T1800*(1+inputs!$B$33)-MAX(0,inputs!$B$31*(U1800-inputs!$B$30)))</f>
        <v>26461.392860791097</v>
      </c>
      <c r="W1800" s="26">
        <f t="shared" si="314"/>
        <v>126533.33333333333</v>
      </c>
      <c r="X1800" s="25">
        <f>MAX(0,V1800*(1+inputs!$B$33)-MAX(0,inputs!$B$31*(W1800-inputs!$B$30)))</f>
        <v>17286.873753702963</v>
      </c>
      <c r="Y1800" s="26">
        <f t="shared" si="315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16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14365.439999999999</v>
      </c>
      <c r="AE1800" s="3">
        <f>SUM(C1800:G1800)+AD1800-H1800</f>
        <v>90457.69</v>
      </c>
      <c r="AF1800" s="1">
        <f t="shared" si="318"/>
        <v>0.56000000000000005</v>
      </c>
      <c r="AG1800" s="8">
        <f>A1800-AE1800</f>
        <v>89342.31</v>
      </c>
    </row>
    <row r="1801" spans="1:33" x14ac:dyDescent="0.2">
      <c r="A1801" s="11">
        <f t="shared" si="317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</v>
      </c>
      <c r="D1801" s="16">
        <f>MAX(0,(MIN(A1801,inputs!$C$5)-(inputs!$C$4+B1801))*inputs!$B$4)</f>
        <v>44920</v>
      </c>
      <c r="E1801" s="16">
        <f>MAX(0, (calculations!A1801-inputs!$C$5)*inputs!$B$5)</f>
        <v>13455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08"/>
        <v>20000</v>
      </c>
      <c r="L1801" s="25">
        <f>MAX(0,J1801*(1+inputs!$B$33)-MAX(0,inputs!$B$31*(K1801-inputs!$B$30)))</f>
        <v>47184.304999999986</v>
      </c>
      <c r="M1801" s="26">
        <f t="shared" si="309"/>
        <v>37766.666666666672</v>
      </c>
      <c r="N1801" s="25">
        <f>MAX(0,L1801*(1+inputs!$B$33)-MAX(0,inputs!$B$31*(M1801-inputs!$B$30)))</f>
        <v>46309.629574999977</v>
      </c>
      <c r="O1801" s="26">
        <f t="shared" si="310"/>
        <v>55533.333333333336</v>
      </c>
      <c r="P1801" s="25">
        <f>MAX(0,N1801*(1+inputs!$B$33)-MAX(0,inputs!$B$31*(O1801-inputs!$B$30)))</f>
        <v>43822.83401862497</v>
      </c>
      <c r="Q1801" s="26">
        <f t="shared" si="311"/>
        <v>73300</v>
      </c>
      <c r="R1801" s="25">
        <f>MAX(0,P1801*(1+inputs!$B$33)-MAX(0,inputs!$B$31*(Q1801-inputs!$B$30)))</f>
        <v>39699.736528904337</v>
      </c>
      <c r="S1801" s="26">
        <f t="shared" si="312"/>
        <v>91066.666666666672</v>
      </c>
      <c r="T1801" s="25">
        <f>MAX(0,R1801*(1+inputs!$B$33)-MAX(0,inputs!$B$31*(S1801-inputs!$B$30)))</f>
        <v>33915.792576837899</v>
      </c>
      <c r="U1801" s="26">
        <f t="shared" si="313"/>
        <v>108833.33333333333</v>
      </c>
      <c r="V1801" s="25">
        <f>MAX(0,T1801*(1+inputs!$B$33)-MAX(0,inputs!$B$31*(U1801-inputs!$B$30)))</f>
        <v>26446.089465490466</v>
      </c>
      <c r="W1801" s="26">
        <f t="shared" si="314"/>
        <v>126600</v>
      </c>
      <c r="X1801" s="25">
        <f>MAX(0,V1801*(1+inputs!$B$33)-MAX(0,inputs!$B$31*(W1801-inputs!$B$30)))</f>
        <v>17265.340807472821</v>
      </c>
      <c r="Y1801" s="26">
        <f t="shared" si="315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16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14374.439999999999</v>
      </c>
      <c r="AE1801" s="3">
        <f>SUM(C1801:G1801)+AD1801-H1801</f>
        <v>90513.69</v>
      </c>
      <c r="AF1801" s="1">
        <f t="shared" si="318"/>
        <v>0.56000000000000005</v>
      </c>
      <c r="AG1801" s="8">
        <f>A1801-AE1801</f>
        <v>89386.31</v>
      </c>
    </row>
    <row r="1802" spans="1:33" x14ac:dyDescent="0.2">
      <c r="A1802" s="11">
        <f t="shared" si="317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</v>
      </c>
      <c r="D1802" s="16">
        <f>MAX(0,(MIN(A1802,inputs!$C$5)-(inputs!$C$4+B1802))*inputs!$B$4)</f>
        <v>44920</v>
      </c>
      <c r="E1802" s="16">
        <f>MAX(0, (calculations!A1802-inputs!$C$5)*inputs!$B$5)</f>
        <v>13500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08"/>
        <v>20000</v>
      </c>
      <c r="L1802" s="25">
        <f>MAX(0,J1802*(1+inputs!$B$33)-MAX(0,inputs!$B$31*(K1802-inputs!$B$30)))</f>
        <v>47184.304999999986</v>
      </c>
      <c r="M1802" s="26">
        <f t="shared" si="309"/>
        <v>37777.777777777781</v>
      </c>
      <c r="N1802" s="25">
        <f>MAX(0,L1802*(1+inputs!$B$33)-MAX(0,inputs!$B$31*(M1802-inputs!$B$30)))</f>
        <v>46308.629574999977</v>
      </c>
      <c r="O1802" s="26">
        <f t="shared" si="310"/>
        <v>55555.555555555555</v>
      </c>
      <c r="P1802" s="25">
        <f>MAX(0,N1802*(1+inputs!$B$33)-MAX(0,inputs!$B$31*(O1802-inputs!$B$30)))</f>
        <v>43819.81901862497</v>
      </c>
      <c r="Q1802" s="26">
        <f t="shared" si="311"/>
        <v>73333.333333333343</v>
      </c>
      <c r="R1802" s="25">
        <f>MAX(0,P1802*(1+inputs!$B$33)-MAX(0,inputs!$B$31*(Q1802-inputs!$B$30)))</f>
        <v>39693.676303904336</v>
      </c>
      <c r="S1802" s="26">
        <f t="shared" si="312"/>
        <v>91111.111111111109</v>
      </c>
      <c r="T1802" s="25">
        <f>MAX(0,R1802*(1+inputs!$B$33)-MAX(0,inputs!$B$31*(S1802-inputs!$B$30)))</f>
        <v>33905.641448462899</v>
      </c>
      <c r="U1802" s="26">
        <f t="shared" si="313"/>
        <v>108888.88888888889</v>
      </c>
      <c r="V1802" s="25">
        <f>MAX(0,T1802*(1+inputs!$B$33)-MAX(0,inputs!$B$31*(U1802-inputs!$B$30)))</f>
        <v>26430.786070189843</v>
      </c>
      <c r="W1802" s="26">
        <f t="shared" si="314"/>
        <v>126666.66666666667</v>
      </c>
      <c r="X1802" s="25">
        <f>MAX(0,V1802*(1+inputs!$B$33)-MAX(0,inputs!$B$31*(W1802-inputs!$B$30)))</f>
        <v>17243.807861242691</v>
      </c>
      <c r="Y1802" s="26">
        <f t="shared" si="315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16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14383.439999999999</v>
      </c>
      <c r="AE1802" s="3">
        <f>SUM(C1802:G1802)+AD1802-H1802</f>
        <v>90569.69</v>
      </c>
      <c r="AF1802" s="1">
        <f t="shared" si="318"/>
        <v>0.56000000000000005</v>
      </c>
      <c r="AG1802" s="8">
        <f>A1802-AE1802</f>
        <v>89430.31</v>
      </c>
    </row>
    <row r="1803" spans="1:33" x14ac:dyDescent="0.2">
      <c r="A1803" s="11">
        <f t="shared" si="317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</v>
      </c>
      <c r="D1803" s="16">
        <f>MAX(0,(MIN(A1803,inputs!$C$5)-(inputs!$C$4+B1803))*inputs!$B$4)</f>
        <v>44920</v>
      </c>
      <c r="E1803" s="16">
        <f>MAX(0, (calculations!A1803-inputs!$C$5)*inputs!$B$5)</f>
        <v>13545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08"/>
        <v>20000</v>
      </c>
      <c r="L1803" s="25">
        <f>MAX(0,J1803*(1+inputs!$B$33)-MAX(0,inputs!$B$31*(K1803-inputs!$B$30)))</f>
        <v>47184.304999999986</v>
      </c>
      <c r="M1803" s="26">
        <f t="shared" si="309"/>
        <v>37788.888888888891</v>
      </c>
      <c r="N1803" s="25">
        <f>MAX(0,L1803*(1+inputs!$B$33)-MAX(0,inputs!$B$31*(M1803-inputs!$B$30)))</f>
        <v>46307.629574999977</v>
      </c>
      <c r="O1803" s="26">
        <f t="shared" si="310"/>
        <v>55577.777777777781</v>
      </c>
      <c r="P1803" s="25">
        <f>MAX(0,N1803*(1+inputs!$B$33)-MAX(0,inputs!$B$31*(O1803-inputs!$B$30)))</f>
        <v>43816.804018624971</v>
      </c>
      <c r="Q1803" s="26">
        <f t="shared" si="311"/>
        <v>73366.666666666657</v>
      </c>
      <c r="R1803" s="25">
        <f>MAX(0,P1803*(1+inputs!$B$33)-MAX(0,inputs!$B$31*(Q1803-inputs!$B$30)))</f>
        <v>39687.61607890435</v>
      </c>
      <c r="S1803" s="26">
        <f t="shared" si="312"/>
        <v>91155.555555555562</v>
      </c>
      <c r="T1803" s="25">
        <f>MAX(0,R1803*(1+inputs!$B$33)-MAX(0,inputs!$B$31*(S1803-inputs!$B$30)))</f>
        <v>33895.490320087905</v>
      </c>
      <c r="U1803" s="26">
        <f t="shared" si="313"/>
        <v>108944.44444444444</v>
      </c>
      <c r="V1803" s="25">
        <f>MAX(0,T1803*(1+inputs!$B$33)-MAX(0,inputs!$B$31*(U1803-inputs!$B$30)))</f>
        <v>26415.482674889219</v>
      </c>
      <c r="W1803" s="26">
        <f t="shared" si="314"/>
        <v>126733.33333333333</v>
      </c>
      <c r="X1803" s="25">
        <f>MAX(0,V1803*(1+inputs!$B$33)-MAX(0,inputs!$B$31*(W1803-inputs!$B$30)))</f>
        <v>17222.274915012556</v>
      </c>
      <c r="Y1803" s="26">
        <f t="shared" si="315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16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14392.439999999999</v>
      </c>
      <c r="AE1803" s="3">
        <f>SUM(C1803:G1803)+AD1803-H1803</f>
        <v>90625.69</v>
      </c>
      <c r="AF1803" s="1">
        <f t="shared" si="318"/>
        <v>0.56000000000000005</v>
      </c>
      <c r="AG1803" s="8">
        <f>A1803-AE1803</f>
        <v>89474.31</v>
      </c>
    </row>
    <row r="1804" spans="1:33" x14ac:dyDescent="0.2">
      <c r="A1804" s="11">
        <f t="shared" si="317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</v>
      </c>
      <c r="D1804" s="16">
        <f>MAX(0,(MIN(A1804,inputs!$C$5)-(inputs!$C$4+B1804))*inputs!$B$4)</f>
        <v>44920</v>
      </c>
      <c r="E1804" s="16">
        <f>MAX(0, (calculations!A1804-inputs!$C$5)*inputs!$B$5)</f>
        <v>13590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08"/>
        <v>20000</v>
      </c>
      <c r="L1804" s="25">
        <f>MAX(0,J1804*(1+inputs!$B$33)-MAX(0,inputs!$B$31*(K1804-inputs!$B$30)))</f>
        <v>47184.304999999986</v>
      </c>
      <c r="M1804" s="26">
        <f t="shared" si="309"/>
        <v>37800</v>
      </c>
      <c r="N1804" s="25">
        <f>MAX(0,L1804*(1+inputs!$B$33)-MAX(0,inputs!$B$31*(M1804-inputs!$B$30)))</f>
        <v>46306.629574999977</v>
      </c>
      <c r="O1804" s="26">
        <f t="shared" si="310"/>
        <v>55600</v>
      </c>
      <c r="P1804" s="25">
        <f>MAX(0,N1804*(1+inputs!$B$33)-MAX(0,inputs!$B$31*(O1804-inputs!$B$30)))</f>
        <v>43813.789018624972</v>
      </c>
      <c r="Q1804" s="26">
        <f t="shared" si="311"/>
        <v>73400</v>
      </c>
      <c r="R1804" s="25">
        <f>MAX(0,P1804*(1+inputs!$B$33)-MAX(0,inputs!$B$31*(Q1804-inputs!$B$30)))</f>
        <v>39681.555853904341</v>
      </c>
      <c r="S1804" s="26">
        <f t="shared" si="312"/>
        <v>91200</v>
      </c>
      <c r="T1804" s="25">
        <f>MAX(0,R1804*(1+inputs!$B$33)-MAX(0,inputs!$B$31*(S1804-inputs!$B$30)))</f>
        <v>33885.339191712897</v>
      </c>
      <c r="U1804" s="26">
        <f t="shared" si="313"/>
        <v>109000</v>
      </c>
      <c r="V1804" s="25">
        <f>MAX(0,T1804*(1+inputs!$B$33)-MAX(0,inputs!$B$31*(U1804-inputs!$B$30)))</f>
        <v>26400.179279588589</v>
      </c>
      <c r="W1804" s="26">
        <f t="shared" si="314"/>
        <v>126800</v>
      </c>
      <c r="X1804" s="25">
        <f>MAX(0,V1804*(1+inputs!$B$33)-MAX(0,inputs!$B$31*(W1804-inputs!$B$30)))</f>
        <v>17200.741968782415</v>
      </c>
      <c r="Y1804" s="26">
        <f t="shared" si="315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16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14401.439999999999</v>
      </c>
      <c r="AE1804" s="3">
        <f>SUM(C1804:G1804)+AD1804-H1804</f>
        <v>90681.69</v>
      </c>
      <c r="AF1804" s="1">
        <f t="shared" si="318"/>
        <v>0.56000000000000005</v>
      </c>
      <c r="AG1804" s="8">
        <f>A1804-AE1804</f>
        <v>89518.31</v>
      </c>
    </row>
    <row r="1805" spans="1:33" x14ac:dyDescent="0.2">
      <c r="A1805" s="11">
        <f t="shared" si="317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</v>
      </c>
      <c r="D1805" s="16">
        <f>MAX(0,(MIN(A1805,inputs!$C$5)-(inputs!$C$4+B1805))*inputs!$B$4)</f>
        <v>44920</v>
      </c>
      <c r="E1805" s="16">
        <f>MAX(0, (calculations!A1805-inputs!$C$5)*inputs!$B$5)</f>
        <v>13635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08"/>
        <v>20000</v>
      </c>
      <c r="L1805" s="25">
        <f>MAX(0,J1805*(1+inputs!$B$33)-MAX(0,inputs!$B$31*(K1805-inputs!$B$30)))</f>
        <v>47184.304999999986</v>
      </c>
      <c r="M1805" s="26">
        <f t="shared" si="309"/>
        <v>37811.111111111109</v>
      </c>
      <c r="N1805" s="25">
        <f>MAX(0,L1805*(1+inputs!$B$33)-MAX(0,inputs!$B$31*(M1805-inputs!$B$30)))</f>
        <v>46305.629574999977</v>
      </c>
      <c r="O1805" s="26">
        <f t="shared" si="310"/>
        <v>55622.222222222219</v>
      </c>
      <c r="P1805" s="25">
        <f>MAX(0,N1805*(1+inputs!$B$33)-MAX(0,inputs!$B$31*(O1805-inputs!$B$30)))</f>
        <v>43810.774018624972</v>
      </c>
      <c r="Q1805" s="26">
        <f t="shared" si="311"/>
        <v>73433.333333333343</v>
      </c>
      <c r="R1805" s="25">
        <f>MAX(0,P1805*(1+inputs!$B$33)-MAX(0,inputs!$B$31*(Q1805-inputs!$B$30)))</f>
        <v>39675.49562890434</v>
      </c>
      <c r="S1805" s="26">
        <f t="shared" si="312"/>
        <v>91244.444444444438</v>
      </c>
      <c r="T1805" s="25">
        <f>MAX(0,R1805*(1+inputs!$B$33)-MAX(0,inputs!$B$31*(S1805-inputs!$B$30)))</f>
        <v>33875.188063337897</v>
      </c>
      <c r="U1805" s="26">
        <f t="shared" si="313"/>
        <v>109055.55555555556</v>
      </c>
      <c r="V1805" s="25">
        <f>MAX(0,T1805*(1+inputs!$B$33)-MAX(0,inputs!$B$31*(U1805-inputs!$B$30)))</f>
        <v>26384.875884287962</v>
      </c>
      <c r="W1805" s="26">
        <f t="shared" si="314"/>
        <v>126866.66666666667</v>
      </c>
      <c r="X1805" s="25">
        <f>MAX(0,V1805*(1+inputs!$B$33)-MAX(0,inputs!$B$31*(W1805-inputs!$B$30)))</f>
        <v>17179.209022552277</v>
      </c>
      <c r="Y1805" s="26">
        <f t="shared" si="315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16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14410.439999999999</v>
      </c>
      <c r="AE1805" s="3">
        <f>SUM(C1805:G1805)+AD1805-H1805</f>
        <v>90737.69</v>
      </c>
      <c r="AF1805" s="1">
        <f t="shared" si="318"/>
        <v>0.56000000000000005</v>
      </c>
      <c r="AG1805" s="8">
        <f>A1805-AE1805</f>
        <v>89562.31</v>
      </c>
    </row>
    <row r="1806" spans="1:33" x14ac:dyDescent="0.2">
      <c r="A1806" s="11">
        <f t="shared" si="317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</v>
      </c>
      <c r="D1806" s="16">
        <f>MAX(0,(MIN(A1806,inputs!$C$5)-(inputs!$C$4+B1806))*inputs!$B$4)</f>
        <v>44920</v>
      </c>
      <c r="E1806" s="16">
        <f>MAX(0, (calculations!A1806-inputs!$C$5)*inputs!$B$5)</f>
        <v>13680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08"/>
        <v>20000</v>
      </c>
      <c r="L1806" s="25">
        <f>MAX(0,J1806*(1+inputs!$B$33)-MAX(0,inputs!$B$31*(K1806-inputs!$B$30)))</f>
        <v>47184.304999999986</v>
      </c>
      <c r="M1806" s="26">
        <f t="shared" si="309"/>
        <v>37822.222222222219</v>
      </c>
      <c r="N1806" s="25">
        <f>MAX(0,L1806*(1+inputs!$B$33)-MAX(0,inputs!$B$31*(M1806-inputs!$B$30)))</f>
        <v>46304.629574999977</v>
      </c>
      <c r="O1806" s="26">
        <f t="shared" si="310"/>
        <v>55644.444444444445</v>
      </c>
      <c r="P1806" s="25">
        <f>MAX(0,N1806*(1+inputs!$B$33)-MAX(0,inputs!$B$31*(O1806-inputs!$B$30)))</f>
        <v>43807.759018624973</v>
      </c>
      <c r="Q1806" s="26">
        <f t="shared" si="311"/>
        <v>73466.666666666657</v>
      </c>
      <c r="R1806" s="25">
        <f>MAX(0,P1806*(1+inputs!$B$33)-MAX(0,inputs!$B$31*(Q1806-inputs!$B$30)))</f>
        <v>39669.435403904339</v>
      </c>
      <c r="S1806" s="26">
        <f t="shared" si="312"/>
        <v>91288.888888888891</v>
      </c>
      <c r="T1806" s="25">
        <f>MAX(0,R1806*(1+inputs!$B$33)-MAX(0,inputs!$B$31*(S1806-inputs!$B$30)))</f>
        <v>33865.036934962896</v>
      </c>
      <c r="U1806" s="26">
        <f t="shared" si="313"/>
        <v>109111.11111111111</v>
      </c>
      <c r="V1806" s="25">
        <f>MAX(0,T1806*(1+inputs!$B$33)-MAX(0,inputs!$B$31*(U1806-inputs!$B$30)))</f>
        <v>26369.572488987335</v>
      </c>
      <c r="W1806" s="26">
        <f t="shared" si="314"/>
        <v>126933.33333333333</v>
      </c>
      <c r="X1806" s="25">
        <f>MAX(0,V1806*(1+inputs!$B$33)-MAX(0,inputs!$B$31*(W1806-inputs!$B$30)))</f>
        <v>17157.676076322143</v>
      </c>
      <c r="Y1806" s="26">
        <f t="shared" si="315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16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14419.439999999999</v>
      </c>
      <c r="AE1806" s="3">
        <f>SUM(C1806:G1806)+AD1806-H1806</f>
        <v>90793.69</v>
      </c>
      <c r="AF1806" s="1">
        <f t="shared" si="318"/>
        <v>0.56000000000000005</v>
      </c>
      <c r="AG1806" s="8">
        <f>A1806-AE1806</f>
        <v>89606.31</v>
      </c>
    </row>
    <row r="1807" spans="1:33" x14ac:dyDescent="0.2">
      <c r="A1807" s="11">
        <f t="shared" si="317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</v>
      </c>
      <c r="D1807" s="16">
        <f>MAX(0,(MIN(A1807,inputs!$C$5)-(inputs!$C$4+B1807))*inputs!$B$4)</f>
        <v>44920</v>
      </c>
      <c r="E1807" s="16">
        <f>MAX(0, (calculations!A1807-inputs!$C$5)*inputs!$B$5)</f>
        <v>13725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08"/>
        <v>20000</v>
      </c>
      <c r="L1807" s="25">
        <f>MAX(0,J1807*(1+inputs!$B$33)-MAX(0,inputs!$B$31*(K1807-inputs!$B$30)))</f>
        <v>47184.304999999986</v>
      </c>
      <c r="M1807" s="26">
        <f t="shared" si="309"/>
        <v>37833.333333333328</v>
      </c>
      <c r="N1807" s="25">
        <f>MAX(0,L1807*(1+inputs!$B$33)-MAX(0,inputs!$B$31*(M1807-inputs!$B$30)))</f>
        <v>46303.629574999977</v>
      </c>
      <c r="O1807" s="26">
        <f t="shared" si="310"/>
        <v>55666.666666666664</v>
      </c>
      <c r="P1807" s="25">
        <f>MAX(0,N1807*(1+inputs!$B$33)-MAX(0,inputs!$B$31*(O1807-inputs!$B$30)))</f>
        <v>43804.744018624973</v>
      </c>
      <c r="Q1807" s="26">
        <f t="shared" si="311"/>
        <v>73500</v>
      </c>
      <c r="R1807" s="25">
        <f>MAX(0,P1807*(1+inputs!$B$33)-MAX(0,inputs!$B$31*(Q1807-inputs!$B$30)))</f>
        <v>39663.375178904338</v>
      </c>
      <c r="S1807" s="26">
        <f t="shared" si="312"/>
        <v>91333.333333333328</v>
      </c>
      <c r="T1807" s="25">
        <f>MAX(0,R1807*(1+inputs!$B$33)-MAX(0,inputs!$B$31*(S1807-inputs!$B$30)))</f>
        <v>33854.885806587896</v>
      </c>
      <c r="U1807" s="26">
        <f t="shared" si="313"/>
        <v>109166.66666666667</v>
      </c>
      <c r="V1807" s="25">
        <f>MAX(0,T1807*(1+inputs!$B$33)-MAX(0,inputs!$B$31*(U1807-inputs!$B$30)))</f>
        <v>26354.269093686707</v>
      </c>
      <c r="W1807" s="26">
        <f t="shared" si="314"/>
        <v>127000</v>
      </c>
      <c r="X1807" s="25">
        <f>MAX(0,V1807*(1+inputs!$B$33)-MAX(0,inputs!$B$31*(W1807-inputs!$B$30)))</f>
        <v>17136.143130092009</v>
      </c>
      <c r="Y1807" s="26">
        <f t="shared" si="315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16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14428.439999999999</v>
      </c>
      <c r="AE1807" s="3">
        <f>SUM(C1807:G1807)+AD1807-H1807</f>
        <v>90849.69</v>
      </c>
      <c r="AF1807" s="1">
        <f t="shared" si="318"/>
        <v>0.56000000000000005</v>
      </c>
      <c r="AG1807" s="8">
        <f>A1807-AE1807</f>
        <v>89650.31</v>
      </c>
    </row>
    <row r="1808" spans="1:33" x14ac:dyDescent="0.2">
      <c r="A1808" s="11">
        <f t="shared" si="317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</v>
      </c>
      <c r="D1808" s="16">
        <f>MAX(0,(MIN(A1808,inputs!$C$5)-(inputs!$C$4+B1808))*inputs!$B$4)</f>
        <v>44920</v>
      </c>
      <c r="E1808" s="16">
        <f>MAX(0, (calculations!A1808-inputs!$C$5)*inputs!$B$5)</f>
        <v>13770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08"/>
        <v>20000</v>
      </c>
      <c r="L1808" s="25">
        <f>MAX(0,J1808*(1+inputs!$B$33)-MAX(0,inputs!$B$31*(K1808-inputs!$B$30)))</f>
        <v>47184.304999999986</v>
      </c>
      <c r="M1808" s="26">
        <f t="shared" si="309"/>
        <v>37844.444444444445</v>
      </c>
      <c r="N1808" s="25">
        <f>MAX(0,L1808*(1+inputs!$B$33)-MAX(0,inputs!$B$31*(M1808-inputs!$B$30)))</f>
        <v>46302.629574999977</v>
      </c>
      <c r="O1808" s="26">
        <f t="shared" si="310"/>
        <v>55688.888888888891</v>
      </c>
      <c r="P1808" s="25">
        <f>MAX(0,N1808*(1+inputs!$B$33)-MAX(0,inputs!$B$31*(O1808-inputs!$B$30)))</f>
        <v>43801.729018624967</v>
      </c>
      <c r="Q1808" s="26">
        <f t="shared" si="311"/>
        <v>73533.333333333343</v>
      </c>
      <c r="R1808" s="25">
        <f>MAX(0,P1808*(1+inputs!$B$33)-MAX(0,inputs!$B$31*(Q1808-inputs!$B$30)))</f>
        <v>39657.314953904337</v>
      </c>
      <c r="S1808" s="26">
        <f t="shared" si="312"/>
        <v>91377.777777777781</v>
      </c>
      <c r="T1808" s="25">
        <f>MAX(0,R1808*(1+inputs!$B$33)-MAX(0,inputs!$B$31*(S1808-inputs!$B$30)))</f>
        <v>33844.734678212895</v>
      </c>
      <c r="U1808" s="26">
        <f t="shared" si="313"/>
        <v>109222.22222222222</v>
      </c>
      <c r="V1808" s="25">
        <f>MAX(0,T1808*(1+inputs!$B$33)-MAX(0,inputs!$B$31*(U1808-inputs!$B$30)))</f>
        <v>26338.965698386088</v>
      </c>
      <c r="W1808" s="26">
        <f t="shared" si="314"/>
        <v>127066.66666666667</v>
      </c>
      <c r="X1808" s="25">
        <f>MAX(0,V1808*(1+inputs!$B$33)-MAX(0,inputs!$B$31*(W1808-inputs!$B$30)))</f>
        <v>17114.610183861878</v>
      </c>
      <c r="Y1808" s="26">
        <f t="shared" si="315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16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14437.439999999999</v>
      </c>
      <c r="AE1808" s="3">
        <f>SUM(C1808:G1808)+AD1808-H1808</f>
        <v>90905.69</v>
      </c>
      <c r="AF1808" s="1">
        <f t="shared" si="318"/>
        <v>0.56000000000000005</v>
      </c>
      <c r="AG1808" s="8">
        <f>A1808-AE1808</f>
        <v>89694.31</v>
      </c>
    </row>
    <row r="1809" spans="1:33" x14ac:dyDescent="0.2">
      <c r="A1809" s="11">
        <f t="shared" si="317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</v>
      </c>
      <c r="D1809" s="16">
        <f>MAX(0,(MIN(A1809,inputs!$C$5)-(inputs!$C$4+B1809))*inputs!$B$4)</f>
        <v>44920</v>
      </c>
      <c r="E1809" s="16">
        <f>MAX(0, (calculations!A1809-inputs!$C$5)*inputs!$B$5)</f>
        <v>13815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08"/>
        <v>20000</v>
      </c>
      <c r="L1809" s="25">
        <f>MAX(0,J1809*(1+inputs!$B$33)-MAX(0,inputs!$B$31*(K1809-inputs!$B$30)))</f>
        <v>47184.304999999986</v>
      </c>
      <c r="M1809" s="26">
        <f t="shared" si="309"/>
        <v>37855.555555555555</v>
      </c>
      <c r="N1809" s="25">
        <f>MAX(0,L1809*(1+inputs!$B$33)-MAX(0,inputs!$B$31*(M1809-inputs!$B$30)))</f>
        <v>46301.629574999977</v>
      </c>
      <c r="O1809" s="26">
        <f t="shared" si="310"/>
        <v>55711.111111111109</v>
      </c>
      <c r="P1809" s="25">
        <f>MAX(0,N1809*(1+inputs!$B$33)-MAX(0,inputs!$B$31*(O1809-inputs!$B$30)))</f>
        <v>43798.714018624967</v>
      </c>
      <c r="Q1809" s="26">
        <f t="shared" si="311"/>
        <v>73566.666666666657</v>
      </c>
      <c r="R1809" s="25">
        <f>MAX(0,P1809*(1+inputs!$B$33)-MAX(0,inputs!$B$31*(Q1809-inputs!$B$30)))</f>
        <v>39651.254728904343</v>
      </c>
      <c r="S1809" s="26">
        <f t="shared" si="312"/>
        <v>91422.222222222219</v>
      </c>
      <c r="T1809" s="25">
        <f>MAX(0,R1809*(1+inputs!$B$33)-MAX(0,inputs!$B$31*(S1809-inputs!$B$30)))</f>
        <v>33834.583549837902</v>
      </c>
      <c r="U1809" s="26">
        <f t="shared" si="313"/>
        <v>109277.77777777778</v>
      </c>
      <c r="V1809" s="25">
        <f>MAX(0,T1809*(1+inputs!$B$33)-MAX(0,inputs!$B$31*(U1809-inputs!$B$30)))</f>
        <v>26323.662303085472</v>
      </c>
      <c r="W1809" s="26">
        <f t="shared" si="314"/>
        <v>127133.33333333333</v>
      </c>
      <c r="X1809" s="25">
        <f>MAX(0,V1809*(1+inputs!$B$33)-MAX(0,inputs!$B$31*(W1809-inputs!$B$30)))</f>
        <v>17093.077237631751</v>
      </c>
      <c r="Y1809" s="26">
        <f t="shared" si="315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16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14446.439999999999</v>
      </c>
      <c r="AE1809" s="3">
        <f>SUM(C1809:G1809)+AD1809-H1809</f>
        <v>90961.69</v>
      </c>
      <c r="AF1809" s="1">
        <f t="shared" si="318"/>
        <v>0.56000000000000005</v>
      </c>
      <c r="AG1809" s="8">
        <f>A1809-AE1809</f>
        <v>89738.31</v>
      </c>
    </row>
    <row r="1810" spans="1:33" x14ac:dyDescent="0.2">
      <c r="A1810" s="11">
        <f t="shared" si="317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</v>
      </c>
      <c r="D1810" s="16">
        <f>MAX(0,(MIN(A1810,inputs!$C$5)-(inputs!$C$4+B1810))*inputs!$B$4)</f>
        <v>44920</v>
      </c>
      <c r="E1810" s="16">
        <f>MAX(0, (calculations!A1810-inputs!$C$5)*inputs!$B$5)</f>
        <v>13860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08"/>
        <v>20000</v>
      </c>
      <c r="L1810" s="25">
        <f>MAX(0,J1810*(1+inputs!$B$33)-MAX(0,inputs!$B$31*(K1810-inputs!$B$30)))</f>
        <v>47184.304999999986</v>
      </c>
      <c r="M1810" s="26">
        <f t="shared" si="309"/>
        <v>37866.666666666672</v>
      </c>
      <c r="N1810" s="25">
        <f>MAX(0,L1810*(1+inputs!$B$33)-MAX(0,inputs!$B$31*(M1810-inputs!$B$30)))</f>
        <v>46300.629574999977</v>
      </c>
      <c r="O1810" s="26">
        <f t="shared" si="310"/>
        <v>55733.333333333336</v>
      </c>
      <c r="P1810" s="25">
        <f>MAX(0,N1810*(1+inputs!$B$33)-MAX(0,inputs!$B$31*(O1810-inputs!$B$30)))</f>
        <v>43795.699018624968</v>
      </c>
      <c r="Q1810" s="26">
        <f t="shared" si="311"/>
        <v>73600</v>
      </c>
      <c r="R1810" s="25">
        <f>MAX(0,P1810*(1+inputs!$B$33)-MAX(0,inputs!$B$31*(Q1810-inputs!$B$30)))</f>
        <v>39645.194503904335</v>
      </c>
      <c r="S1810" s="26">
        <f t="shared" si="312"/>
        <v>91466.666666666672</v>
      </c>
      <c r="T1810" s="25">
        <f>MAX(0,R1810*(1+inputs!$B$33)-MAX(0,inputs!$B$31*(S1810-inputs!$B$30)))</f>
        <v>33824.432421462894</v>
      </c>
      <c r="U1810" s="26">
        <f t="shared" si="313"/>
        <v>109333.33333333333</v>
      </c>
      <c r="V1810" s="25">
        <f>MAX(0,T1810*(1+inputs!$B$33)-MAX(0,inputs!$B$31*(U1810-inputs!$B$30)))</f>
        <v>26308.358907784834</v>
      </c>
      <c r="W1810" s="26">
        <f t="shared" si="314"/>
        <v>127200</v>
      </c>
      <c r="X1810" s="25">
        <f>MAX(0,V1810*(1+inputs!$B$33)-MAX(0,inputs!$B$31*(W1810-inputs!$B$30)))</f>
        <v>17071.544291401602</v>
      </c>
      <c r="Y1810" s="26">
        <f t="shared" si="315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16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14455.439999999999</v>
      </c>
      <c r="AE1810" s="3">
        <f>SUM(C1810:G1810)+AD1810-H1810</f>
        <v>91017.69</v>
      </c>
      <c r="AF1810" s="1">
        <f t="shared" si="318"/>
        <v>0.56000000000000005</v>
      </c>
      <c r="AG1810" s="8">
        <f>A1810-AE1810</f>
        <v>89782.31</v>
      </c>
    </row>
    <row r="1811" spans="1:33" x14ac:dyDescent="0.2">
      <c r="A1811" s="11">
        <f t="shared" si="317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</v>
      </c>
      <c r="D1811" s="16">
        <f>MAX(0,(MIN(A1811,inputs!$C$5)-(inputs!$C$4+B1811))*inputs!$B$4)</f>
        <v>44920</v>
      </c>
      <c r="E1811" s="16">
        <f>MAX(0, (calculations!A1811-inputs!$C$5)*inputs!$B$5)</f>
        <v>13905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08"/>
        <v>20000</v>
      </c>
      <c r="L1811" s="25">
        <f>MAX(0,J1811*(1+inputs!$B$33)-MAX(0,inputs!$B$31*(K1811-inputs!$B$30)))</f>
        <v>47184.304999999986</v>
      </c>
      <c r="M1811" s="26">
        <f t="shared" si="309"/>
        <v>37877.777777777781</v>
      </c>
      <c r="N1811" s="25">
        <f>MAX(0,L1811*(1+inputs!$B$33)-MAX(0,inputs!$B$31*(M1811-inputs!$B$30)))</f>
        <v>46299.629574999977</v>
      </c>
      <c r="O1811" s="26">
        <f t="shared" si="310"/>
        <v>55755.555555555555</v>
      </c>
      <c r="P1811" s="25">
        <f>MAX(0,N1811*(1+inputs!$B$33)-MAX(0,inputs!$B$31*(O1811-inputs!$B$30)))</f>
        <v>43792.684018624968</v>
      </c>
      <c r="Q1811" s="26">
        <f t="shared" si="311"/>
        <v>73633.333333333343</v>
      </c>
      <c r="R1811" s="25">
        <f>MAX(0,P1811*(1+inputs!$B$33)-MAX(0,inputs!$B$31*(Q1811-inputs!$B$30)))</f>
        <v>39639.134278904334</v>
      </c>
      <c r="S1811" s="26">
        <f t="shared" si="312"/>
        <v>91511.111111111109</v>
      </c>
      <c r="T1811" s="25">
        <f>MAX(0,R1811*(1+inputs!$B$33)-MAX(0,inputs!$B$31*(S1811-inputs!$B$30)))</f>
        <v>33814.281293087894</v>
      </c>
      <c r="U1811" s="26">
        <f t="shared" si="313"/>
        <v>109388.88888888889</v>
      </c>
      <c r="V1811" s="25">
        <f>MAX(0,T1811*(1+inputs!$B$33)-MAX(0,inputs!$B$31*(U1811-inputs!$B$30)))</f>
        <v>26293.05551248421</v>
      </c>
      <c r="W1811" s="26">
        <f t="shared" si="314"/>
        <v>127266.66666666667</v>
      </c>
      <c r="X1811" s="25">
        <f>MAX(0,V1811*(1+inputs!$B$33)-MAX(0,inputs!$B$31*(W1811-inputs!$B$30)))</f>
        <v>17050.011345171471</v>
      </c>
      <c r="Y1811" s="26">
        <f t="shared" si="315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16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14464.439999999999</v>
      </c>
      <c r="AE1811" s="3">
        <f>SUM(C1811:G1811)+AD1811-H1811</f>
        <v>91073.69</v>
      </c>
      <c r="AF1811" s="1">
        <f t="shared" si="318"/>
        <v>0.56000000000000005</v>
      </c>
      <c r="AG1811" s="8">
        <f>A1811-AE1811</f>
        <v>89826.31</v>
      </c>
    </row>
    <row r="1812" spans="1:33" x14ac:dyDescent="0.2">
      <c r="A1812" s="11">
        <f t="shared" si="317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</v>
      </c>
      <c r="D1812" s="16">
        <f>MAX(0,(MIN(A1812,inputs!$C$5)-(inputs!$C$4+B1812))*inputs!$B$4)</f>
        <v>44920</v>
      </c>
      <c r="E1812" s="16">
        <f>MAX(0, (calculations!A1812-inputs!$C$5)*inputs!$B$5)</f>
        <v>13950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08"/>
        <v>20000</v>
      </c>
      <c r="L1812" s="25">
        <f>MAX(0,J1812*(1+inputs!$B$33)-MAX(0,inputs!$B$31*(K1812-inputs!$B$30)))</f>
        <v>47184.304999999986</v>
      </c>
      <c r="M1812" s="26">
        <f t="shared" si="309"/>
        <v>37888.888888888891</v>
      </c>
      <c r="N1812" s="25">
        <f>MAX(0,L1812*(1+inputs!$B$33)-MAX(0,inputs!$B$31*(M1812-inputs!$B$30)))</f>
        <v>46298.629574999977</v>
      </c>
      <c r="O1812" s="26">
        <f t="shared" si="310"/>
        <v>55777.777777777781</v>
      </c>
      <c r="P1812" s="25">
        <f>MAX(0,N1812*(1+inputs!$B$33)-MAX(0,inputs!$B$31*(O1812-inputs!$B$30)))</f>
        <v>43789.669018624969</v>
      </c>
      <c r="Q1812" s="26">
        <f t="shared" si="311"/>
        <v>73666.666666666657</v>
      </c>
      <c r="R1812" s="25">
        <f>MAX(0,P1812*(1+inputs!$B$33)-MAX(0,inputs!$B$31*(Q1812-inputs!$B$30)))</f>
        <v>39633.074053904347</v>
      </c>
      <c r="S1812" s="26">
        <f t="shared" si="312"/>
        <v>91555.555555555562</v>
      </c>
      <c r="T1812" s="25">
        <f>MAX(0,R1812*(1+inputs!$B$33)-MAX(0,inputs!$B$31*(S1812-inputs!$B$30)))</f>
        <v>33804.130164712908</v>
      </c>
      <c r="U1812" s="26">
        <f t="shared" si="313"/>
        <v>109444.44444444444</v>
      </c>
      <c r="V1812" s="25">
        <f>MAX(0,T1812*(1+inputs!$B$33)-MAX(0,inputs!$B$31*(U1812-inputs!$B$30)))</f>
        <v>26277.752117183602</v>
      </c>
      <c r="W1812" s="26">
        <f t="shared" si="314"/>
        <v>127333.33333333333</v>
      </c>
      <c r="X1812" s="25">
        <f>MAX(0,V1812*(1+inputs!$B$33)-MAX(0,inputs!$B$31*(W1812-inputs!$B$30)))</f>
        <v>17028.478398941355</v>
      </c>
      <c r="Y1812" s="26">
        <f t="shared" si="315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16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14473.439999999999</v>
      </c>
      <c r="AE1812" s="3">
        <f>SUM(C1812:G1812)+AD1812-H1812</f>
        <v>91129.69</v>
      </c>
      <c r="AF1812" s="1">
        <f t="shared" si="318"/>
        <v>0.56000000000000005</v>
      </c>
      <c r="AG1812" s="8">
        <f>A1812-AE1812</f>
        <v>89870.31</v>
      </c>
    </row>
    <row r="1813" spans="1:33" x14ac:dyDescent="0.2">
      <c r="A1813" s="11">
        <f t="shared" si="317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</v>
      </c>
      <c r="D1813" s="16">
        <f>MAX(0,(MIN(A1813,inputs!$C$5)-(inputs!$C$4+B1813))*inputs!$B$4)</f>
        <v>44920</v>
      </c>
      <c r="E1813" s="16">
        <f>MAX(0, (calculations!A1813-inputs!$C$5)*inputs!$B$5)</f>
        <v>13995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08"/>
        <v>20000</v>
      </c>
      <c r="L1813" s="25">
        <f>MAX(0,J1813*(1+inputs!$B$33)-MAX(0,inputs!$B$31*(K1813-inputs!$B$30)))</f>
        <v>47184.304999999986</v>
      </c>
      <c r="M1813" s="26">
        <f t="shared" si="309"/>
        <v>37900</v>
      </c>
      <c r="N1813" s="25">
        <f>MAX(0,L1813*(1+inputs!$B$33)-MAX(0,inputs!$B$31*(M1813-inputs!$B$30)))</f>
        <v>46297.629574999977</v>
      </c>
      <c r="O1813" s="26">
        <f t="shared" si="310"/>
        <v>55800</v>
      </c>
      <c r="P1813" s="25">
        <f>MAX(0,N1813*(1+inputs!$B$33)-MAX(0,inputs!$B$31*(O1813-inputs!$B$30)))</f>
        <v>43786.654018624969</v>
      </c>
      <c r="Q1813" s="26">
        <f t="shared" si="311"/>
        <v>73700</v>
      </c>
      <c r="R1813" s="25">
        <f>MAX(0,P1813*(1+inputs!$B$33)-MAX(0,inputs!$B$31*(Q1813-inputs!$B$30)))</f>
        <v>39627.013828904339</v>
      </c>
      <c r="S1813" s="26">
        <f t="shared" si="312"/>
        <v>91600</v>
      </c>
      <c r="T1813" s="25">
        <f>MAX(0,R1813*(1+inputs!$B$33)-MAX(0,inputs!$B$31*(S1813-inputs!$B$30)))</f>
        <v>33793.9790363379</v>
      </c>
      <c r="U1813" s="26">
        <f t="shared" si="313"/>
        <v>109500</v>
      </c>
      <c r="V1813" s="25">
        <f>MAX(0,T1813*(1+inputs!$B$33)-MAX(0,inputs!$B$31*(U1813-inputs!$B$30)))</f>
        <v>26262.448721882964</v>
      </c>
      <c r="W1813" s="26">
        <f t="shared" si="314"/>
        <v>127400</v>
      </c>
      <c r="X1813" s="25">
        <f>MAX(0,V1813*(1+inputs!$B$33)-MAX(0,inputs!$B$31*(W1813-inputs!$B$30)))</f>
        <v>17006.945452711203</v>
      </c>
      <c r="Y1813" s="26">
        <f t="shared" si="315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16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14482.439999999999</v>
      </c>
      <c r="AE1813" s="3">
        <f>SUM(C1813:G1813)+AD1813-H1813</f>
        <v>91185.69</v>
      </c>
      <c r="AF1813" s="1">
        <f t="shared" si="318"/>
        <v>0.56000000000000005</v>
      </c>
      <c r="AG1813" s="8">
        <f>A1813-AE1813</f>
        <v>89914.31</v>
      </c>
    </row>
    <row r="1814" spans="1:33" x14ac:dyDescent="0.2">
      <c r="A1814" s="11">
        <f t="shared" si="317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</v>
      </c>
      <c r="D1814" s="16">
        <f>MAX(0,(MIN(A1814,inputs!$C$5)-(inputs!$C$4+B1814))*inputs!$B$4)</f>
        <v>44920</v>
      </c>
      <c r="E1814" s="16">
        <f>MAX(0, (calculations!A1814-inputs!$C$5)*inputs!$B$5)</f>
        <v>14040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08"/>
        <v>20000</v>
      </c>
      <c r="L1814" s="25">
        <f>MAX(0,J1814*(1+inputs!$B$33)-MAX(0,inputs!$B$31*(K1814-inputs!$B$30)))</f>
        <v>47184.304999999986</v>
      </c>
      <c r="M1814" s="26">
        <f t="shared" si="309"/>
        <v>37911.111111111109</v>
      </c>
      <c r="N1814" s="25">
        <f>MAX(0,L1814*(1+inputs!$B$33)-MAX(0,inputs!$B$31*(M1814-inputs!$B$30)))</f>
        <v>46296.629574999977</v>
      </c>
      <c r="O1814" s="26">
        <f t="shared" si="310"/>
        <v>55822.222222222219</v>
      </c>
      <c r="P1814" s="25">
        <f>MAX(0,N1814*(1+inputs!$B$33)-MAX(0,inputs!$B$31*(O1814-inputs!$B$30)))</f>
        <v>43783.63901862497</v>
      </c>
      <c r="Q1814" s="26">
        <f t="shared" si="311"/>
        <v>73733.333333333343</v>
      </c>
      <c r="R1814" s="25">
        <f>MAX(0,P1814*(1+inputs!$B$33)-MAX(0,inputs!$B$31*(Q1814-inputs!$B$30)))</f>
        <v>39620.953603904338</v>
      </c>
      <c r="S1814" s="26">
        <f t="shared" si="312"/>
        <v>91644.444444444438</v>
      </c>
      <c r="T1814" s="25">
        <f>MAX(0,R1814*(1+inputs!$B$33)-MAX(0,inputs!$B$31*(S1814-inputs!$B$30)))</f>
        <v>33783.827907962899</v>
      </c>
      <c r="U1814" s="26">
        <f t="shared" si="313"/>
        <v>109555.55555555556</v>
      </c>
      <c r="V1814" s="25">
        <f>MAX(0,T1814*(1+inputs!$B$33)-MAX(0,inputs!$B$31*(U1814-inputs!$B$30)))</f>
        <v>26247.145326582337</v>
      </c>
      <c r="W1814" s="26">
        <f t="shared" si="314"/>
        <v>127466.66666666667</v>
      </c>
      <c r="X1814" s="25">
        <f>MAX(0,V1814*(1+inputs!$B$33)-MAX(0,inputs!$B$31*(W1814-inputs!$B$30)))</f>
        <v>16985.412506481065</v>
      </c>
      <c r="Y1814" s="26">
        <f t="shared" si="315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16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14491.439999999999</v>
      </c>
      <c r="AE1814" s="3">
        <f>SUM(C1814:G1814)+AD1814-H1814</f>
        <v>91241.69</v>
      </c>
      <c r="AF1814" s="1">
        <f t="shared" si="318"/>
        <v>0.56000000000000005</v>
      </c>
      <c r="AG1814" s="8">
        <f>A1814-AE1814</f>
        <v>89958.31</v>
      </c>
    </row>
    <row r="1815" spans="1:33" x14ac:dyDescent="0.2">
      <c r="A1815" s="11">
        <f t="shared" si="317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</v>
      </c>
      <c r="D1815" s="16">
        <f>MAX(0,(MIN(A1815,inputs!$C$5)-(inputs!$C$4+B1815))*inputs!$B$4)</f>
        <v>44920</v>
      </c>
      <c r="E1815" s="16">
        <f>MAX(0, (calculations!A1815-inputs!$C$5)*inputs!$B$5)</f>
        <v>14085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08"/>
        <v>20000</v>
      </c>
      <c r="L1815" s="25">
        <f>MAX(0,J1815*(1+inputs!$B$33)-MAX(0,inputs!$B$31*(K1815-inputs!$B$30)))</f>
        <v>47184.304999999986</v>
      </c>
      <c r="M1815" s="26">
        <f t="shared" si="309"/>
        <v>37922.222222222219</v>
      </c>
      <c r="N1815" s="25">
        <f>MAX(0,L1815*(1+inputs!$B$33)-MAX(0,inputs!$B$31*(M1815-inputs!$B$30)))</f>
        <v>46295.629574999977</v>
      </c>
      <c r="O1815" s="26">
        <f t="shared" si="310"/>
        <v>55844.444444444445</v>
      </c>
      <c r="P1815" s="25">
        <f>MAX(0,N1815*(1+inputs!$B$33)-MAX(0,inputs!$B$31*(O1815-inputs!$B$30)))</f>
        <v>43780.624018624971</v>
      </c>
      <c r="Q1815" s="26">
        <f t="shared" si="311"/>
        <v>73766.666666666657</v>
      </c>
      <c r="R1815" s="25">
        <f>MAX(0,P1815*(1+inputs!$B$33)-MAX(0,inputs!$B$31*(Q1815-inputs!$B$30)))</f>
        <v>39614.893378904337</v>
      </c>
      <c r="S1815" s="26">
        <f t="shared" si="312"/>
        <v>91688.888888888891</v>
      </c>
      <c r="T1815" s="25">
        <f>MAX(0,R1815*(1+inputs!$B$33)-MAX(0,inputs!$B$31*(S1815-inputs!$B$30)))</f>
        <v>33773.676779587899</v>
      </c>
      <c r="U1815" s="26">
        <f t="shared" si="313"/>
        <v>109611.11111111111</v>
      </c>
      <c r="V1815" s="25">
        <f>MAX(0,T1815*(1+inputs!$B$33)-MAX(0,inputs!$B$31*(U1815-inputs!$B$30)))</f>
        <v>26231.841931281717</v>
      </c>
      <c r="W1815" s="26">
        <f t="shared" si="314"/>
        <v>127533.33333333333</v>
      </c>
      <c r="X1815" s="25">
        <f>MAX(0,V1815*(1+inputs!$B$33)-MAX(0,inputs!$B$31*(W1815-inputs!$B$30)))</f>
        <v>16963.879560250942</v>
      </c>
      <c r="Y1815" s="26">
        <f t="shared" si="315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16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14500.439999999999</v>
      </c>
      <c r="AE1815" s="3">
        <f>SUM(C1815:G1815)+AD1815-H1815</f>
        <v>91297.69</v>
      </c>
      <c r="AF1815" s="1">
        <f t="shared" si="318"/>
        <v>0.56000000000000005</v>
      </c>
      <c r="AG1815" s="8">
        <f>A1815-AE1815</f>
        <v>90002.31</v>
      </c>
    </row>
    <row r="1816" spans="1:33" x14ac:dyDescent="0.2">
      <c r="A1816" s="11">
        <f t="shared" si="317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</v>
      </c>
      <c r="D1816" s="16">
        <f>MAX(0,(MIN(A1816,inputs!$C$5)-(inputs!$C$4+B1816))*inputs!$B$4)</f>
        <v>44920</v>
      </c>
      <c r="E1816" s="16">
        <f>MAX(0, (calculations!A1816-inputs!$C$5)*inputs!$B$5)</f>
        <v>14130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08"/>
        <v>20000</v>
      </c>
      <c r="L1816" s="25">
        <f>MAX(0,J1816*(1+inputs!$B$33)-MAX(0,inputs!$B$31*(K1816-inputs!$B$30)))</f>
        <v>47184.304999999986</v>
      </c>
      <c r="M1816" s="26">
        <f t="shared" si="309"/>
        <v>37933.333333333328</v>
      </c>
      <c r="N1816" s="25">
        <f>MAX(0,L1816*(1+inputs!$B$33)-MAX(0,inputs!$B$31*(M1816-inputs!$B$30)))</f>
        <v>46294.629574999977</v>
      </c>
      <c r="O1816" s="26">
        <f t="shared" si="310"/>
        <v>55866.666666666664</v>
      </c>
      <c r="P1816" s="25">
        <f>MAX(0,N1816*(1+inputs!$B$33)-MAX(0,inputs!$B$31*(O1816-inputs!$B$30)))</f>
        <v>43777.609018624971</v>
      </c>
      <c r="Q1816" s="26">
        <f t="shared" si="311"/>
        <v>73800</v>
      </c>
      <c r="R1816" s="25">
        <f>MAX(0,P1816*(1+inputs!$B$33)-MAX(0,inputs!$B$31*(Q1816-inputs!$B$30)))</f>
        <v>39608.833153904336</v>
      </c>
      <c r="S1816" s="26">
        <f t="shared" si="312"/>
        <v>91733.333333333328</v>
      </c>
      <c r="T1816" s="25">
        <f>MAX(0,R1816*(1+inputs!$B$33)-MAX(0,inputs!$B$31*(S1816-inputs!$B$30)))</f>
        <v>33763.525651212898</v>
      </c>
      <c r="U1816" s="26">
        <f t="shared" si="313"/>
        <v>109666.66666666667</v>
      </c>
      <c r="V1816" s="25">
        <f>MAX(0,T1816*(1+inputs!$B$33)-MAX(0,inputs!$B$31*(U1816-inputs!$B$30)))</f>
        <v>26216.538535981083</v>
      </c>
      <c r="W1816" s="26">
        <f t="shared" si="314"/>
        <v>127600</v>
      </c>
      <c r="X1816" s="25">
        <f>MAX(0,V1816*(1+inputs!$B$33)-MAX(0,inputs!$B$31*(W1816-inputs!$B$30)))</f>
        <v>16942.346614020797</v>
      </c>
      <c r="Y1816" s="26">
        <f t="shared" si="315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16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14509.439999999999</v>
      </c>
      <c r="AE1816" s="3">
        <f>SUM(C1816:G1816)+AD1816-H1816</f>
        <v>91353.69</v>
      </c>
      <c r="AF1816" s="1">
        <f t="shared" si="318"/>
        <v>0.56000000000000005</v>
      </c>
      <c r="AG1816" s="8">
        <f>A1816-AE1816</f>
        <v>90046.31</v>
      </c>
    </row>
    <row r="1817" spans="1:33" x14ac:dyDescent="0.2">
      <c r="A1817" s="11">
        <f t="shared" si="317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</v>
      </c>
      <c r="D1817" s="16">
        <f>MAX(0,(MIN(A1817,inputs!$C$5)-(inputs!$C$4+B1817))*inputs!$B$4)</f>
        <v>44920</v>
      </c>
      <c r="E1817" s="16">
        <f>MAX(0, (calculations!A1817-inputs!$C$5)*inputs!$B$5)</f>
        <v>14175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08"/>
        <v>20000</v>
      </c>
      <c r="L1817" s="25">
        <f>MAX(0,J1817*(1+inputs!$B$33)-MAX(0,inputs!$B$31*(K1817-inputs!$B$30)))</f>
        <v>47184.304999999986</v>
      </c>
      <c r="M1817" s="26">
        <f t="shared" si="309"/>
        <v>37944.444444444445</v>
      </c>
      <c r="N1817" s="25">
        <f>MAX(0,L1817*(1+inputs!$B$33)-MAX(0,inputs!$B$31*(M1817-inputs!$B$30)))</f>
        <v>46293.629574999977</v>
      </c>
      <c r="O1817" s="26">
        <f t="shared" si="310"/>
        <v>55888.888888888891</v>
      </c>
      <c r="P1817" s="25">
        <f>MAX(0,N1817*(1+inputs!$B$33)-MAX(0,inputs!$B$31*(O1817-inputs!$B$30)))</f>
        <v>43774.594018624972</v>
      </c>
      <c r="Q1817" s="26">
        <f t="shared" si="311"/>
        <v>73833.333333333343</v>
      </c>
      <c r="R1817" s="25">
        <f>MAX(0,P1817*(1+inputs!$B$33)-MAX(0,inputs!$B$31*(Q1817-inputs!$B$30)))</f>
        <v>39602.772928904342</v>
      </c>
      <c r="S1817" s="26">
        <f t="shared" si="312"/>
        <v>91777.777777777781</v>
      </c>
      <c r="T1817" s="25">
        <f>MAX(0,R1817*(1+inputs!$B$33)-MAX(0,inputs!$B$31*(S1817-inputs!$B$30)))</f>
        <v>33753.374522837898</v>
      </c>
      <c r="U1817" s="26">
        <f t="shared" si="313"/>
        <v>109722.22222222222</v>
      </c>
      <c r="V1817" s="25">
        <f>MAX(0,T1817*(1+inputs!$B$33)-MAX(0,inputs!$B$31*(U1817-inputs!$B$30)))</f>
        <v>26201.235140680463</v>
      </c>
      <c r="W1817" s="26">
        <f t="shared" si="314"/>
        <v>127666.66666666667</v>
      </c>
      <c r="X1817" s="25">
        <f>MAX(0,V1817*(1+inputs!$B$33)-MAX(0,inputs!$B$31*(W1817-inputs!$B$30)))</f>
        <v>16920.813667790666</v>
      </c>
      <c r="Y1817" s="26">
        <f t="shared" si="315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16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14518.439999999999</v>
      </c>
      <c r="AE1817" s="3">
        <f>SUM(C1817:G1817)+AD1817-H1817</f>
        <v>91409.69</v>
      </c>
      <c r="AF1817" s="1">
        <f t="shared" si="318"/>
        <v>0.56000000000000005</v>
      </c>
      <c r="AG1817" s="8">
        <f>A1817-AE1817</f>
        <v>90090.31</v>
      </c>
    </row>
    <row r="1818" spans="1:33" x14ac:dyDescent="0.2">
      <c r="A1818" s="11">
        <f t="shared" si="317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</v>
      </c>
      <c r="D1818" s="16">
        <f>MAX(0,(MIN(A1818,inputs!$C$5)-(inputs!$C$4+B1818))*inputs!$B$4)</f>
        <v>44920</v>
      </c>
      <c r="E1818" s="16">
        <f>MAX(0, (calculations!A1818-inputs!$C$5)*inputs!$B$5)</f>
        <v>14220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08"/>
        <v>20000</v>
      </c>
      <c r="L1818" s="25">
        <f>MAX(0,J1818*(1+inputs!$B$33)-MAX(0,inputs!$B$31*(K1818-inputs!$B$30)))</f>
        <v>47184.304999999986</v>
      </c>
      <c r="M1818" s="26">
        <f t="shared" si="309"/>
        <v>37955.555555555555</v>
      </c>
      <c r="N1818" s="25">
        <f>MAX(0,L1818*(1+inputs!$B$33)-MAX(0,inputs!$B$31*(M1818-inputs!$B$30)))</f>
        <v>46292.629574999977</v>
      </c>
      <c r="O1818" s="26">
        <f t="shared" si="310"/>
        <v>55911.111111111109</v>
      </c>
      <c r="P1818" s="25">
        <f>MAX(0,N1818*(1+inputs!$B$33)-MAX(0,inputs!$B$31*(O1818-inputs!$B$30)))</f>
        <v>43771.579018624972</v>
      </c>
      <c r="Q1818" s="26">
        <f t="shared" si="311"/>
        <v>73866.666666666657</v>
      </c>
      <c r="R1818" s="25">
        <f>MAX(0,P1818*(1+inputs!$B$33)-MAX(0,inputs!$B$31*(Q1818-inputs!$B$30)))</f>
        <v>39596.712703904341</v>
      </c>
      <c r="S1818" s="26">
        <f t="shared" si="312"/>
        <v>91822.222222222219</v>
      </c>
      <c r="T1818" s="25">
        <f>MAX(0,R1818*(1+inputs!$B$33)-MAX(0,inputs!$B$31*(S1818-inputs!$B$30)))</f>
        <v>33743.223394462897</v>
      </c>
      <c r="U1818" s="26">
        <f t="shared" si="313"/>
        <v>109777.77777777778</v>
      </c>
      <c r="V1818" s="25">
        <f>MAX(0,T1818*(1+inputs!$B$33)-MAX(0,inputs!$B$31*(U1818-inputs!$B$30)))</f>
        <v>26185.931745379839</v>
      </c>
      <c r="W1818" s="26">
        <f t="shared" si="314"/>
        <v>127733.33333333333</v>
      </c>
      <c r="X1818" s="25">
        <f>MAX(0,V1818*(1+inputs!$B$33)-MAX(0,inputs!$B$31*(W1818-inputs!$B$30)))</f>
        <v>16899.280721560535</v>
      </c>
      <c r="Y1818" s="26">
        <f t="shared" si="315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16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14527.439999999999</v>
      </c>
      <c r="AE1818" s="3">
        <f>SUM(C1818:G1818)+AD1818-H1818</f>
        <v>91465.69</v>
      </c>
      <c r="AF1818" s="1">
        <f t="shared" si="318"/>
        <v>0.56000000000000005</v>
      </c>
      <c r="AG1818" s="8">
        <f>A1818-AE1818</f>
        <v>90134.31</v>
      </c>
    </row>
    <row r="1819" spans="1:33" x14ac:dyDescent="0.2">
      <c r="A1819" s="11">
        <f t="shared" si="317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</v>
      </c>
      <c r="D1819" s="16">
        <f>MAX(0,(MIN(A1819,inputs!$C$5)-(inputs!$C$4+B1819))*inputs!$B$4)</f>
        <v>44920</v>
      </c>
      <c r="E1819" s="16">
        <f>MAX(0, (calculations!A1819-inputs!$C$5)*inputs!$B$5)</f>
        <v>14265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08"/>
        <v>20000</v>
      </c>
      <c r="L1819" s="25">
        <f>MAX(0,J1819*(1+inputs!$B$33)-MAX(0,inputs!$B$31*(K1819-inputs!$B$30)))</f>
        <v>47184.304999999986</v>
      </c>
      <c r="M1819" s="26">
        <f t="shared" si="309"/>
        <v>37966.666666666672</v>
      </c>
      <c r="N1819" s="25">
        <f>MAX(0,L1819*(1+inputs!$B$33)-MAX(0,inputs!$B$31*(M1819-inputs!$B$30)))</f>
        <v>46291.629574999977</v>
      </c>
      <c r="O1819" s="26">
        <f t="shared" si="310"/>
        <v>55933.333333333336</v>
      </c>
      <c r="P1819" s="25">
        <f>MAX(0,N1819*(1+inputs!$B$33)-MAX(0,inputs!$B$31*(O1819-inputs!$B$30)))</f>
        <v>43768.564018624973</v>
      </c>
      <c r="Q1819" s="26">
        <f t="shared" si="311"/>
        <v>73900</v>
      </c>
      <c r="R1819" s="25">
        <f>MAX(0,P1819*(1+inputs!$B$33)-MAX(0,inputs!$B$31*(Q1819-inputs!$B$30)))</f>
        <v>39590.65247890434</v>
      </c>
      <c r="S1819" s="26">
        <f t="shared" si="312"/>
        <v>91866.666666666672</v>
      </c>
      <c r="T1819" s="25">
        <f>MAX(0,R1819*(1+inputs!$B$33)-MAX(0,inputs!$B$31*(S1819-inputs!$B$30)))</f>
        <v>33733.072266087896</v>
      </c>
      <c r="U1819" s="26">
        <f t="shared" si="313"/>
        <v>109833.33333333333</v>
      </c>
      <c r="V1819" s="25">
        <f>MAX(0,T1819*(1+inputs!$B$33)-MAX(0,inputs!$B$31*(U1819-inputs!$B$30)))</f>
        <v>26170.628350079216</v>
      </c>
      <c r="W1819" s="26">
        <f t="shared" si="314"/>
        <v>127800</v>
      </c>
      <c r="X1819" s="25">
        <f>MAX(0,V1819*(1+inputs!$B$33)-MAX(0,inputs!$B$31*(W1819-inputs!$B$30)))</f>
        <v>16877.747775330405</v>
      </c>
      <c r="Y1819" s="26">
        <f t="shared" si="315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16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14536.439999999999</v>
      </c>
      <c r="AE1819" s="3">
        <f>SUM(C1819:G1819)+AD1819-H1819</f>
        <v>91521.69</v>
      </c>
      <c r="AF1819" s="1">
        <f t="shared" si="318"/>
        <v>0.56000000000000005</v>
      </c>
      <c r="AG1819" s="8">
        <f>A1819-AE1819</f>
        <v>90178.31</v>
      </c>
    </row>
    <row r="1820" spans="1:33" x14ac:dyDescent="0.2">
      <c r="A1820" s="11">
        <f t="shared" si="317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</v>
      </c>
      <c r="D1820" s="16">
        <f>MAX(0,(MIN(A1820,inputs!$C$5)-(inputs!$C$4+B1820))*inputs!$B$4)</f>
        <v>44920</v>
      </c>
      <c r="E1820" s="16">
        <f>MAX(0, (calculations!A1820-inputs!$C$5)*inputs!$B$5)</f>
        <v>14310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08"/>
        <v>20000</v>
      </c>
      <c r="L1820" s="25">
        <f>MAX(0,J1820*(1+inputs!$B$33)-MAX(0,inputs!$B$31*(K1820-inputs!$B$30)))</f>
        <v>47184.304999999986</v>
      </c>
      <c r="M1820" s="26">
        <f t="shared" si="309"/>
        <v>37977.777777777781</v>
      </c>
      <c r="N1820" s="25">
        <f>MAX(0,L1820*(1+inputs!$B$33)-MAX(0,inputs!$B$31*(M1820-inputs!$B$30)))</f>
        <v>46290.629574999977</v>
      </c>
      <c r="O1820" s="26">
        <f t="shared" si="310"/>
        <v>55955.555555555555</v>
      </c>
      <c r="P1820" s="25">
        <f>MAX(0,N1820*(1+inputs!$B$33)-MAX(0,inputs!$B$31*(O1820-inputs!$B$30)))</f>
        <v>43765.549018624974</v>
      </c>
      <c r="Q1820" s="26">
        <f t="shared" si="311"/>
        <v>73933.333333333343</v>
      </c>
      <c r="R1820" s="25">
        <f>MAX(0,P1820*(1+inputs!$B$33)-MAX(0,inputs!$B$31*(Q1820-inputs!$B$30)))</f>
        <v>39584.592253904339</v>
      </c>
      <c r="S1820" s="26">
        <f t="shared" si="312"/>
        <v>91911.111111111109</v>
      </c>
      <c r="T1820" s="25">
        <f>MAX(0,R1820*(1+inputs!$B$33)-MAX(0,inputs!$B$31*(S1820-inputs!$B$30)))</f>
        <v>33722.921137712896</v>
      </c>
      <c r="U1820" s="26">
        <f t="shared" si="313"/>
        <v>109888.88888888889</v>
      </c>
      <c r="V1820" s="25">
        <f>MAX(0,T1820*(1+inputs!$B$33)-MAX(0,inputs!$B$31*(U1820-inputs!$B$30)))</f>
        <v>26155.324954778585</v>
      </c>
      <c r="W1820" s="26">
        <f t="shared" si="314"/>
        <v>127866.66666666667</v>
      </c>
      <c r="X1820" s="25">
        <f>MAX(0,V1820*(1+inputs!$B$33)-MAX(0,inputs!$B$31*(W1820-inputs!$B$30)))</f>
        <v>16856.21482910026</v>
      </c>
      <c r="Y1820" s="26">
        <f t="shared" si="315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16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14545.439999999999</v>
      </c>
      <c r="AE1820" s="3">
        <f>SUM(C1820:G1820)+AD1820-H1820</f>
        <v>91577.69</v>
      </c>
      <c r="AF1820" s="1">
        <f t="shared" si="318"/>
        <v>0.56000000000000005</v>
      </c>
      <c r="AG1820" s="8">
        <f>A1820-AE1820</f>
        <v>90222.31</v>
      </c>
    </row>
    <row r="1821" spans="1:33" x14ac:dyDescent="0.2">
      <c r="A1821" s="11">
        <f t="shared" si="317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</v>
      </c>
      <c r="D1821" s="16">
        <f>MAX(0,(MIN(A1821,inputs!$C$5)-(inputs!$C$4+B1821))*inputs!$B$4)</f>
        <v>44920</v>
      </c>
      <c r="E1821" s="16">
        <f>MAX(0, (calculations!A1821-inputs!$C$5)*inputs!$B$5)</f>
        <v>14355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08"/>
        <v>20000</v>
      </c>
      <c r="L1821" s="25">
        <f>MAX(0,J1821*(1+inputs!$B$33)-MAX(0,inputs!$B$31*(K1821-inputs!$B$30)))</f>
        <v>47184.304999999986</v>
      </c>
      <c r="M1821" s="26">
        <f t="shared" si="309"/>
        <v>37988.888888888891</v>
      </c>
      <c r="N1821" s="25">
        <f>MAX(0,L1821*(1+inputs!$B$33)-MAX(0,inputs!$B$31*(M1821-inputs!$B$30)))</f>
        <v>46289.629574999977</v>
      </c>
      <c r="O1821" s="26">
        <f t="shared" si="310"/>
        <v>55977.777777777781</v>
      </c>
      <c r="P1821" s="25">
        <f>MAX(0,N1821*(1+inputs!$B$33)-MAX(0,inputs!$B$31*(O1821-inputs!$B$30)))</f>
        <v>43762.534018624967</v>
      </c>
      <c r="Q1821" s="26">
        <f t="shared" si="311"/>
        <v>73966.666666666657</v>
      </c>
      <c r="R1821" s="25">
        <f>MAX(0,P1821*(1+inputs!$B$33)-MAX(0,inputs!$B$31*(Q1821-inputs!$B$30)))</f>
        <v>39578.532028904345</v>
      </c>
      <c r="S1821" s="26">
        <f t="shared" si="312"/>
        <v>91955.555555555562</v>
      </c>
      <c r="T1821" s="25">
        <f>MAX(0,R1821*(1+inputs!$B$33)-MAX(0,inputs!$B$31*(S1821-inputs!$B$30)))</f>
        <v>33712.770009337903</v>
      </c>
      <c r="U1821" s="26">
        <f t="shared" si="313"/>
        <v>109944.44444444444</v>
      </c>
      <c r="V1821" s="25">
        <f>MAX(0,T1821*(1+inputs!$B$33)-MAX(0,inputs!$B$31*(U1821-inputs!$B$30)))</f>
        <v>26140.021559477969</v>
      </c>
      <c r="W1821" s="26">
        <f t="shared" si="314"/>
        <v>127933.33333333333</v>
      </c>
      <c r="X1821" s="25">
        <f>MAX(0,V1821*(1+inputs!$B$33)-MAX(0,inputs!$B$31*(W1821-inputs!$B$30)))</f>
        <v>16834.681882870136</v>
      </c>
      <c r="Y1821" s="26">
        <f t="shared" si="315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16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14554.439999999999</v>
      </c>
      <c r="AE1821" s="3">
        <f>SUM(C1821:G1821)+AD1821-H1821</f>
        <v>91633.69</v>
      </c>
      <c r="AF1821" s="1">
        <f t="shared" si="318"/>
        <v>0.56000000000000005</v>
      </c>
      <c r="AG1821" s="8">
        <f>A1821-AE1821</f>
        <v>90266.31</v>
      </c>
    </row>
    <row r="1822" spans="1:33" x14ac:dyDescent="0.2">
      <c r="A1822" s="11">
        <f t="shared" si="317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</v>
      </c>
      <c r="D1822" s="16">
        <f>MAX(0,(MIN(A1822,inputs!$C$5)-(inputs!$C$4+B1822))*inputs!$B$4)</f>
        <v>44920</v>
      </c>
      <c r="E1822" s="16">
        <f>MAX(0, (calculations!A1822-inputs!$C$5)*inputs!$B$5)</f>
        <v>14400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08"/>
        <v>20000</v>
      </c>
      <c r="L1822" s="25">
        <f>MAX(0,J1822*(1+inputs!$B$33)-MAX(0,inputs!$B$31*(K1822-inputs!$B$30)))</f>
        <v>47184.304999999986</v>
      </c>
      <c r="M1822" s="26">
        <f t="shared" si="309"/>
        <v>38000</v>
      </c>
      <c r="N1822" s="25">
        <f>MAX(0,L1822*(1+inputs!$B$33)-MAX(0,inputs!$B$31*(M1822-inputs!$B$30)))</f>
        <v>46288.629574999977</v>
      </c>
      <c r="O1822" s="26">
        <f t="shared" si="310"/>
        <v>56000</v>
      </c>
      <c r="P1822" s="25">
        <f>MAX(0,N1822*(1+inputs!$B$33)-MAX(0,inputs!$B$31*(O1822-inputs!$B$30)))</f>
        <v>43759.519018624967</v>
      </c>
      <c r="Q1822" s="26">
        <f t="shared" si="311"/>
        <v>74000</v>
      </c>
      <c r="R1822" s="25">
        <f>MAX(0,P1822*(1+inputs!$B$33)-MAX(0,inputs!$B$31*(Q1822-inputs!$B$30)))</f>
        <v>39572.471803904336</v>
      </c>
      <c r="S1822" s="26">
        <f t="shared" si="312"/>
        <v>92000</v>
      </c>
      <c r="T1822" s="25">
        <f>MAX(0,R1822*(1+inputs!$B$33)-MAX(0,inputs!$B$31*(S1822-inputs!$B$30)))</f>
        <v>33702.618880962895</v>
      </c>
      <c r="U1822" s="26">
        <f t="shared" si="313"/>
        <v>110000</v>
      </c>
      <c r="V1822" s="25">
        <f>MAX(0,T1822*(1+inputs!$B$33)-MAX(0,inputs!$B$31*(U1822-inputs!$B$30)))</f>
        <v>26124.718164177339</v>
      </c>
      <c r="W1822" s="26">
        <f t="shared" si="314"/>
        <v>128000</v>
      </c>
      <c r="X1822" s="25">
        <f>MAX(0,V1822*(1+inputs!$B$33)-MAX(0,inputs!$B$31*(W1822-inputs!$B$30)))</f>
        <v>16813.148936639998</v>
      </c>
      <c r="Y1822" s="26">
        <f t="shared" si="315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16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14563.439999999999</v>
      </c>
      <c r="AE1822" s="3">
        <f>SUM(C1822:G1822)+AD1822-H1822</f>
        <v>91689.69</v>
      </c>
      <c r="AF1822" s="1">
        <f t="shared" si="318"/>
        <v>0.56000000000000005</v>
      </c>
      <c r="AG1822" s="8">
        <f>A1822-AE1822</f>
        <v>90310.31</v>
      </c>
    </row>
    <row r="1823" spans="1:33" x14ac:dyDescent="0.2">
      <c r="A1823" s="11">
        <f t="shared" si="317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</v>
      </c>
      <c r="D1823" s="16">
        <f>MAX(0,(MIN(A1823,inputs!$C$5)-(inputs!$C$4+B1823))*inputs!$B$4)</f>
        <v>44920</v>
      </c>
      <c r="E1823" s="16">
        <f>MAX(0, (calculations!A1823-inputs!$C$5)*inputs!$B$5)</f>
        <v>14445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08"/>
        <v>20000</v>
      </c>
      <c r="L1823" s="25">
        <f>MAX(0,J1823*(1+inputs!$B$33)-MAX(0,inputs!$B$31*(K1823-inputs!$B$30)))</f>
        <v>47184.304999999986</v>
      </c>
      <c r="M1823" s="26">
        <f t="shared" si="309"/>
        <v>38011.111111111109</v>
      </c>
      <c r="N1823" s="25">
        <f>MAX(0,L1823*(1+inputs!$B$33)-MAX(0,inputs!$B$31*(M1823-inputs!$B$30)))</f>
        <v>46287.629574999977</v>
      </c>
      <c r="O1823" s="26">
        <f t="shared" si="310"/>
        <v>56022.222222222219</v>
      </c>
      <c r="P1823" s="25">
        <f>MAX(0,N1823*(1+inputs!$B$33)-MAX(0,inputs!$B$31*(O1823-inputs!$B$30)))</f>
        <v>43756.504018624968</v>
      </c>
      <c r="Q1823" s="26">
        <f t="shared" si="311"/>
        <v>74033.333333333343</v>
      </c>
      <c r="R1823" s="25">
        <f>MAX(0,P1823*(1+inputs!$B$33)-MAX(0,inputs!$B$31*(Q1823-inputs!$B$30)))</f>
        <v>39566.411578904335</v>
      </c>
      <c r="S1823" s="26">
        <f t="shared" si="312"/>
        <v>92044.444444444438</v>
      </c>
      <c r="T1823" s="25">
        <f>MAX(0,R1823*(1+inputs!$B$33)-MAX(0,inputs!$B$31*(S1823-inputs!$B$30)))</f>
        <v>33692.467752587894</v>
      </c>
      <c r="U1823" s="26">
        <f t="shared" si="313"/>
        <v>110055.55555555556</v>
      </c>
      <c r="V1823" s="25">
        <f>MAX(0,T1823*(1+inputs!$B$33)-MAX(0,inputs!$B$31*(U1823-inputs!$B$30)))</f>
        <v>26109.414768876704</v>
      </c>
      <c r="W1823" s="26">
        <f t="shared" si="314"/>
        <v>128066.66666666667</v>
      </c>
      <c r="X1823" s="25">
        <f>MAX(0,V1823*(1+inputs!$B$33)-MAX(0,inputs!$B$31*(W1823-inputs!$B$30)))</f>
        <v>16791.615990409853</v>
      </c>
      <c r="Y1823" s="26">
        <f t="shared" si="315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16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14572.439999999999</v>
      </c>
      <c r="AE1823" s="3">
        <f>SUM(C1823:G1823)+AD1823-H1823</f>
        <v>91745.69</v>
      </c>
      <c r="AF1823" s="1">
        <f t="shared" si="318"/>
        <v>0.56000000000000005</v>
      </c>
      <c r="AG1823" s="8">
        <f>A1823-AE1823</f>
        <v>90354.31</v>
      </c>
    </row>
    <row r="1824" spans="1:33" x14ac:dyDescent="0.2">
      <c r="A1824" s="11">
        <f t="shared" si="317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</v>
      </c>
      <c r="D1824" s="16">
        <f>MAX(0,(MIN(A1824,inputs!$C$5)-(inputs!$C$4+B1824))*inputs!$B$4)</f>
        <v>44920</v>
      </c>
      <c r="E1824" s="16">
        <f>MAX(0, (calculations!A1824-inputs!$C$5)*inputs!$B$5)</f>
        <v>14490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08"/>
        <v>20000</v>
      </c>
      <c r="L1824" s="25">
        <f>MAX(0,J1824*(1+inputs!$B$33)-MAX(0,inputs!$B$31*(K1824-inputs!$B$30)))</f>
        <v>47184.304999999986</v>
      </c>
      <c r="M1824" s="26">
        <f t="shared" si="309"/>
        <v>38022.222222222219</v>
      </c>
      <c r="N1824" s="25">
        <f>MAX(0,L1824*(1+inputs!$B$33)-MAX(0,inputs!$B$31*(M1824-inputs!$B$30)))</f>
        <v>46286.629574999977</v>
      </c>
      <c r="O1824" s="26">
        <f t="shared" si="310"/>
        <v>56044.444444444445</v>
      </c>
      <c r="P1824" s="25">
        <f>MAX(0,N1824*(1+inputs!$B$33)-MAX(0,inputs!$B$31*(O1824-inputs!$B$30)))</f>
        <v>43753.489018624969</v>
      </c>
      <c r="Q1824" s="26">
        <f t="shared" si="311"/>
        <v>74066.666666666657</v>
      </c>
      <c r="R1824" s="25">
        <f>MAX(0,P1824*(1+inputs!$B$33)-MAX(0,inputs!$B$31*(Q1824-inputs!$B$30)))</f>
        <v>39560.351353904334</v>
      </c>
      <c r="S1824" s="26">
        <f t="shared" si="312"/>
        <v>92088.888888888891</v>
      </c>
      <c r="T1824" s="25">
        <f>MAX(0,R1824*(1+inputs!$B$33)-MAX(0,inputs!$B$31*(S1824-inputs!$B$30)))</f>
        <v>33682.316624212894</v>
      </c>
      <c r="U1824" s="26">
        <f t="shared" si="313"/>
        <v>110111.11111111111</v>
      </c>
      <c r="V1824" s="25">
        <f>MAX(0,T1824*(1+inputs!$B$33)-MAX(0,inputs!$B$31*(U1824-inputs!$B$30)))</f>
        <v>26094.111373576085</v>
      </c>
      <c r="W1824" s="26">
        <f t="shared" si="314"/>
        <v>128133.33333333333</v>
      </c>
      <c r="X1824" s="25">
        <f>MAX(0,V1824*(1+inputs!$B$33)-MAX(0,inputs!$B$31*(W1824-inputs!$B$30)))</f>
        <v>16770.083044179726</v>
      </c>
      <c r="Y1824" s="26">
        <f t="shared" si="315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16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14581.439999999999</v>
      </c>
      <c r="AE1824" s="3">
        <f>SUM(C1824:G1824)+AD1824-H1824</f>
        <v>91801.69</v>
      </c>
      <c r="AF1824" s="1">
        <f t="shared" si="318"/>
        <v>0.56000000000000005</v>
      </c>
      <c r="AG1824" s="8">
        <f>A1824-AE1824</f>
        <v>90398.31</v>
      </c>
    </row>
    <row r="1825" spans="1:33" x14ac:dyDescent="0.2">
      <c r="A1825" s="11">
        <f t="shared" si="317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</v>
      </c>
      <c r="D1825" s="16">
        <f>MAX(0,(MIN(A1825,inputs!$C$5)-(inputs!$C$4+B1825))*inputs!$B$4)</f>
        <v>44920</v>
      </c>
      <c r="E1825" s="16">
        <f>MAX(0, (calculations!A1825-inputs!$C$5)*inputs!$B$5)</f>
        <v>14535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08"/>
        <v>20000</v>
      </c>
      <c r="L1825" s="25">
        <f>MAX(0,J1825*(1+inputs!$B$33)-MAX(0,inputs!$B$31*(K1825-inputs!$B$30)))</f>
        <v>47184.304999999986</v>
      </c>
      <c r="M1825" s="26">
        <f t="shared" si="309"/>
        <v>38033.333333333328</v>
      </c>
      <c r="N1825" s="25">
        <f>MAX(0,L1825*(1+inputs!$B$33)-MAX(0,inputs!$B$31*(M1825-inputs!$B$30)))</f>
        <v>46285.629574999977</v>
      </c>
      <c r="O1825" s="26">
        <f t="shared" si="310"/>
        <v>56066.666666666664</v>
      </c>
      <c r="P1825" s="25">
        <f>MAX(0,N1825*(1+inputs!$B$33)-MAX(0,inputs!$B$31*(O1825-inputs!$B$30)))</f>
        <v>43750.474018624969</v>
      </c>
      <c r="Q1825" s="26">
        <f t="shared" si="311"/>
        <v>74100</v>
      </c>
      <c r="R1825" s="25">
        <f>MAX(0,P1825*(1+inputs!$B$33)-MAX(0,inputs!$B$31*(Q1825-inputs!$B$30)))</f>
        <v>39554.29112890434</v>
      </c>
      <c r="S1825" s="26">
        <f t="shared" si="312"/>
        <v>92133.333333333328</v>
      </c>
      <c r="T1825" s="25">
        <f>MAX(0,R1825*(1+inputs!$B$33)-MAX(0,inputs!$B$31*(S1825-inputs!$B$30)))</f>
        <v>33672.1654958379</v>
      </c>
      <c r="U1825" s="26">
        <f t="shared" si="313"/>
        <v>110166.66666666667</v>
      </c>
      <c r="V1825" s="25">
        <f>MAX(0,T1825*(1+inputs!$B$33)-MAX(0,inputs!$B$31*(U1825-inputs!$B$30)))</f>
        <v>26078.807978275465</v>
      </c>
      <c r="W1825" s="26">
        <f t="shared" si="314"/>
        <v>128200</v>
      </c>
      <c r="X1825" s="25">
        <f>MAX(0,V1825*(1+inputs!$B$33)-MAX(0,inputs!$B$31*(W1825-inputs!$B$30)))</f>
        <v>16748.550097949592</v>
      </c>
      <c r="Y1825" s="26">
        <f t="shared" si="315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16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14590.439999999999</v>
      </c>
      <c r="AE1825" s="3">
        <f>SUM(C1825:G1825)+AD1825-H1825</f>
        <v>91857.69</v>
      </c>
      <c r="AF1825" s="1">
        <f t="shared" si="318"/>
        <v>0.56000000000000005</v>
      </c>
      <c r="AG1825" s="8">
        <f>A1825-AE1825</f>
        <v>90442.31</v>
      </c>
    </row>
    <row r="1826" spans="1:33" x14ac:dyDescent="0.2">
      <c r="A1826" s="11">
        <f t="shared" si="317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</v>
      </c>
      <c r="D1826" s="16">
        <f>MAX(0,(MIN(A1826,inputs!$C$5)-(inputs!$C$4+B1826))*inputs!$B$4)</f>
        <v>44920</v>
      </c>
      <c r="E1826" s="16">
        <f>MAX(0, (calculations!A1826-inputs!$C$5)*inputs!$B$5)</f>
        <v>14580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08"/>
        <v>20000</v>
      </c>
      <c r="L1826" s="25">
        <f>MAX(0,J1826*(1+inputs!$B$33)-MAX(0,inputs!$B$31*(K1826-inputs!$B$30)))</f>
        <v>47184.304999999986</v>
      </c>
      <c r="M1826" s="26">
        <f t="shared" si="309"/>
        <v>38044.444444444445</v>
      </c>
      <c r="N1826" s="25">
        <f>MAX(0,L1826*(1+inputs!$B$33)-MAX(0,inputs!$B$31*(M1826-inputs!$B$30)))</f>
        <v>46284.629574999977</v>
      </c>
      <c r="O1826" s="26">
        <f t="shared" si="310"/>
        <v>56088.888888888891</v>
      </c>
      <c r="P1826" s="25">
        <f>MAX(0,N1826*(1+inputs!$B$33)-MAX(0,inputs!$B$31*(O1826-inputs!$B$30)))</f>
        <v>43747.45901862497</v>
      </c>
      <c r="Q1826" s="26">
        <f t="shared" si="311"/>
        <v>74133.333333333343</v>
      </c>
      <c r="R1826" s="25">
        <f>MAX(0,P1826*(1+inputs!$B$33)-MAX(0,inputs!$B$31*(Q1826-inputs!$B$30)))</f>
        <v>39548.230903904339</v>
      </c>
      <c r="S1826" s="26">
        <f t="shared" si="312"/>
        <v>92177.777777777781</v>
      </c>
      <c r="T1826" s="25">
        <f>MAX(0,R1826*(1+inputs!$B$33)-MAX(0,inputs!$B$31*(S1826-inputs!$B$30)))</f>
        <v>33662.0143674629</v>
      </c>
      <c r="U1826" s="26">
        <f t="shared" si="313"/>
        <v>110222.22222222222</v>
      </c>
      <c r="V1826" s="25">
        <f>MAX(0,T1826*(1+inputs!$B$33)-MAX(0,inputs!$B$31*(U1826-inputs!$B$30)))</f>
        <v>26063.504582974838</v>
      </c>
      <c r="W1826" s="26">
        <f t="shared" si="314"/>
        <v>128266.66666666667</v>
      </c>
      <c r="X1826" s="25">
        <f>MAX(0,V1826*(1+inputs!$B$33)-MAX(0,inputs!$B$31*(W1826-inputs!$B$30)))</f>
        <v>16727.017151719454</v>
      </c>
      <c r="Y1826" s="26">
        <f t="shared" si="315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16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14599.439999999999</v>
      </c>
      <c r="AE1826" s="3">
        <f>SUM(C1826:G1826)+AD1826-H1826</f>
        <v>91913.69</v>
      </c>
      <c r="AF1826" s="1">
        <f t="shared" si="318"/>
        <v>0.56000000000000005</v>
      </c>
      <c r="AG1826" s="8">
        <f>A1826-AE1826</f>
        <v>90486.31</v>
      </c>
    </row>
    <row r="1827" spans="1:33" x14ac:dyDescent="0.2">
      <c r="A1827" s="11">
        <f t="shared" si="317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</v>
      </c>
      <c r="D1827" s="16">
        <f>MAX(0,(MIN(A1827,inputs!$C$5)-(inputs!$C$4+B1827))*inputs!$B$4)</f>
        <v>44920</v>
      </c>
      <c r="E1827" s="16">
        <f>MAX(0, (calculations!A1827-inputs!$C$5)*inputs!$B$5)</f>
        <v>14625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08"/>
        <v>20000</v>
      </c>
      <c r="L1827" s="25">
        <f>MAX(0,J1827*(1+inputs!$B$33)-MAX(0,inputs!$B$31*(K1827-inputs!$B$30)))</f>
        <v>47184.304999999986</v>
      </c>
      <c r="M1827" s="26">
        <f t="shared" si="309"/>
        <v>38055.555555555555</v>
      </c>
      <c r="N1827" s="25">
        <f>MAX(0,L1827*(1+inputs!$B$33)-MAX(0,inputs!$B$31*(M1827-inputs!$B$30)))</f>
        <v>46283.629574999977</v>
      </c>
      <c r="O1827" s="26">
        <f t="shared" si="310"/>
        <v>56111.111111111109</v>
      </c>
      <c r="P1827" s="25">
        <f>MAX(0,N1827*(1+inputs!$B$33)-MAX(0,inputs!$B$31*(O1827-inputs!$B$30)))</f>
        <v>43744.44401862497</v>
      </c>
      <c r="Q1827" s="26">
        <f t="shared" si="311"/>
        <v>74166.666666666657</v>
      </c>
      <c r="R1827" s="25">
        <f>MAX(0,P1827*(1+inputs!$B$33)-MAX(0,inputs!$B$31*(Q1827-inputs!$B$30)))</f>
        <v>39542.170678904338</v>
      </c>
      <c r="S1827" s="26">
        <f t="shared" si="312"/>
        <v>92222.222222222219</v>
      </c>
      <c r="T1827" s="25">
        <f>MAX(0,R1827*(1+inputs!$B$33)-MAX(0,inputs!$B$31*(S1827-inputs!$B$30)))</f>
        <v>33651.863239087899</v>
      </c>
      <c r="U1827" s="26">
        <f t="shared" si="313"/>
        <v>110277.77777777778</v>
      </c>
      <c r="V1827" s="25">
        <f>MAX(0,T1827*(1+inputs!$B$33)-MAX(0,inputs!$B$31*(U1827-inputs!$B$30)))</f>
        <v>26048.201187674214</v>
      </c>
      <c r="W1827" s="26">
        <f t="shared" si="314"/>
        <v>128333.33333333333</v>
      </c>
      <c r="X1827" s="25">
        <f>MAX(0,V1827*(1+inputs!$B$33)-MAX(0,inputs!$B$31*(W1827-inputs!$B$30)))</f>
        <v>16705.484205489327</v>
      </c>
      <c r="Y1827" s="26">
        <f t="shared" si="315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16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14608.439999999999</v>
      </c>
      <c r="AE1827" s="3">
        <f>SUM(C1827:G1827)+AD1827-H1827</f>
        <v>91969.69</v>
      </c>
      <c r="AF1827" s="1">
        <f t="shared" si="318"/>
        <v>0.56000000000000005</v>
      </c>
      <c r="AG1827" s="8">
        <f>A1827-AE1827</f>
        <v>90530.31</v>
      </c>
    </row>
    <row r="1828" spans="1:33" x14ac:dyDescent="0.2">
      <c r="A1828" s="11">
        <f t="shared" si="317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</v>
      </c>
      <c r="D1828" s="16">
        <f>MAX(0,(MIN(A1828,inputs!$C$5)-(inputs!$C$4+B1828))*inputs!$B$4)</f>
        <v>44920</v>
      </c>
      <c r="E1828" s="16">
        <f>MAX(0, (calculations!A1828-inputs!$C$5)*inputs!$B$5)</f>
        <v>14670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08"/>
        <v>20000</v>
      </c>
      <c r="L1828" s="25">
        <f>MAX(0,J1828*(1+inputs!$B$33)-MAX(0,inputs!$B$31*(K1828-inputs!$B$30)))</f>
        <v>47184.304999999986</v>
      </c>
      <c r="M1828" s="26">
        <f t="shared" si="309"/>
        <v>38066.666666666672</v>
      </c>
      <c r="N1828" s="25">
        <f>MAX(0,L1828*(1+inputs!$B$33)-MAX(0,inputs!$B$31*(M1828-inputs!$B$30)))</f>
        <v>46282.629574999977</v>
      </c>
      <c r="O1828" s="26">
        <f t="shared" si="310"/>
        <v>56133.333333333336</v>
      </c>
      <c r="P1828" s="25">
        <f>MAX(0,N1828*(1+inputs!$B$33)-MAX(0,inputs!$B$31*(O1828-inputs!$B$30)))</f>
        <v>43741.429018624971</v>
      </c>
      <c r="Q1828" s="26">
        <f t="shared" si="311"/>
        <v>74200</v>
      </c>
      <c r="R1828" s="25">
        <f>MAX(0,P1828*(1+inputs!$B$33)-MAX(0,inputs!$B$31*(Q1828-inputs!$B$30)))</f>
        <v>39536.110453904337</v>
      </c>
      <c r="S1828" s="26">
        <f t="shared" si="312"/>
        <v>92266.666666666672</v>
      </c>
      <c r="T1828" s="25">
        <f>MAX(0,R1828*(1+inputs!$B$33)-MAX(0,inputs!$B$31*(S1828-inputs!$B$30)))</f>
        <v>33641.712110712899</v>
      </c>
      <c r="U1828" s="26">
        <f t="shared" si="313"/>
        <v>110333.33333333333</v>
      </c>
      <c r="V1828" s="25">
        <f>MAX(0,T1828*(1+inputs!$B$33)-MAX(0,inputs!$B$31*(U1828-inputs!$B$30)))</f>
        <v>26032.897792373591</v>
      </c>
      <c r="W1828" s="26">
        <f t="shared" si="314"/>
        <v>128400</v>
      </c>
      <c r="X1828" s="25">
        <f>MAX(0,V1828*(1+inputs!$B$33)-MAX(0,inputs!$B$31*(W1828-inputs!$B$30)))</f>
        <v>16683.951259259193</v>
      </c>
      <c r="Y1828" s="26">
        <f t="shared" si="315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16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14617.439999999999</v>
      </c>
      <c r="AE1828" s="3">
        <f>SUM(C1828:G1828)+AD1828-H1828</f>
        <v>92025.69</v>
      </c>
      <c r="AF1828" s="1">
        <f t="shared" si="318"/>
        <v>0.56000000000000005</v>
      </c>
      <c r="AG1828" s="8">
        <f>A1828-AE1828</f>
        <v>90574.31</v>
      </c>
    </row>
    <row r="1829" spans="1:33" x14ac:dyDescent="0.2">
      <c r="A1829" s="11">
        <f t="shared" si="317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</v>
      </c>
      <c r="D1829" s="16">
        <f>MAX(0,(MIN(A1829,inputs!$C$5)-(inputs!$C$4+B1829))*inputs!$B$4)</f>
        <v>44920</v>
      </c>
      <c r="E1829" s="16">
        <f>MAX(0, (calculations!A1829-inputs!$C$5)*inputs!$B$5)</f>
        <v>14715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08"/>
        <v>20000</v>
      </c>
      <c r="L1829" s="25">
        <f>MAX(0,J1829*(1+inputs!$B$33)-MAX(0,inputs!$B$31*(K1829-inputs!$B$30)))</f>
        <v>47184.304999999986</v>
      </c>
      <c r="M1829" s="26">
        <f t="shared" si="309"/>
        <v>38077.777777777781</v>
      </c>
      <c r="N1829" s="25">
        <f>MAX(0,L1829*(1+inputs!$B$33)-MAX(0,inputs!$B$31*(M1829-inputs!$B$30)))</f>
        <v>46281.629574999977</v>
      </c>
      <c r="O1829" s="26">
        <f t="shared" si="310"/>
        <v>56155.555555555555</v>
      </c>
      <c r="P1829" s="25">
        <f>MAX(0,N1829*(1+inputs!$B$33)-MAX(0,inputs!$B$31*(O1829-inputs!$B$30)))</f>
        <v>43738.414018624972</v>
      </c>
      <c r="Q1829" s="26">
        <f t="shared" si="311"/>
        <v>74233.333333333343</v>
      </c>
      <c r="R1829" s="25">
        <f>MAX(0,P1829*(1+inputs!$B$33)-MAX(0,inputs!$B$31*(Q1829-inputs!$B$30)))</f>
        <v>39530.050228904336</v>
      </c>
      <c r="S1829" s="26">
        <f t="shared" si="312"/>
        <v>92311.111111111109</v>
      </c>
      <c r="T1829" s="25">
        <f>MAX(0,R1829*(1+inputs!$B$33)-MAX(0,inputs!$B$31*(S1829-inputs!$B$30)))</f>
        <v>33631.560982337898</v>
      </c>
      <c r="U1829" s="26">
        <f t="shared" si="313"/>
        <v>110388.88888888889</v>
      </c>
      <c r="V1829" s="25">
        <f>MAX(0,T1829*(1+inputs!$B$33)-MAX(0,inputs!$B$31*(U1829-inputs!$B$30)))</f>
        <v>26017.594397072968</v>
      </c>
      <c r="W1829" s="26">
        <f t="shared" si="314"/>
        <v>128466.66666666667</v>
      </c>
      <c r="X1829" s="25">
        <f>MAX(0,V1829*(1+inputs!$B$33)-MAX(0,inputs!$B$31*(W1829-inputs!$B$30)))</f>
        <v>16662.418313029062</v>
      </c>
      <c r="Y1829" s="26">
        <f t="shared" si="315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16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14626.439999999999</v>
      </c>
      <c r="AE1829" s="3">
        <f>SUM(C1829:G1829)+AD1829-H1829</f>
        <v>92081.69</v>
      </c>
      <c r="AF1829" s="1">
        <f t="shared" si="318"/>
        <v>0.56000000000000005</v>
      </c>
      <c r="AG1829" s="8">
        <f>A1829-AE1829</f>
        <v>90618.31</v>
      </c>
    </row>
    <row r="1830" spans="1:33" x14ac:dyDescent="0.2">
      <c r="A1830" s="11">
        <f t="shared" si="317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</v>
      </c>
      <c r="D1830" s="16">
        <f>MAX(0,(MIN(A1830,inputs!$C$5)-(inputs!$C$4+B1830))*inputs!$B$4)</f>
        <v>44920</v>
      </c>
      <c r="E1830" s="16">
        <f>MAX(0, (calculations!A1830-inputs!$C$5)*inputs!$B$5)</f>
        <v>14760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08"/>
        <v>20000</v>
      </c>
      <c r="L1830" s="25">
        <f>MAX(0,J1830*(1+inputs!$B$33)-MAX(0,inputs!$B$31*(K1830-inputs!$B$30)))</f>
        <v>47184.304999999986</v>
      </c>
      <c r="M1830" s="26">
        <f t="shared" si="309"/>
        <v>38088.888888888891</v>
      </c>
      <c r="N1830" s="25">
        <f>MAX(0,L1830*(1+inputs!$B$33)-MAX(0,inputs!$B$31*(M1830-inputs!$B$30)))</f>
        <v>46280.629574999977</v>
      </c>
      <c r="O1830" s="26">
        <f t="shared" si="310"/>
        <v>56177.777777777781</v>
      </c>
      <c r="P1830" s="25">
        <f>MAX(0,N1830*(1+inputs!$B$33)-MAX(0,inputs!$B$31*(O1830-inputs!$B$30)))</f>
        <v>43735.399018624972</v>
      </c>
      <c r="Q1830" s="26">
        <f t="shared" si="311"/>
        <v>74266.666666666657</v>
      </c>
      <c r="R1830" s="25">
        <f>MAX(0,P1830*(1+inputs!$B$33)-MAX(0,inputs!$B$31*(Q1830-inputs!$B$30)))</f>
        <v>39523.990003904342</v>
      </c>
      <c r="S1830" s="26">
        <f t="shared" si="312"/>
        <v>92355.555555555562</v>
      </c>
      <c r="T1830" s="25">
        <f>MAX(0,R1830*(1+inputs!$B$33)-MAX(0,inputs!$B$31*(S1830-inputs!$B$30)))</f>
        <v>33621.409853962898</v>
      </c>
      <c r="U1830" s="26">
        <f t="shared" si="313"/>
        <v>110444.44444444444</v>
      </c>
      <c r="V1830" s="25">
        <f>MAX(0,T1830*(1+inputs!$B$33)-MAX(0,inputs!$B$31*(U1830-inputs!$B$30)))</f>
        <v>26002.291001772337</v>
      </c>
      <c r="W1830" s="26">
        <f t="shared" si="314"/>
        <v>128533.33333333333</v>
      </c>
      <c r="X1830" s="25">
        <f>MAX(0,V1830*(1+inputs!$B$33)-MAX(0,inputs!$B$31*(W1830-inputs!$B$30)))</f>
        <v>16640.885366798921</v>
      </c>
      <c r="Y1830" s="26">
        <f t="shared" si="315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16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14635.439999999999</v>
      </c>
      <c r="AE1830" s="3">
        <f>SUM(C1830:G1830)+AD1830-H1830</f>
        <v>92137.69</v>
      </c>
      <c r="AF1830" s="1">
        <f t="shared" si="318"/>
        <v>0.56000000000000005</v>
      </c>
      <c r="AG1830" s="8">
        <f>A1830-AE1830</f>
        <v>90662.31</v>
      </c>
    </row>
    <row r="1831" spans="1:33" x14ac:dyDescent="0.2">
      <c r="A1831" s="11">
        <f t="shared" si="317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</v>
      </c>
      <c r="D1831" s="16">
        <f>MAX(0,(MIN(A1831,inputs!$C$5)-(inputs!$C$4+B1831))*inputs!$B$4)</f>
        <v>44920</v>
      </c>
      <c r="E1831" s="16">
        <f>MAX(0, (calculations!A1831-inputs!$C$5)*inputs!$B$5)</f>
        <v>14805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08"/>
        <v>20000</v>
      </c>
      <c r="L1831" s="25">
        <f>MAX(0,J1831*(1+inputs!$B$33)-MAX(0,inputs!$B$31*(K1831-inputs!$B$30)))</f>
        <v>47184.304999999986</v>
      </c>
      <c r="M1831" s="26">
        <f t="shared" si="309"/>
        <v>38100</v>
      </c>
      <c r="N1831" s="25">
        <f>MAX(0,L1831*(1+inputs!$B$33)-MAX(0,inputs!$B$31*(M1831-inputs!$B$30)))</f>
        <v>46279.629574999977</v>
      </c>
      <c r="O1831" s="26">
        <f t="shared" si="310"/>
        <v>56200</v>
      </c>
      <c r="P1831" s="25">
        <f>MAX(0,N1831*(1+inputs!$B$33)-MAX(0,inputs!$B$31*(O1831-inputs!$B$30)))</f>
        <v>43732.384018624973</v>
      </c>
      <c r="Q1831" s="26">
        <f t="shared" si="311"/>
        <v>74300</v>
      </c>
      <c r="R1831" s="25">
        <f>MAX(0,P1831*(1+inputs!$B$33)-MAX(0,inputs!$B$31*(Q1831-inputs!$B$30)))</f>
        <v>39517.929778904341</v>
      </c>
      <c r="S1831" s="26">
        <f t="shared" si="312"/>
        <v>92400</v>
      </c>
      <c r="T1831" s="25">
        <f>MAX(0,R1831*(1+inputs!$B$33)-MAX(0,inputs!$B$31*(S1831-inputs!$B$30)))</f>
        <v>33611.258725587897</v>
      </c>
      <c r="U1831" s="26">
        <f t="shared" si="313"/>
        <v>110500</v>
      </c>
      <c r="V1831" s="25">
        <f>MAX(0,T1831*(1+inputs!$B$33)-MAX(0,inputs!$B$31*(U1831-inputs!$B$30)))</f>
        <v>25986.987606471714</v>
      </c>
      <c r="W1831" s="26">
        <f t="shared" si="314"/>
        <v>128600</v>
      </c>
      <c r="X1831" s="25">
        <f>MAX(0,V1831*(1+inputs!$B$33)-MAX(0,inputs!$B$31*(W1831-inputs!$B$30)))</f>
        <v>16619.352420568786</v>
      </c>
      <c r="Y1831" s="26">
        <f t="shared" si="315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16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14644.439999999999</v>
      </c>
      <c r="AE1831" s="3">
        <f>SUM(C1831:G1831)+AD1831-H1831</f>
        <v>92193.69</v>
      </c>
      <c r="AF1831" s="1">
        <f t="shared" si="318"/>
        <v>0.56000000000000005</v>
      </c>
      <c r="AG1831" s="8">
        <f>A1831-AE1831</f>
        <v>90706.31</v>
      </c>
    </row>
    <row r="1832" spans="1:33" x14ac:dyDescent="0.2">
      <c r="A1832" s="11">
        <f t="shared" si="317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</v>
      </c>
      <c r="D1832" s="16">
        <f>MAX(0,(MIN(A1832,inputs!$C$5)-(inputs!$C$4+B1832))*inputs!$B$4)</f>
        <v>44920</v>
      </c>
      <c r="E1832" s="16">
        <f>MAX(0, (calculations!A1832-inputs!$C$5)*inputs!$B$5)</f>
        <v>14850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08"/>
        <v>20000</v>
      </c>
      <c r="L1832" s="25">
        <f>MAX(0,J1832*(1+inputs!$B$33)-MAX(0,inputs!$B$31*(K1832-inputs!$B$30)))</f>
        <v>47184.304999999986</v>
      </c>
      <c r="M1832" s="26">
        <f t="shared" si="309"/>
        <v>38111.111111111109</v>
      </c>
      <c r="N1832" s="25">
        <f>MAX(0,L1832*(1+inputs!$B$33)-MAX(0,inputs!$B$31*(M1832-inputs!$B$30)))</f>
        <v>46278.629574999977</v>
      </c>
      <c r="O1832" s="26">
        <f t="shared" si="310"/>
        <v>56222.222222222219</v>
      </c>
      <c r="P1832" s="25">
        <f>MAX(0,N1832*(1+inputs!$B$33)-MAX(0,inputs!$B$31*(O1832-inputs!$B$30)))</f>
        <v>43729.369018624973</v>
      </c>
      <c r="Q1832" s="26">
        <f t="shared" si="311"/>
        <v>74333.333333333343</v>
      </c>
      <c r="R1832" s="25">
        <f>MAX(0,P1832*(1+inputs!$B$33)-MAX(0,inputs!$B$31*(Q1832-inputs!$B$30)))</f>
        <v>39511.86955390434</v>
      </c>
      <c r="S1832" s="26">
        <f t="shared" si="312"/>
        <v>92444.444444444438</v>
      </c>
      <c r="T1832" s="25">
        <f>MAX(0,R1832*(1+inputs!$B$33)-MAX(0,inputs!$B$31*(S1832-inputs!$B$30)))</f>
        <v>33601.107597212897</v>
      </c>
      <c r="U1832" s="26">
        <f t="shared" si="313"/>
        <v>110555.55555555556</v>
      </c>
      <c r="V1832" s="25">
        <f>MAX(0,T1832*(1+inputs!$B$33)-MAX(0,inputs!$B$31*(U1832-inputs!$B$30)))</f>
        <v>25971.684211171087</v>
      </c>
      <c r="W1832" s="26">
        <f t="shared" si="314"/>
        <v>128666.66666666667</v>
      </c>
      <c r="X1832" s="25">
        <f>MAX(0,V1832*(1+inputs!$B$33)-MAX(0,inputs!$B$31*(W1832-inputs!$B$30)))</f>
        <v>16597.819474338648</v>
      </c>
      <c r="Y1832" s="26">
        <f t="shared" si="315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16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14653.439999999999</v>
      </c>
      <c r="AE1832" s="3">
        <f>SUM(C1832:G1832)+AD1832-H1832</f>
        <v>92249.69</v>
      </c>
      <c r="AF1832" s="1">
        <f t="shared" si="318"/>
        <v>0.56000000000000005</v>
      </c>
      <c r="AG1832" s="8">
        <f>A1832-AE1832</f>
        <v>90750.31</v>
      </c>
    </row>
    <row r="1833" spans="1:33" x14ac:dyDescent="0.2">
      <c r="A1833" s="11">
        <f t="shared" si="317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</v>
      </c>
      <c r="D1833" s="16">
        <f>MAX(0,(MIN(A1833,inputs!$C$5)-(inputs!$C$4+B1833))*inputs!$B$4)</f>
        <v>44920</v>
      </c>
      <c r="E1833" s="16">
        <f>MAX(0, (calculations!A1833-inputs!$C$5)*inputs!$B$5)</f>
        <v>14895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08"/>
        <v>20000</v>
      </c>
      <c r="L1833" s="25">
        <f>MAX(0,J1833*(1+inputs!$B$33)-MAX(0,inputs!$B$31*(K1833-inputs!$B$30)))</f>
        <v>47184.304999999986</v>
      </c>
      <c r="M1833" s="26">
        <f t="shared" si="309"/>
        <v>38122.222222222219</v>
      </c>
      <c r="N1833" s="25">
        <f>MAX(0,L1833*(1+inputs!$B$33)-MAX(0,inputs!$B$31*(M1833-inputs!$B$30)))</f>
        <v>46277.629574999977</v>
      </c>
      <c r="O1833" s="26">
        <f t="shared" si="310"/>
        <v>56244.444444444445</v>
      </c>
      <c r="P1833" s="25">
        <f>MAX(0,N1833*(1+inputs!$B$33)-MAX(0,inputs!$B$31*(O1833-inputs!$B$30)))</f>
        <v>43726.354018624967</v>
      </c>
      <c r="Q1833" s="26">
        <f t="shared" si="311"/>
        <v>74366.666666666657</v>
      </c>
      <c r="R1833" s="25">
        <f>MAX(0,P1833*(1+inputs!$B$33)-MAX(0,inputs!$B$31*(Q1833-inputs!$B$30)))</f>
        <v>39505.809328904332</v>
      </c>
      <c r="S1833" s="26">
        <f t="shared" si="312"/>
        <v>92488.888888888891</v>
      </c>
      <c r="T1833" s="25">
        <f>MAX(0,R1833*(1+inputs!$B$33)-MAX(0,inputs!$B$31*(S1833-inputs!$B$30)))</f>
        <v>33590.956468837889</v>
      </c>
      <c r="U1833" s="26">
        <f t="shared" si="313"/>
        <v>110611.11111111111</v>
      </c>
      <c r="V1833" s="25">
        <f>MAX(0,T1833*(1+inputs!$B$33)-MAX(0,inputs!$B$31*(U1833-inputs!$B$30)))</f>
        <v>25956.380815870452</v>
      </c>
      <c r="W1833" s="26">
        <f t="shared" si="314"/>
        <v>128733.33333333333</v>
      </c>
      <c r="X1833" s="25">
        <f>MAX(0,V1833*(1+inputs!$B$33)-MAX(0,inputs!$B$31*(W1833-inputs!$B$30)))</f>
        <v>16576.286528108507</v>
      </c>
      <c r="Y1833" s="26">
        <f t="shared" si="315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16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14662.439999999999</v>
      </c>
      <c r="AE1833" s="3">
        <f>SUM(C1833:G1833)+AD1833-H1833</f>
        <v>92305.69</v>
      </c>
      <c r="AF1833" s="1">
        <f t="shared" si="318"/>
        <v>0.56000000000000005</v>
      </c>
      <c r="AG1833" s="8">
        <f>A1833-AE1833</f>
        <v>90794.31</v>
      </c>
    </row>
    <row r="1834" spans="1:33" x14ac:dyDescent="0.2">
      <c r="A1834" s="11">
        <f t="shared" si="317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</v>
      </c>
      <c r="D1834" s="16">
        <f>MAX(0,(MIN(A1834,inputs!$C$5)-(inputs!$C$4+B1834))*inputs!$B$4)</f>
        <v>44920</v>
      </c>
      <c r="E1834" s="16">
        <f>MAX(0, (calculations!A1834-inputs!$C$5)*inputs!$B$5)</f>
        <v>14940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08"/>
        <v>20000</v>
      </c>
      <c r="L1834" s="25">
        <f>MAX(0,J1834*(1+inputs!$B$33)-MAX(0,inputs!$B$31*(K1834-inputs!$B$30)))</f>
        <v>47184.304999999986</v>
      </c>
      <c r="M1834" s="26">
        <f t="shared" si="309"/>
        <v>38133.333333333328</v>
      </c>
      <c r="N1834" s="25">
        <f>MAX(0,L1834*(1+inputs!$B$33)-MAX(0,inputs!$B$31*(M1834-inputs!$B$30)))</f>
        <v>46276.629574999977</v>
      </c>
      <c r="O1834" s="26">
        <f t="shared" si="310"/>
        <v>56266.666666666664</v>
      </c>
      <c r="P1834" s="25">
        <f>MAX(0,N1834*(1+inputs!$B$33)-MAX(0,inputs!$B$31*(O1834-inputs!$B$30)))</f>
        <v>43723.339018624967</v>
      </c>
      <c r="Q1834" s="26">
        <f t="shared" si="311"/>
        <v>74400</v>
      </c>
      <c r="R1834" s="25">
        <f>MAX(0,P1834*(1+inputs!$B$33)-MAX(0,inputs!$B$31*(Q1834-inputs!$B$30)))</f>
        <v>39499.749103904338</v>
      </c>
      <c r="S1834" s="26">
        <f t="shared" si="312"/>
        <v>92533.333333333328</v>
      </c>
      <c r="T1834" s="25">
        <f>MAX(0,R1834*(1+inputs!$B$33)-MAX(0,inputs!$B$31*(S1834-inputs!$B$30)))</f>
        <v>33580.805340462895</v>
      </c>
      <c r="U1834" s="26">
        <f t="shared" si="313"/>
        <v>110666.66666666667</v>
      </c>
      <c r="V1834" s="25">
        <f>MAX(0,T1834*(1+inputs!$B$33)-MAX(0,inputs!$B$31*(U1834-inputs!$B$30)))</f>
        <v>25941.077420569833</v>
      </c>
      <c r="W1834" s="26">
        <f t="shared" si="314"/>
        <v>128800</v>
      </c>
      <c r="X1834" s="25">
        <f>MAX(0,V1834*(1+inputs!$B$33)-MAX(0,inputs!$B$31*(W1834-inputs!$B$30)))</f>
        <v>16554.75358187838</v>
      </c>
      <c r="Y1834" s="26">
        <f t="shared" si="315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16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14671.439999999999</v>
      </c>
      <c r="AE1834" s="3">
        <f>SUM(C1834:G1834)+AD1834-H1834</f>
        <v>92361.69</v>
      </c>
      <c r="AF1834" s="1">
        <f t="shared" si="318"/>
        <v>0.56000000000000005</v>
      </c>
      <c r="AG1834" s="8">
        <f>A1834-AE1834</f>
        <v>90838.31</v>
      </c>
    </row>
    <row r="1835" spans="1:33" x14ac:dyDescent="0.2">
      <c r="A1835" s="11">
        <f t="shared" si="317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</v>
      </c>
      <c r="D1835" s="16">
        <f>MAX(0,(MIN(A1835,inputs!$C$5)-(inputs!$C$4+B1835))*inputs!$B$4)</f>
        <v>44920</v>
      </c>
      <c r="E1835" s="16">
        <f>MAX(0, (calculations!A1835-inputs!$C$5)*inputs!$B$5)</f>
        <v>14985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08"/>
        <v>20000</v>
      </c>
      <c r="L1835" s="25">
        <f>MAX(0,J1835*(1+inputs!$B$33)-MAX(0,inputs!$B$31*(K1835-inputs!$B$30)))</f>
        <v>47184.304999999986</v>
      </c>
      <c r="M1835" s="26">
        <f t="shared" si="309"/>
        <v>38144.444444444445</v>
      </c>
      <c r="N1835" s="25">
        <f>MAX(0,L1835*(1+inputs!$B$33)-MAX(0,inputs!$B$31*(M1835-inputs!$B$30)))</f>
        <v>46275.629574999977</v>
      </c>
      <c r="O1835" s="26">
        <f t="shared" si="310"/>
        <v>56288.888888888891</v>
      </c>
      <c r="P1835" s="25">
        <f>MAX(0,N1835*(1+inputs!$B$33)-MAX(0,inputs!$B$31*(O1835-inputs!$B$30)))</f>
        <v>43720.324018624968</v>
      </c>
      <c r="Q1835" s="26">
        <f t="shared" si="311"/>
        <v>74433.333333333343</v>
      </c>
      <c r="R1835" s="25">
        <f>MAX(0,P1835*(1+inputs!$B$33)-MAX(0,inputs!$B$31*(Q1835-inputs!$B$30)))</f>
        <v>39493.688878904337</v>
      </c>
      <c r="S1835" s="26">
        <f t="shared" si="312"/>
        <v>92577.777777777781</v>
      </c>
      <c r="T1835" s="25">
        <f>MAX(0,R1835*(1+inputs!$B$33)-MAX(0,inputs!$B$31*(S1835-inputs!$B$30)))</f>
        <v>33570.654212087895</v>
      </c>
      <c r="U1835" s="26">
        <f t="shared" si="313"/>
        <v>110722.22222222222</v>
      </c>
      <c r="V1835" s="25">
        <f>MAX(0,T1835*(1+inputs!$B$33)-MAX(0,inputs!$B$31*(U1835-inputs!$B$30)))</f>
        <v>25925.774025269213</v>
      </c>
      <c r="W1835" s="26">
        <f t="shared" si="314"/>
        <v>128866.66666666667</v>
      </c>
      <c r="X1835" s="25">
        <f>MAX(0,V1835*(1+inputs!$B$33)-MAX(0,inputs!$B$31*(W1835-inputs!$B$30)))</f>
        <v>16533.220635648249</v>
      </c>
      <c r="Y1835" s="26">
        <f t="shared" si="315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16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14680.439999999999</v>
      </c>
      <c r="AE1835" s="3">
        <f>SUM(C1835:G1835)+AD1835-H1835</f>
        <v>92417.69</v>
      </c>
      <c r="AF1835" s="1">
        <f t="shared" si="318"/>
        <v>0.56000000000000005</v>
      </c>
      <c r="AG1835" s="8">
        <f>A1835-AE1835</f>
        <v>90882.31</v>
      </c>
    </row>
    <row r="1836" spans="1:33" x14ac:dyDescent="0.2">
      <c r="A1836" s="11">
        <f t="shared" si="317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</v>
      </c>
      <c r="D1836" s="16">
        <f>MAX(0,(MIN(A1836,inputs!$C$5)-(inputs!$C$4+B1836))*inputs!$B$4)</f>
        <v>44920</v>
      </c>
      <c r="E1836" s="16">
        <f>MAX(0, (calculations!A1836-inputs!$C$5)*inputs!$B$5)</f>
        <v>15030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08"/>
        <v>20000</v>
      </c>
      <c r="L1836" s="25">
        <f>MAX(0,J1836*(1+inputs!$B$33)-MAX(0,inputs!$B$31*(K1836-inputs!$B$30)))</f>
        <v>47184.304999999986</v>
      </c>
      <c r="M1836" s="26">
        <f t="shared" si="309"/>
        <v>38155.555555555555</v>
      </c>
      <c r="N1836" s="25">
        <f>MAX(0,L1836*(1+inputs!$B$33)-MAX(0,inputs!$B$31*(M1836-inputs!$B$30)))</f>
        <v>46274.629574999977</v>
      </c>
      <c r="O1836" s="26">
        <f t="shared" si="310"/>
        <v>56311.111111111109</v>
      </c>
      <c r="P1836" s="25">
        <f>MAX(0,N1836*(1+inputs!$B$33)-MAX(0,inputs!$B$31*(O1836-inputs!$B$30)))</f>
        <v>43717.309018624968</v>
      </c>
      <c r="Q1836" s="26">
        <f t="shared" si="311"/>
        <v>74466.666666666657</v>
      </c>
      <c r="R1836" s="25">
        <f>MAX(0,P1836*(1+inputs!$B$33)-MAX(0,inputs!$B$31*(Q1836-inputs!$B$30)))</f>
        <v>39487.628653904336</v>
      </c>
      <c r="S1836" s="26">
        <f t="shared" si="312"/>
        <v>92622.222222222219</v>
      </c>
      <c r="T1836" s="25">
        <f>MAX(0,R1836*(1+inputs!$B$33)-MAX(0,inputs!$B$31*(S1836-inputs!$B$30)))</f>
        <v>33560.503083712894</v>
      </c>
      <c r="U1836" s="26">
        <f t="shared" si="313"/>
        <v>110777.77777777778</v>
      </c>
      <c r="V1836" s="25">
        <f>MAX(0,T1836*(1+inputs!$B$33)-MAX(0,inputs!$B$31*(U1836-inputs!$B$30)))</f>
        <v>25910.470629968582</v>
      </c>
      <c r="W1836" s="26">
        <f t="shared" si="314"/>
        <v>128933.33333333333</v>
      </c>
      <c r="X1836" s="25">
        <f>MAX(0,V1836*(1+inputs!$B$33)-MAX(0,inputs!$B$31*(W1836-inputs!$B$30)))</f>
        <v>16511.687689418111</v>
      </c>
      <c r="Y1836" s="26">
        <f t="shared" si="315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16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14689.439999999999</v>
      </c>
      <c r="AE1836" s="3">
        <f>SUM(C1836:G1836)+AD1836-H1836</f>
        <v>92473.69</v>
      </c>
      <c r="AF1836" s="1">
        <f t="shared" si="318"/>
        <v>0.56000000000000005</v>
      </c>
      <c r="AG1836" s="8">
        <f>A1836-AE1836</f>
        <v>90926.31</v>
      </c>
    </row>
    <row r="1837" spans="1:33" x14ac:dyDescent="0.2">
      <c r="A1837" s="11">
        <f t="shared" si="317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</v>
      </c>
      <c r="D1837" s="16">
        <f>MAX(0,(MIN(A1837,inputs!$C$5)-(inputs!$C$4+B1837))*inputs!$B$4)</f>
        <v>44920</v>
      </c>
      <c r="E1837" s="16">
        <f>MAX(0, (calculations!A1837-inputs!$C$5)*inputs!$B$5)</f>
        <v>15075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08"/>
        <v>20000</v>
      </c>
      <c r="L1837" s="25">
        <f>MAX(0,J1837*(1+inputs!$B$33)-MAX(0,inputs!$B$31*(K1837-inputs!$B$30)))</f>
        <v>47184.304999999986</v>
      </c>
      <c r="M1837" s="26">
        <f t="shared" si="309"/>
        <v>38166.666666666672</v>
      </c>
      <c r="N1837" s="25">
        <f>MAX(0,L1837*(1+inputs!$B$33)-MAX(0,inputs!$B$31*(M1837-inputs!$B$30)))</f>
        <v>46273.629574999977</v>
      </c>
      <c r="O1837" s="26">
        <f t="shared" si="310"/>
        <v>56333.333333333336</v>
      </c>
      <c r="P1837" s="25">
        <f>MAX(0,N1837*(1+inputs!$B$33)-MAX(0,inputs!$B$31*(O1837-inputs!$B$30)))</f>
        <v>43714.294018624969</v>
      </c>
      <c r="Q1837" s="26">
        <f t="shared" si="311"/>
        <v>74500</v>
      </c>
      <c r="R1837" s="25">
        <f>MAX(0,P1837*(1+inputs!$B$33)-MAX(0,inputs!$B$31*(Q1837-inputs!$B$30)))</f>
        <v>39481.568428904335</v>
      </c>
      <c r="S1837" s="26">
        <f t="shared" si="312"/>
        <v>92666.666666666672</v>
      </c>
      <c r="T1837" s="25">
        <f>MAX(0,R1837*(1+inputs!$B$33)-MAX(0,inputs!$B$31*(S1837-inputs!$B$30)))</f>
        <v>33550.351955337894</v>
      </c>
      <c r="U1837" s="26">
        <f t="shared" si="313"/>
        <v>110833.33333333333</v>
      </c>
      <c r="V1837" s="25">
        <f>MAX(0,T1837*(1+inputs!$B$33)-MAX(0,inputs!$B$31*(U1837-inputs!$B$30)))</f>
        <v>25895.167234667959</v>
      </c>
      <c r="W1837" s="26">
        <f t="shared" si="314"/>
        <v>129000</v>
      </c>
      <c r="X1837" s="25">
        <f>MAX(0,V1837*(1+inputs!$B$33)-MAX(0,inputs!$B$31*(W1837-inputs!$B$30)))</f>
        <v>16490.154743187974</v>
      </c>
      <c r="Y1837" s="26">
        <f t="shared" si="315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16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14698.439999999999</v>
      </c>
      <c r="AE1837" s="3">
        <f>SUM(C1837:G1837)+AD1837-H1837</f>
        <v>92529.69</v>
      </c>
      <c r="AF1837" s="1">
        <f t="shared" si="318"/>
        <v>0.56000000000000005</v>
      </c>
      <c r="AG1837" s="8">
        <f>A1837-AE1837</f>
        <v>90970.31</v>
      </c>
    </row>
    <row r="1838" spans="1:33" x14ac:dyDescent="0.2">
      <c r="A1838" s="11">
        <f t="shared" si="317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</v>
      </c>
      <c r="D1838" s="16">
        <f>MAX(0,(MIN(A1838,inputs!$C$5)-(inputs!$C$4+B1838))*inputs!$B$4)</f>
        <v>44920</v>
      </c>
      <c r="E1838" s="16">
        <f>MAX(0, (calculations!A1838-inputs!$C$5)*inputs!$B$5)</f>
        <v>15120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08"/>
        <v>20000</v>
      </c>
      <c r="L1838" s="25">
        <f>MAX(0,J1838*(1+inputs!$B$33)-MAX(0,inputs!$B$31*(K1838-inputs!$B$30)))</f>
        <v>47184.304999999986</v>
      </c>
      <c r="M1838" s="26">
        <f t="shared" si="309"/>
        <v>38177.777777777781</v>
      </c>
      <c r="N1838" s="25">
        <f>MAX(0,L1838*(1+inputs!$B$33)-MAX(0,inputs!$B$31*(M1838-inputs!$B$30)))</f>
        <v>46272.629574999977</v>
      </c>
      <c r="O1838" s="26">
        <f t="shared" si="310"/>
        <v>56355.555555555555</v>
      </c>
      <c r="P1838" s="25">
        <f>MAX(0,N1838*(1+inputs!$B$33)-MAX(0,inputs!$B$31*(O1838-inputs!$B$30)))</f>
        <v>43711.279018624969</v>
      </c>
      <c r="Q1838" s="26">
        <f t="shared" si="311"/>
        <v>74533.333333333343</v>
      </c>
      <c r="R1838" s="25">
        <f>MAX(0,P1838*(1+inputs!$B$33)-MAX(0,inputs!$B$31*(Q1838-inputs!$B$30)))</f>
        <v>39475.508203904341</v>
      </c>
      <c r="S1838" s="26">
        <f t="shared" si="312"/>
        <v>92711.111111111109</v>
      </c>
      <c r="T1838" s="25">
        <f>MAX(0,R1838*(1+inputs!$B$33)-MAX(0,inputs!$B$31*(S1838-inputs!$B$30)))</f>
        <v>33540.2008269629</v>
      </c>
      <c r="U1838" s="26">
        <f t="shared" si="313"/>
        <v>110888.88888888889</v>
      </c>
      <c r="V1838" s="25">
        <f>MAX(0,T1838*(1+inputs!$B$33)-MAX(0,inputs!$B$31*(U1838-inputs!$B$30)))</f>
        <v>25879.863839367343</v>
      </c>
      <c r="W1838" s="26">
        <f t="shared" si="314"/>
        <v>129066.66666666667</v>
      </c>
      <c r="X1838" s="25">
        <f>MAX(0,V1838*(1+inputs!$B$33)-MAX(0,inputs!$B$31*(W1838-inputs!$B$30)))</f>
        <v>16468.62179695785</v>
      </c>
      <c r="Y1838" s="26">
        <f t="shared" si="315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16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14707.439999999999</v>
      </c>
      <c r="AE1838" s="3">
        <f>SUM(C1838:G1838)+AD1838-H1838</f>
        <v>92585.69</v>
      </c>
      <c r="AF1838" s="1">
        <f t="shared" si="318"/>
        <v>0.56000000000000005</v>
      </c>
      <c r="AG1838" s="8">
        <f>A1838-AE1838</f>
        <v>91014.31</v>
      </c>
    </row>
    <row r="1839" spans="1:33" x14ac:dyDescent="0.2">
      <c r="A1839" s="11">
        <f t="shared" si="317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</v>
      </c>
      <c r="D1839" s="16">
        <f>MAX(0,(MIN(A1839,inputs!$C$5)-(inputs!$C$4+B1839))*inputs!$B$4)</f>
        <v>44920</v>
      </c>
      <c r="E1839" s="16">
        <f>MAX(0, (calculations!A1839-inputs!$C$5)*inputs!$B$5)</f>
        <v>15165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08"/>
        <v>20000</v>
      </c>
      <c r="L1839" s="25">
        <f>MAX(0,J1839*(1+inputs!$B$33)-MAX(0,inputs!$B$31*(K1839-inputs!$B$30)))</f>
        <v>47184.304999999986</v>
      </c>
      <c r="M1839" s="26">
        <f t="shared" si="309"/>
        <v>38188.888888888891</v>
      </c>
      <c r="N1839" s="25">
        <f>MAX(0,L1839*(1+inputs!$B$33)-MAX(0,inputs!$B$31*(M1839-inputs!$B$30)))</f>
        <v>46271.629574999977</v>
      </c>
      <c r="O1839" s="26">
        <f t="shared" si="310"/>
        <v>56377.777777777781</v>
      </c>
      <c r="P1839" s="25">
        <f>MAX(0,N1839*(1+inputs!$B$33)-MAX(0,inputs!$B$31*(O1839-inputs!$B$30)))</f>
        <v>43708.26401862497</v>
      </c>
      <c r="Q1839" s="26">
        <f t="shared" si="311"/>
        <v>74566.666666666657</v>
      </c>
      <c r="R1839" s="25">
        <f>MAX(0,P1839*(1+inputs!$B$33)-MAX(0,inputs!$B$31*(Q1839-inputs!$B$30)))</f>
        <v>39469.44797890434</v>
      </c>
      <c r="S1839" s="26">
        <f t="shared" si="312"/>
        <v>92755.555555555562</v>
      </c>
      <c r="T1839" s="25">
        <f>MAX(0,R1839*(1+inputs!$B$33)-MAX(0,inputs!$B$31*(S1839-inputs!$B$30)))</f>
        <v>33530.0496985879</v>
      </c>
      <c r="U1839" s="26">
        <f t="shared" si="313"/>
        <v>110944.44444444444</v>
      </c>
      <c r="V1839" s="25">
        <f>MAX(0,T1839*(1+inputs!$B$33)-MAX(0,inputs!$B$31*(U1839-inputs!$B$30)))</f>
        <v>25864.560444066719</v>
      </c>
      <c r="W1839" s="26">
        <f t="shared" si="314"/>
        <v>129133.33333333333</v>
      </c>
      <c r="X1839" s="25">
        <f>MAX(0,V1839*(1+inputs!$B$33)-MAX(0,inputs!$B$31*(W1839-inputs!$B$30)))</f>
        <v>16447.08885072772</v>
      </c>
      <c r="Y1839" s="26">
        <f t="shared" si="315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16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14716.439999999999</v>
      </c>
      <c r="AE1839" s="3">
        <f>SUM(C1839:G1839)+AD1839-H1839</f>
        <v>92641.69</v>
      </c>
      <c r="AF1839" s="1">
        <f t="shared" si="318"/>
        <v>0.56000000000000005</v>
      </c>
      <c r="AG1839" s="8">
        <f>A1839-AE1839</f>
        <v>91058.31</v>
      </c>
    </row>
    <row r="1840" spans="1:33" x14ac:dyDescent="0.2">
      <c r="A1840" s="11">
        <f t="shared" si="317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</v>
      </c>
      <c r="D1840" s="16">
        <f>MAX(0,(MIN(A1840,inputs!$C$5)-(inputs!$C$4+B1840))*inputs!$B$4)</f>
        <v>44920</v>
      </c>
      <c r="E1840" s="16">
        <f>MAX(0, (calculations!A1840-inputs!$C$5)*inputs!$B$5)</f>
        <v>15210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08"/>
        <v>20000</v>
      </c>
      <c r="L1840" s="25">
        <f>MAX(0,J1840*(1+inputs!$B$33)-MAX(0,inputs!$B$31*(K1840-inputs!$B$30)))</f>
        <v>47184.304999999986</v>
      </c>
      <c r="M1840" s="26">
        <f t="shared" si="309"/>
        <v>38200</v>
      </c>
      <c r="N1840" s="25">
        <f>MAX(0,L1840*(1+inputs!$B$33)-MAX(0,inputs!$B$31*(M1840-inputs!$B$30)))</f>
        <v>46270.629574999977</v>
      </c>
      <c r="O1840" s="26">
        <f t="shared" si="310"/>
        <v>56400</v>
      </c>
      <c r="P1840" s="25">
        <f>MAX(0,N1840*(1+inputs!$B$33)-MAX(0,inputs!$B$31*(O1840-inputs!$B$30)))</f>
        <v>43705.249018624971</v>
      </c>
      <c r="Q1840" s="26">
        <f t="shared" si="311"/>
        <v>74600</v>
      </c>
      <c r="R1840" s="25">
        <f>MAX(0,P1840*(1+inputs!$B$33)-MAX(0,inputs!$B$31*(Q1840-inputs!$B$30)))</f>
        <v>39463.387753904339</v>
      </c>
      <c r="S1840" s="26">
        <f t="shared" si="312"/>
        <v>92800</v>
      </c>
      <c r="T1840" s="25">
        <f>MAX(0,R1840*(1+inputs!$B$33)-MAX(0,inputs!$B$31*(S1840-inputs!$B$30)))</f>
        <v>33519.898570212899</v>
      </c>
      <c r="U1840" s="26">
        <f t="shared" si="313"/>
        <v>111000</v>
      </c>
      <c r="V1840" s="25">
        <f>MAX(0,T1840*(1+inputs!$B$33)-MAX(0,inputs!$B$31*(U1840-inputs!$B$30)))</f>
        <v>25849.257048766089</v>
      </c>
      <c r="W1840" s="26">
        <f t="shared" si="314"/>
        <v>129200</v>
      </c>
      <c r="X1840" s="25">
        <f>MAX(0,V1840*(1+inputs!$B$33)-MAX(0,inputs!$B$31*(W1840-inputs!$B$30)))</f>
        <v>16425.555904497574</v>
      </c>
      <c r="Y1840" s="26">
        <f t="shared" si="315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16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14725.439999999999</v>
      </c>
      <c r="AE1840" s="3">
        <f>SUM(C1840:G1840)+AD1840-H1840</f>
        <v>92697.69</v>
      </c>
      <c r="AF1840" s="1">
        <f t="shared" si="318"/>
        <v>0.56000000000000005</v>
      </c>
      <c r="AG1840" s="8">
        <f>A1840-AE1840</f>
        <v>91102.31</v>
      </c>
    </row>
    <row r="1841" spans="1:33" x14ac:dyDescent="0.2">
      <c r="A1841" s="11">
        <f t="shared" si="317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</v>
      </c>
      <c r="D1841" s="16">
        <f>MAX(0,(MIN(A1841,inputs!$C$5)-(inputs!$C$4+B1841))*inputs!$B$4)</f>
        <v>44920</v>
      </c>
      <c r="E1841" s="16">
        <f>MAX(0, (calculations!A1841-inputs!$C$5)*inputs!$B$5)</f>
        <v>15255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08"/>
        <v>20000</v>
      </c>
      <c r="L1841" s="25">
        <f>MAX(0,J1841*(1+inputs!$B$33)-MAX(0,inputs!$B$31*(K1841-inputs!$B$30)))</f>
        <v>47184.304999999986</v>
      </c>
      <c r="M1841" s="26">
        <f t="shared" si="309"/>
        <v>38211.111111111109</v>
      </c>
      <c r="N1841" s="25">
        <f>MAX(0,L1841*(1+inputs!$B$33)-MAX(0,inputs!$B$31*(M1841-inputs!$B$30)))</f>
        <v>46269.629574999977</v>
      </c>
      <c r="O1841" s="26">
        <f t="shared" si="310"/>
        <v>56422.222222222219</v>
      </c>
      <c r="P1841" s="25">
        <f>MAX(0,N1841*(1+inputs!$B$33)-MAX(0,inputs!$B$31*(O1841-inputs!$B$30)))</f>
        <v>43702.234018624971</v>
      </c>
      <c r="Q1841" s="26">
        <f t="shared" si="311"/>
        <v>74633.333333333343</v>
      </c>
      <c r="R1841" s="25">
        <f>MAX(0,P1841*(1+inputs!$B$33)-MAX(0,inputs!$B$31*(Q1841-inputs!$B$30)))</f>
        <v>39457.327528904338</v>
      </c>
      <c r="S1841" s="26">
        <f t="shared" si="312"/>
        <v>92844.444444444438</v>
      </c>
      <c r="T1841" s="25">
        <f>MAX(0,R1841*(1+inputs!$B$33)-MAX(0,inputs!$B$31*(S1841-inputs!$B$30)))</f>
        <v>33509.747441837899</v>
      </c>
      <c r="U1841" s="26">
        <f t="shared" si="313"/>
        <v>111055.55555555556</v>
      </c>
      <c r="V1841" s="25">
        <f>MAX(0,T1841*(1+inputs!$B$33)-MAX(0,inputs!$B$31*(U1841-inputs!$B$30)))</f>
        <v>25833.953653465462</v>
      </c>
      <c r="W1841" s="26">
        <f t="shared" si="314"/>
        <v>129266.66666666667</v>
      </c>
      <c r="X1841" s="25">
        <f>MAX(0,V1841*(1+inputs!$B$33)-MAX(0,inputs!$B$31*(W1841-inputs!$B$30)))</f>
        <v>16404.022958267444</v>
      </c>
      <c r="Y1841" s="26">
        <f t="shared" si="315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16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14734.439999999999</v>
      </c>
      <c r="AE1841" s="3">
        <f>SUM(C1841:G1841)+AD1841-H1841</f>
        <v>92753.69</v>
      </c>
      <c r="AF1841" s="1">
        <f t="shared" si="318"/>
        <v>0.56000000000000005</v>
      </c>
      <c r="AG1841" s="8">
        <f>A1841-AE1841</f>
        <v>91146.31</v>
      </c>
    </row>
    <row r="1842" spans="1:33" x14ac:dyDescent="0.2">
      <c r="A1842" s="11">
        <f t="shared" si="317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</v>
      </c>
      <c r="D1842" s="16">
        <f>MAX(0,(MIN(A1842,inputs!$C$5)-(inputs!$C$4+B1842))*inputs!$B$4)</f>
        <v>44920</v>
      </c>
      <c r="E1842" s="16">
        <f>MAX(0, (calculations!A1842-inputs!$C$5)*inputs!$B$5)</f>
        <v>15300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08"/>
        <v>20000</v>
      </c>
      <c r="L1842" s="25">
        <f>MAX(0,J1842*(1+inputs!$B$33)-MAX(0,inputs!$B$31*(K1842-inputs!$B$30)))</f>
        <v>47184.304999999986</v>
      </c>
      <c r="M1842" s="26">
        <f t="shared" si="309"/>
        <v>38222.222222222219</v>
      </c>
      <c r="N1842" s="25">
        <f>MAX(0,L1842*(1+inputs!$B$33)-MAX(0,inputs!$B$31*(M1842-inputs!$B$30)))</f>
        <v>46268.629574999977</v>
      </c>
      <c r="O1842" s="26">
        <f t="shared" si="310"/>
        <v>56444.444444444445</v>
      </c>
      <c r="P1842" s="25">
        <f>MAX(0,N1842*(1+inputs!$B$33)-MAX(0,inputs!$B$31*(O1842-inputs!$B$30)))</f>
        <v>43699.219018624972</v>
      </c>
      <c r="Q1842" s="26">
        <f t="shared" si="311"/>
        <v>74666.666666666657</v>
      </c>
      <c r="R1842" s="25">
        <f>MAX(0,P1842*(1+inputs!$B$33)-MAX(0,inputs!$B$31*(Q1842-inputs!$B$30)))</f>
        <v>39451.267303904344</v>
      </c>
      <c r="S1842" s="26">
        <f t="shared" si="312"/>
        <v>92888.888888888891</v>
      </c>
      <c r="T1842" s="25">
        <f>MAX(0,R1842*(1+inputs!$B$33)-MAX(0,inputs!$B$31*(S1842-inputs!$B$30)))</f>
        <v>33499.596313462906</v>
      </c>
      <c r="U1842" s="26">
        <f t="shared" si="313"/>
        <v>111111.11111111111</v>
      </c>
      <c r="V1842" s="25">
        <f>MAX(0,T1842*(1+inputs!$B$33)-MAX(0,inputs!$B$31*(U1842-inputs!$B$30)))</f>
        <v>25818.650258164849</v>
      </c>
      <c r="W1842" s="26">
        <f t="shared" si="314"/>
        <v>129333.33333333333</v>
      </c>
      <c r="X1842" s="25">
        <f>MAX(0,V1842*(1+inputs!$B$33)-MAX(0,inputs!$B$31*(W1842-inputs!$B$30)))</f>
        <v>16382.49001203732</v>
      </c>
      <c r="Y1842" s="26">
        <f t="shared" si="315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16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14743.439999999999</v>
      </c>
      <c r="AE1842" s="3">
        <f>SUM(C1842:G1842)+AD1842-H1842</f>
        <v>92809.69</v>
      </c>
      <c r="AF1842" s="1">
        <f t="shared" si="318"/>
        <v>0.56000000000000005</v>
      </c>
      <c r="AG1842" s="8">
        <f>A1842-AE1842</f>
        <v>91190.31</v>
      </c>
    </row>
    <row r="1843" spans="1:33" x14ac:dyDescent="0.2">
      <c r="A1843" s="11">
        <f t="shared" si="317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</v>
      </c>
      <c r="D1843" s="16">
        <f>MAX(0,(MIN(A1843,inputs!$C$5)-(inputs!$C$4+B1843))*inputs!$B$4)</f>
        <v>44920</v>
      </c>
      <c r="E1843" s="16">
        <f>MAX(0, (calculations!A1843-inputs!$C$5)*inputs!$B$5)</f>
        <v>15345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08"/>
        <v>20000</v>
      </c>
      <c r="L1843" s="25">
        <f>MAX(0,J1843*(1+inputs!$B$33)-MAX(0,inputs!$B$31*(K1843-inputs!$B$30)))</f>
        <v>47184.304999999986</v>
      </c>
      <c r="M1843" s="26">
        <f t="shared" si="309"/>
        <v>38233.333333333328</v>
      </c>
      <c r="N1843" s="25">
        <f>MAX(0,L1843*(1+inputs!$B$33)-MAX(0,inputs!$B$31*(M1843-inputs!$B$30)))</f>
        <v>46267.629574999977</v>
      </c>
      <c r="O1843" s="26">
        <f t="shared" si="310"/>
        <v>56466.666666666664</v>
      </c>
      <c r="P1843" s="25">
        <f>MAX(0,N1843*(1+inputs!$B$33)-MAX(0,inputs!$B$31*(O1843-inputs!$B$30)))</f>
        <v>43696.204018624972</v>
      </c>
      <c r="Q1843" s="26">
        <f t="shared" si="311"/>
        <v>74700</v>
      </c>
      <c r="R1843" s="25">
        <f>MAX(0,P1843*(1+inputs!$B$33)-MAX(0,inputs!$B$31*(Q1843-inputs!$B$30)))</f>
        <v>39445.207078904343</v>
      </c>
      <c r="S1843" s="26">
        <f t="shared" si="312"/>
        <v>92933.333333333328</v>
      </c>
      <c r="T1843" s="25">
        <f>MAX(0,R1843*(1+inputs!$B$33)-MAX(0,inputs!$B$31*(S1843-inputs!$B$30)))</f>
        <v>33489.445185087905</v>
      </c>
      <c r="U1843" s="26">
        <f t="shared" si="313"/>
        <v>111166.66666666667</v>
      </c>
      <c r="V1843" s="25">
        <f>MAX(0,T1843*(1+inputs!$B$33)-MAX(0,inputs!$B$31*(U1843-inputs!$B$30)))</f>
        <v>25803.346862864215</v>
      </c>
      <c r="W1843" s="26">
        <f t="shared" si="314"/>
        <v>129400</v>
      </c>
      <c r="X1843" s="25">
        <f>MAX(0,V1843*(1+inputs!$B$33)-MAX(0,inputs!$B$31*(W1843-inputs!$B$30)))</f>
        <v>16360.957065807173</v>
      </c>
      <c r="Y1843" s="26">
        <f t="shared" si="315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16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14752.439999999999</v>
      </c>
      <c r="AE1843" s="3">
        <f>SUM(C1843:G1843)+AD1843-H1843</f>
        <v>92865.69</v>
      </c>
      <c r="AF1843" s="1">
        <f t="shared" si="318"/>
        <v>0.56000000000000005</v>
      </c>
      <c r="AG1843" s="8">
        <f>A1843-AE1843</f>
        <v>91234.31</v>
      </c>
    </row>
    <row r="1844" spans="1:33" x14ac:dyDescent="0.2">
      <c r="A1844" s="11">
        <f t="shared" si="317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</v>
      </c>
      <c r="D1844" s="16">
        <f>MAX(0,(MIN(A1844,inputs!$C$5)-(inputs!$C$4+B1844))*inputs!$B$4)</f>
        <v>44920</v>
      </c>
      <c r="E1844" s="16">
        <f>MAX(0, (calculations!A1844-inputs!$C$5)*inputs!$B$5)</f>
        <v>15390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08"/>
        <v>20000</v>
      </c>
      <c r="L1844" s="25">
        <f>MAX(0,J1844*(1+inputs!$B$33)-MAX(0,inputs!$B$31*(K1844-inputs!$B$30)))</f>
        <v>47184.304999999986</v>
      </c>
      <c r="M1844" s="26">
        <f t="shared" si="309"/>
        <v>38244.444444444445</v>
      </c>
      <c r="N1844" s="25">
        <f>MAX(0,L1844*(1+inputs!$B$33)-MAX(0,inputs!$B$31*(M1844-inputs!$B$30)))</f>
        <v>46266.629574999977</v>
      </c>
      <c r="O1844" s="26">
        <f t="shared" si="310"/>
        <v>56488.888888888891</v>
      </c>
      <c r="P1844" s="25">
        <f>MAX(0,N1844*(1+inputs!$B$33)-MAX(0,inputs!$B$31*(O1844-inputs!$B$30)))</f>
        <v>43693.189018624973</v>
      </c>
      <c r="Q1844" s="26">
        <f t="shared" si="311"/>
        <v>74733.333333333343</v>
      </c>
      <c r="R1844" s="25">
        <f>MAX(0,P1844*(1+inputs!$B$33)-MAX(0,inputs!$B$31*(Q1844-inputs!$B$30)))</f>
        <v>39439.146853904342</v>
      </c>
      <c r="S1844" s="26">
        <f t="shared" si="312"/>
        <v>92977.777777777781</v>
      </c>
      <c r="T1844" s="25">
        <f>MAX(0,R1844*(1+inputs!$B$33)-MAX(0,inputs!$B$31*(S1844-inputs!$B$30)))</f>
        <v>33479.294056712897</v>
      </c>
      <c r="U1844" s="26">
        <f t="shared" si="313"/>
        <v>111222.22222222222</v>
      </c>
      <c r="V1844" s="25">
        <f>MAX(0,T1844*(1+inputs!$B$33)-MAX(0,inputs!$B$31*(U1844-inputs!$B$30)))</f>
        <v>25788.043467563588</v>
      </c>
      <c r="W1844" s="26">
        <f t="shared" si="314"/>
        <v>129466.66666666667</v>
      </c>
      <c r="X1844" s="25">
        <f>MAX(0,V1844*(1+inputs!$B$33)-MAX(0,inputs!$B$31*(W1844-inputs!$B$30)))</f>
        <v>16339.424119577039</v>
      </c>
      <c r="Y1844" s="26">
        <f t="shared" si="315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16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14761.439999999999</v>
      </c>
      <c r="AE1844" s="3">
        <f>SUM(C1844:G1844)+AD1844-H1844</f>
        <v>92921.69</v>
      </c>
      <c r="AF1844" s="1">
        <f t="shared" si="318"/>
        <v>0.56000000000000005</v>
      </c>
      <c r="AG1844" s="8">
        <f>A1844-AE1844</f>
        <v>91278.31</v>
      </c>
    </row>
    <row r="1845" spans="1:33" x14ac:dyDescent="0.2">
      <c r="A1845" s="11">
        <f t="shared" si="317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</v>
      </c>
      <c r="D1845" s="16">
        <f>MAX(0,(MIN(A1845,inputs!$C$5)-(inputs!$C$4+B1845))*inputs!$B$4)</f>
        <v>44920</v>
      </c>
      <c r="E1845" s="16">
        <f>MAX(0, (calculations!A1845-inputs!$C$5)*inputs!$B$5)</f>
        <v>15435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08"/>
        <v>20000</v>
      </c>
      <c r="L1845" s="25">
        <f>MAX(0,J1845*(1+inputs!$B$33)-MAX(0,inputs!$B$31*(K1845-inputs!$B$30)))</f>
        <v>47184.304999999986</v>
      </c>
      <c r="M1845" s="26">
        <f t="shared" si="309"/>
        <v>38255.555555555555</v>
      </c>
      <c r="N1845" s="25">
        <f>MAX(0,L1845*(1+inputs!$B$33)-MAX(0,inputs!$B$31*(M1845-inputs!$B$30)))</f>
        <v>46265.629574999977</v>
      </c>
      <c r="O1845" s="26">
        <f t="shared" si="310"/>
        <v>56511.111111111109</v>
      </c>
      <c r="P1845" s="25">
        <f>MAX(0,N1845*(1+inputs!$B$33)-MAX(0,inputs!$B$31*(O1845-inputs!$B$30)))</f>
        <v>43690.174018624974</v>
      </c>
      <c r="Q1845" s="26">
        <f t="shared" si="311"/>
        <v>74766.666666666657</v>
      </c>
      <c r="R1845" s="25">
        <f>MAX(0,P1845*(1+inputs!$B$33)-MAX(0,inputs!$B$31*(Q1845-inputs!$B$30)))</f>
        <v>39433.086628904348</v>
      </c>
      <c r="S1845" s="26">
        <f t="shared" si="312"/>
        <v>93022.222222222219</v>
      </c>
      <c r="T1845" s="25">
        <f>MAX(0,R1845*(1+inputs!$B$33)-MAX(0,inputs!$B$31*(S1845-inputs!$B$30)))</f>
        <v>33469.142928337904</v>
      </c>
      <c r="U1845" s="26">
        <f t="shared" si="313"/>
        <v>111277.77777777778</v>
      </c>
      <c r="V1845" s="25">
        <f>MAX(0,T1845*(1+inputs!$B$33)-MAX(0,inputs!$B$31*(U1845-inputs!$B$30)))</f>
        <v>25772.740072262968</v>
      </c>
      <c r="W1845" s="26">
        <f t="shared" si="314"/>
        <v>129533.33333333333</v>
      </c>
      <c r="X1845" s="25">
        <f>MAX(0,V1845*(1+inputs!$B$33)-MAX(0,inputs!$B$31*(W1845-inputs!$B$30)))</f>
        <v>16317.89117334691</v>
      </c>
      <c r="Y1845" s="26">
        <f t="shared" si="315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16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14770.439999999999</v>
      </c>
      <c r="AE1845" s="3">
        <f>SUM(C1845:G1845)+AD1845-H1845</f>
        <v>92977.69</v>
      </c>
      <c r="AF1845" s="1">
        <f t="shared" si="318"/>
        <v>0.56000000000000005</v>
      </c>
      <c r="AG1845" s="8">
        <f>A1845-AE1845</f>
        <v>91322.31</v>
      </c>
    </row>
    <row r="1846" spans="1:33" x14ac:dyDescent="0.2">
      <c r="A1846" s="11">
        <f t="shared" si="317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</v>
      </c>
      <c r="D1846" s="16">
        <f>MAX(0,(MIN(A1846,inputs!$C$5)-(inputs!$C$4+B1846))*inputs!$B$4)</f>
        <v>44920</v>
      </c>
      <c r="E1846" s="16">
        <f>MAX(0, (calculations!A1846-inputs!$C$5)*inputs!$B$5)</f>
        <v>15480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08"/>
        <v>20000</v>
      </c>
      <c r="L1846" s="25">
        <f>MAX(0,J1846*(1+inputs!$B$33)-MAX(0,inputs!$B$31*(K1846-inputs!$B$30)))</f>
        <v>47184.304999999986</v>
      </c>
      <c r="M1846" s="26">
        <f t="shared" si="309"/>
        <v>38266.666666666672</v>
      </c>
      <c r="N1846" s="25">
        <f>MAX(0,L1846*(1+inputs!$B$33)-MAX(0,inputs!$B$31*(M1846-inputs!$B$30)))</f>
        <v>46264.629574999977</v>
      </c>
      <c r="O1846" s="26">
        <f t="shared" si="310"/>
        <v>56533.333333333336</v>
      </c>
      <c r="P1846" s="25">
        <f>MAX(0,N1846*(1+inputs!$B$33)-MAX(0,inputs!$B$31*(O1846-inputs!$B$30)))</f>
        <v>43687.159018624967</v>
      </c>
      <c r="Q1846" s="26">
        <f t="shared" si="311"/>
        <v>74800</v>
      </c>
      <c r="R1846" s="25">
        <f>MAX(0,P1846*(1+inputs!$B$33)-MAX(0,inputs!$B$31*(Q1846-inputs!$B$30)))</f>
        <v>39427.026403904332</v>
      </c>
      <c r="S1846" s="26">
        <f t="shared" si="312"/>
        <v>93066.666666666672</v>
      </c>
      <c r="T1846" s="25">
        <f>MAX(0,R1846*(1+inputs!$B$33)-MAX(0,inputs!$B$31*(S1846-inputs!$B$30)))</f>
        <v>33458.991799962889</v>
      </c>
      <c r="U1846" s="26">
        <f t="shared" si="313"/>
        <v>111333.33333333333</v>
      </c>
      <c r="V1846" s="25">
        <f>MAX(0,T1846*(1+inputs!$B$33)-MAX(0,inputs!$B$31*(U1846-inputs!$B$30)))</f>
        <v>25757.436676962327</v>
      </c>
      <c r="W1846" s="26">
        <f t="shared" si="314"/>
        <v>129600</v>
      </c>
      <c r="X1846" s="25">
        <f>MAX(0,V1846*(1+inputs!$B$33)-MAX(0,inputs!$B$31*(W1846-inputs!$B$30)))</f>
        <v>16296.35822711676</v>
      </c>
      <c r="Y1846" s="26">
        <f t="shared" si="315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16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14779.439999999999</v>
      </c>
      <c r="AE1846" s="3">
        <f>SUM(C1846:G1846)+AD1846-H1846</f>
        <v>93033.69</v>
      </c>
      <c r="AF1846" s="1">
        <f t="shared" si="318"/>
        <v>0.56000000000000005</v>
      </c>
      <c r="AG1846" s="8">
        <f>A1846-AE1846</f>
        <v>91366.31</v>
      </c>
    </row>
    <row r="1847" spans="1:33" x14ac:dyDescent="0.2">
      <c r="A1847" s="11">
        <f t="shared" si="317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</v>
      </c>
      <c r="D1847" s="16">
        <f>MAX(0,(MIN(A1847,inputs!$C$5)-(inputs!$C$4+B1847))*inputs!$B$4)</f>
        <v>44920</v>
      </c>
      <c r="E1847" s="16">
        <f>MAX(0, (calculations!A1847-inputs!$C$5)*inputs!$B$5)</f>
        <v>15525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08"/>
        <v>20000</v>
      </c>
      <c r="L1847" s="25">
        <f>MAX(0,J1847*(1+inputs!$B$33)-MAX(0,inputs!$B$31*(K1847-inputs!$B$30)))</f>
        <v>47184.304999999986</v>
      </c>
      <c r="M1847" s="26">
        <f t="shared" si="309"/>
        <v>38277.777777777781</v>
      </c>
      <c r="N1847" s="25">
        <f>MAX(0,L1847*(1+inputs!$B$33)-MAX(0,inputs!$B$31*(M1847-inputs!$B$30)))</f>
        <v>46263.629574999977</v>
      </c>
      <c r="O1847" s="26">
        <f t="shared" si="310"/>
        <v>56555.555555555555</v>
      </c>
      <c r="P1847" s="25">
        <f>MAX(0,N1847*(1+inputs!$B$33)-MAX(0,inputs!$B$31*(O1847-inputs!$B$30)))</f>
        <v>43684.144018624967</v>
      </c>
      <c r="Q1847" s="26">
        <f t="shared" si="311"/>
        <v>74833.333333333343</v>
      </c>
      <c r="R1847" s="25">
        <f>MAX(0,P1847*(1+inputs!$B$33)-MAX(0,inputs!$B$31*(Q1847-inputs!$B$30)))</f>
        <v>39420.966178904338</v>
      </c>
      <c r="S1847" s="26">
        <f t="shared" si="312"/>
        <v>93111.111111111109</v>
      </c>
      <c r="T1847" s="25">
        <f>MAX(0,R1847*(1+inputs!$B$33)-MAX(0,inputs!$B$31*(S1847-inputs!$B$30)))</f>
        <v>33448.840671587895</v>
      </c>
      <c r="U1847" s="26">
        <f t="shared" si="313"/>
        <v>111388.88888888889</v>
      </c>
      <c r="V1847" s="25">
        <f>MAX(0,T1847*(1+inputs!$B$33)-MAX(0,inputs!$B$31*(U1847-inputs!$B$30)))</f>
        <v>25742.133281661707</v>
      </c>
      <c r="W1847" s="26">
        <f t="shared" si="314"/>
        <v>129666.66666666667</v>
      </c>
      <c r="X1847" s="25">
        <f>MAX(0,V1847*(1+inputs!$B$33)-MAX(0,inputs!$B$31*(W1847-inputs!$B$30)))</f>
        <v>16274.825280886629</v>
      </c>
      <c r="Y1847" s="26">
        <f t="shared" si="315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16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14788.439999999999</v>
      </c>
      <c r="AE1847" s="3">
        <f>SUM(C1847:G1847)+AD1847-H1847</f>
        <v>93089.69</v>
      </c>
      <c r="AF1847" s="1">
        <f t="shared" si="318"/>
        <v>0.56000000000000005</v>
      </c>
      <c r="AG1847" s="8">
        <f>A1847-AE1847</f>
        <v>91410.31</v>
      </c>
    </row>
    <row r="1848" spans="1:33" x14ac:dyDescent="0.2">
      <c r="A1848" s="11">
        <f t="shared" si="317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</v>
      </c>
      <c r="D1848" s="16">
        <f>MAX(0,(MIN(A1848,inputs!$C$5)-(inputs!$C$4+B1848))*inputs!$B$4)</f>
        <v>44920</v>
      </c>
      <c r="E1848" s="16">
        <f>MAX(0, (calculations!A1848-inputs!$C$5)*inputs!$B$5)</f>
        <v>15570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08"/>
        <v>20000</v>
      </c>
      <c r="L1848" s="25">
        <f>MAX(0,J1848*(1+inputs!$B$33)-MAX(0,inputs!$B$31*(K1848-inputs!$B$30)))</f>
        <v>47184.304999999986</v>
      </c>
      <c r="M1848" s="26">
        <f t="shared" si="309"/>
        <v>38288.888888888891</v>
      </c>
      <c r="N1848" s="25">
        <f>MAX(0,L1848*(1+inputs!$B$33)-MAX(0,inputs!$B$31*(M1848-inputs!$B$30)))</f>
        <v>46262.629574999977</v>
      </c>
      <c r="O1848" s="26">
        <f t="shared" si="310"/>
        <v>56577.777777777781</v>
      </c>
      <c r="P1848" s="25">
        <f>MAX(0,N1848*(1+inputs!$B$33)-MAX(0,inputs!$B$31*(O1848-inputs!$B$30)))</f>
        <v>43681.129018624968</v>
      </c>
      <c r="Q1848" s="26">
        <f t="shared" si="311"/>
        <v>74866.666666666657</v>
      </c>
      <c r="R1848" s="25">
        <f>MAX(0,P1848*(1+inputs!$B$33)-MAX(0,inputs!$B$31*(Q1848-inputs!$B$30)))</f>
        <v>39414.905953904337</v>
      </c>
      <c r="S1848" s="26">
        <f t="shared" si="312"/>
        <v>93155.555555555562</v>
      </c>
      <c r="T1848" s="25">
        <f>MAX(0,R1848*(1+inputs!$B$33)-MAX(0,inputs!$B$31*(S1848-inputs!$B$30)))</f>
        <v>33438.689543212895</v>
      </c>
      <c r="U1848" s="26">
        <f t="shared" si="313"/>
        <v>111444.44444444444</v>
      </c>
      <c r="V1848" s="25">
        <f>MAX(0,T1848*(1+inputs!$B$33)-MAX(0,inputs!$B$31*(U1848-inputs!$B$30)))</f>
        <v>25726.829886361087</v>
      </c>
      <c r="W1848" s="26">
        <f t="shared" si="314"/>
        <v>129733.33333333333</v>
      </c>
      <c r="X1848" s="25">
        <f>MAX(0,V1848*(1+inputs!$B$33)-MAX(0,inputs!$B$31*(W1848-inputs!$B$30)))</f>
        <v>16253.292334656504</v>
      </c>
      <c r="Y1848" s="26">
        <f t="shared" si="315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16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14797.439999999999</v>
      </c>
      <c r="AE1848" s="3">
        <f>SUM(C1848:G1848)+AD1848-H1848</f>
        <v>93145.69</v>
      </c>
      <c r="AF1848" s="1">
        <f t="shared" si="318"/>
        <v>0.56000000000000005</v>
      </c>
      <c r="AG1848" s="8">
        <f>A1848-AE1848</f>
        <v>91454.31</v>
      </c>
    </row>
    <row r="1849" spans="1:33" x14ac:dyDescent="0.2">
      <c r="A1849" s="11">
        <f t="shared" si="317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</v>
      </c>
      <c r="D1849" s="16">
        <f>MAX(0,(MIN(A1849,inputs!$C$5)-(inputs!$C$4+B1849))*inputs!$B$4)</f>
        <v>44920</v>
      </c>
      <c r="E1849" s="16">
        <f>MAX(0, (calculations!A1849-inputs!$C$5)*inputs!$B$5)</f>
        <v>15615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08"/>
        <v>20000</v>
      </c>
      <c r="L1849" s="25">
        <f>MAX(0,J1849*(1+inputs!$B$33)-MAX(0,inputs!$B$31*(K1849-inputs!$B$30)))</f>
        <v>47184.304999999986</v>
      </c>
      <c r="M1849" s="26">
        <f t="shared" si="309"/>
        <v>38300</v>
      </c>
      <c r="N1849" s="25">
        <f>MAX(0,L1849*(1+inputs!$B$33)-MAX(0,inputs!$B$31*(M1849-inputs!$B$30)))</f>
        <v>46261.629574999977</v>
      </c>
      <c r="O1849" s="26">
        <f t="shared" si="310"/>
        <v>56600</v>
      </c>
      <c r="P1849" s="25">
        <f>MAX(0,N1849*(1+inputs!$B$33)-MAX(0,inputs!$B$31*(O1849-inputs!$B$30)))</f>
        <v>43678.114018624969</v>
      </c>
      <c r="Q1849" s="26">
        <f t="shared" si="311"/>
        <v>74900</v>
      </c>
      <c r="R1849" s="25">
        <f>MAX(0,P1849*(1+inputs!$B$33)-MAX(0,inputs!$B$31*(Q1849-inputs!$B$30)))</f>
        <v>39408.845728904336</v>
      </c>
      <c r="S1849" s="26">
        <f t="shared" si="312"/>
        <v>93200</v>
      </c>
      <c r="T1849" s="25">
        <f>MAX(0,R1849*(1+inputs!$B$33)-MAX(0,inputs!$B$31*(S1849-inputs!$B$30)))</f>
        <v>33428.538414837894</v>
      </c>
      <c r="U1849" s="26">
        <f t="shared" si="313"/>
        <v>111500</v>
      </c>
      <c r="V1849" s="25">
        <f>MAX(0,T1849*(1+inputs!$B$33)-MAX(0,inputs!$B$31*(U1849-inputs!$B$30)))</f>
        <v>25711.52649106046</v>
      </c>
      <c r="W1849" s="26">
        <f t="shared" si="314"/>
        <v>129800</v>
      </c>
      <c r="X1849" s="25">
        <f>MAX(0,V1849*(1+inputs!$B$33)-MAX(0,inputs!$B$31*(W1849-inputs!$B$30)))</f>
        <v>16231.759388426364</v>
      </c>
      <c r="Y1849" s="26">
        <f t="shared" si="315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16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14806.439999999999</v>
      </c>
      <c r="AE1849" s="3">
        <f>SUM(C1849:G1849)+AD1849-H1849</f>
        <v>93201.69</v>
      </c>
      <c r="AF1849" s="1">
        <f t="shared" si="318"/>
        <v>0.56000000000000005</v>
      </c>
      <c r="AG1849" s="8">
        <f>A1849-AE1849</f>
        <v>91498.31</v>
      </c>
    </row>
    <row r="1850" spans="1:33" x14ac:dyDescent="0.2">
      <c r="A1850" s="11">
        <f t="shared" si="317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</v>
      </c>
      <c r="D1850" s="16">
        <f>MAX(0,(MIN(A1850,inputs!$C$5)-(inputs!$C$4+B1850))*inputs!$B$4)</f>
        <v>44920</v>
      </c>
      <c r="E1850" s="16">
        <f>MAX(0, (calculations!A1850-inputs!$C$5)*inputs!$B$5)</f>
        <v>15660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08"/>
        <v>20000</v>
      </c>
      <c r="L1850" s="25">
        <f>MAX(0,J1850*(1+inputs!$B$33)-MAX(0,inputs!$B$31*(K1850-inputs!$B$30)))</f>
        <v>47184.304999999986</v>
      </c>
      <c r="M1850" s="26">
        <f t="shared" si="309"/>
        <v>38311.111111111109</v>
      </c>
      <c r="N1850" s="25">
        <f>MAX(0,L1850*(1+inputs!$B$33)-MAX(0,inputs!$B$31*(M1850-inputs!$B$30)))</f>
        <v>46260.629574999977</v>
      </c>
      <c r="O1850" s="26">
        <f t="shared" si="310"/>
        <v>56622.222222222219</v>
      </c>
      <c r="P1850" s="25">
        <f>MAX(0,N1850*(1+inputs!$B$33)-MAX(0,inputs!$B$31*(O1850-inputs!$B$30)))</f>
        <v>43675.099018624969</v>
      </c>
      <c r="Q1850" s="26">
        <f t="shared" si="311"/>
        <v>74933.333333333343</v>
      </c>
      <c r="R1850" s="25">
        <f>MAX(0,P1850*(1+inputs!$B$33)-MAX(0,inputs!$B$31*(Q1850-inputs!$B$30)))</f>
        <v>39402.785503904335</v>
      </c>
      <c r="S1850" s="26">
        <f t="shared" si="312"/>
        <v>93244.444444444438</v>
      </c>
      <c r="T1850" s="25">
        <f>MAX(0,R1850*(1+inputs!$B$33)-MAX(0,inputs!$B$31*(S1850-inputs!$B$30)))</f>
        <v>33418.387286462894</v>
      </c>
      <c r="U1850" s="26">
        <f t="shared" si="313"/>
        <v>111555.55555555556</v>
      </c>
      <c r="V1850" s="25">
        <f>MAX(0,T1850*(1+inputs!$B$33)-MAX(0,inputs!$B$31*(U1850-inputs!$B$30)))</f>
        <v>25696.223095759829</v>
      </c>
      <c r="W1850" s="26">
        <f t="shared" si="314"/>
        <v>129866.66666666667</v>
      </c>
      <c r="X1850" s="25">
        <f>MAX(0,V1850*(1+inputs!$B$33)-MAX(0,inputs!$B$31*(W1850-inputs!$B$30)))</f>
        <v>16210.226442196223</v>
      </c>
      <c r="Y1850" s="26">
        <f t="shared" si="315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16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14815.439999999999</v>
      </c>
      <c r="AE1850" s="3">
        <f>SUM(C1850:G1850)+AD1850-H1850</f>
        <v>93257.69</v>
      </c>
      <c r="AF1850" s="1">
        <f t="shared" si="318"/>
        <v>0.56000000000000005</v>
      </c>
      <c r="AG1850" s="8">
        <f>A1850-AE1850</f>
        <v>91542.31</v>
      </c>
    </row>
    <row r="1851" spans="1:33" x14ac:dyDescent="0.2">
      <c r="A1851" s="11">
        <f t="shared" si="317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</v>
      </c>
      <c r="D1851" s="16">
        <f>MAX(0,(MIN(A1851,inputs!$C$5)-(inputs!$C$4+B1851))*inputs!$B$4)</f>
        <v>44920</v>
      </c>
      <c r="E1851" s="16">
        <f>MAX(0, (calculations!A1851-inputs!$C$5)*inputs!$B$5)</f>
        <v>15705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08"/>
        <v>20000</v>
      </c>
      <c r="L1851" s="25">
        <f>MAX(0,J1851*(1+inputs!$B$33)-MAX(0,inputs!$B$31*(K1851-inputs!$B$30)))</f>
        <v>47184.304999999986</v>
      </c>
      <c r="M1851" s="26">
        <f t="shared" si="309"/>
        <v>38322.222222222219</v>
      </c>
      <c r="N1851" s="25">
        <f>MAX(0,L1851*(1+inputs!$B$33)-MAX(0,inputs!$B$31*(M1851-inputs!$B$30)))</f>
        <v>46259.629574999977</v>
      </c>
      <c r="O1851" s="26">
        <f t="shared" si="310"/>
        <v>56644.444444444445</v>
      </c>
      <c r="P1851" s="25">
        <f>MAX(0,N1851*(1+inputs!$B$33)-MAX(0,inputs!$B$31*(O1851-inputs!$B$30)))</f>
        <v>43672.08401862497</v>
      </c>
      <c r="Q1851" s="26">
        <f t="shared" si="311"/>
        <v>74966.666666666657</v>
      </c>
      <c r="R1851" s="25">
        <f>MAX(0,P1851*(1+inputs!$B$33)-MAX(0,inputs!$B$31*(Q1851-inputs!$B$30)))</f>
        <v>39396.725278904341</v>
      </c>
      <c r="S1851" s="26">
        <f t="shared" si="312"/>
        <v>93288.888888888891</v>
      </c>
      <c r="T1851" s="25">
        <f>MAX(0,R1851*(1+inputs!$B$33)-MAX(0,inputs!$B$31*(S1851-inputs!$B$30)))</f>
        <v>33408.236158087901</v>
      </c>
      <c r="U1851" s="26">
        <f t="shared" si="313"/>
        <v>111611.11111111111</v>
      </c>
      <c r="V1851" s="25">
        <f>MAX(0,T1851*(1+inputs!$B$33)-MAX(0,inputs!$B$31*(U1851-inputs!$B$30)))</f>
        <v>25680.919700459217</v>
      </c>
      <c r="W1851" s="26">
        <f t="shared" si="314"/>
        <v>129933.33333333333</v>
      </c>
      <c r="X1851" s="25">
        <f>MAX(0,V1851*(1+inputs!$B$33)-MAX(0,inputs!$B$31*(W1851-inputs!$B$30)))</f>
        <v>16188.693495966105</v>
      </c>
      <c r="Y1851" s="26">
        <f t="shared" si="315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16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14824.439999999999</v>
      </c>
      <c r="AE1851" s="3">
        <f>SUM(C1851:G1851)+AD1851-H1851</f>
        <v>93313.69</v>
      </c>
      <c r="AF1851" s="1">
        <f t="shared" si="318"/>
        <v>0.56000000000000005</v>
      </c>
      <c r="AG1851" s="8">
        <f>A1851-AE1851</f>
        <v>91586.31</v>
      </c>
    </row>
    <row r="1852" spans="1:33" x14ac:dyDescent="0.2">
      <c r="A1852" s="11">
        <f t="shared" si="317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</v>
      </c>
      <c r="D1852" s="16">
        <f>MAX(0,(MIN(A1852,inputs!$C$5)-(inputs!$C$4+B1852))*inputs!$B$4)</f>
        <v>44920</v>
      </c>
      <c r="E1852" s="16">
        <f>MAX(0, (calculations!A1852-inputs!$C$5)*inputs!$B$5)</f>
        <v>15750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08"/>
        <v>20000</v>
      </c>
      <c r="L1852" s="25">
        <f>MAX(0,J1852*(1+inputs!$B$33)-MAX(0,inputs!$B$31*(K1852-inputs!$B$30)))</f>
        <v>47184.304999999986</v>
      </c>
      <c r="M1852" s="26">
        <f t="shared" si="309"/>
        <v>38333.333333333328</v>
      </c>
      <c r="N1852" s="25">
        <f>MAX(0,L1852*(1+inputs!$B$33)-MAX(0,inputs!$B$31*(M1852-inputs!$B$30)))</f>
        <v>46258.629574999977</v>
      </c>
      <c r="O1852" s="26">
        <f t="shared" si="310"/>
        <v>56666.666666666664</v>
      </c>
      <c r="P1852" s="25">
        <f>MAX(0,N1852*(1+inputs!$B$33)-MAX(0,inputs!$B$31*(O1852-inputs!$B$30)))</f>
        <v>43669.06901862497</v>
      </c>
      <c r="Q1852" s="26">
        <f t="shared" si="311"/>
        <v>75000</v>
      </c>
      <c r="R1852" s="25">
        <f>MAX(0,P1852*(1+inputs!$B$33)-MAX(0,inputs!$B$31*(Q1852-inputs!$B$30)))</f>
        <v>39390.66505390434</v>
      </c>
      <c r="S1852" s="26">
        <f t="shared" si="312"/>
        <v>93333.333333333328</v>
      </c>
      <c r="T1852" s="25">
        <f>MAX(0,R1852*(1+inputs!$B$33)-MAX(0,inputs!$B$31*(S1852-inputs!$B$30)))</f>
        <v>33398.0850297129</v>
      </c>
      <c r="U1852" s="26">
        <f t="shared" si="313"/>
        <v>111666.66666666667</v>
      </c>
      <c r="V1852" s="25">
        <f>MAX(0,T1852*(1+inputs!$B$33)-MAX(0,inputs!$B$31*(U1852-inputs!$B$30)))</f>
        <v>25665.61630515859</v>
      </c>
      <c r="W1852" s="26">
        <f t="shared" si="314"/>
        <v>130000</v>
      </c>
      <c r="X1852" s="25">
        <f>MAX(0,V1852*(1+inputs!$B$33)-MAX(0,inputs!$B$31*(W1852-inputs!$B$30)))</f>
        <v>16167.160549735965</v>
      </c>
      <c r="Y1852" s="26">
        <f t="shared" si="315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16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14833.439999999999</v>
      </c>
      <c r="AE1852" s="3">
        <f>SUM(C1852:G1852)+AD1852-H1852</f>
        <v>93369.69</v>
      </c>
      <c r="AF1852" s="1">
        <f t="shared" si="318"/>
        <v>0.56000000000000005</v>
      </c>
      <c r="AG1852" s="8">
        <f>A1852-AE1852</f>
        <v>91630.31</v>
      </c>
    </row>
    <row r="1853" spans="1:33" x14ac:dyDescent="0.2">
      <c r="A1853" s="11">
        <f t="shared" si="317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</v>
      </c>
      <c r="D1853" s="16">
        <f>MAX(0,(MIN(A1853,inputs!$C$5)-(inputs!$C$4+B1853))*inputs!$B$4)</f>
        <v>44920</v>
      </c>
      <c r="E1853" s="16">
        <f>MAX(0, (calculations!A1853-inputs!$C$5)*inputs!$B$5)</f>
        <v>15795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08"/>
        <v>20000</v>
      </c>
      <c r="L1853" s="25">
        <f>MAX(0,J1853*(1+inputs!$B$33)-MAX(0,inputs!$B$31*(K1853-inputs!$B$30)))</f>
        <v>47184.304999999986</v>
      </c>
      <c r="M1853" s="26">
        <f t="shared" si="309"/>
        <v>38344.444444444445</v>
      </c>
      <c r="N1853" s="25">
        <f>MAX(0,L1853*(1+inputs!$B$33)-MAX(0,inputs!$B$31*(M1853-inputs!$B$30)))</f>
        <v>46257.629574999977</v>
      </c>
      <c r="O1853" s="26">
        <f t="shared" si="310"/>
        <v>56688.888888888891</v>
      </c>
      <c r="P1853" s="25">
        <f>MAX(0,N1853*(1+inputs!$B$33)-MAX(0,inputs!$B$31*(O1853-inputs!$B$30)))</f>
        <v>43666.054018624971</v>
      </c>
      <c r="Q1853" s="26">
        <f t="shared" si="311"/>
        <v>75033.333333333343</v>
      </c>
      <c r="R1853" s="25">
        <f>MAX(0,P1853*(1+inputs!$B$33)-MAX(0,inputs!$B$31*(Q1853-inputs!$B$30)))</f>
        <v>39384.604828904339</v>
      </c>
      <c r="S1853" s="26">
        <f t="shared" si="312"/>
        <v>93377.777777777781</v>
      </c>
      <c r="T1853" s="25">
        <f>MAX(0,R1853*(1+inputs!$B$33)-MAX(0,inputs!$B$31*(S1853-inputs!$B$30)))</f>
        <v>33387.933901337899</v>
      </c>
      <c r="U1853" s="26">
        <f t="shared" si="313"/>
        <v>111722.22222222222</v>
      </c>
      <c r="V1853" s="25">
        <f>MAX(0,T1853*(1+inputs!$B$33)-MAX(0,inputs!$B$31*(U1853-inputs!$B$30)))</f>
        <v>25650.312909857963</v>
      </c>
      <c r="W1853" s="26">
        <f t="shared" si="314"/>
        <v>130066.66666666667</v>
      </c>
      <c r="X1853" s="25">
        <f>MAX(0,V1853*(1+inputs!$B$33)-MAX(0,inputs!$B$31*(W1853-inputs!$B$30)))</f>
        <v>16145.627603505831</v>
      </c>
      <c r="Y1853" s="26">
        <f t="shared" si="315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16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14842.439999999999</v>
      </c>
      <c r="AE1853" s="3">
        <f>SUM(C1853:G1853)+AD1853-H1853</f>
        <v>93425.69</v>
      </c>
      <c r="AF1853" s="1">
        <f t="shared" si="318"/>
        <v>0.56000000000000005</v>
      </c>
      <c r="AG1853" s="8">
        <f>A1853-AE1853</f>
        <v>91674.31</v>
      </c>
    </row>
    <row r="1854" spans="1:33" x14ac:dyDescent="0.2">
      <c r="A1854" s="11">
        <f t="shared" si="317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</v>
      </c>
      <c r="D1854" s="16">
        <f>MAX(0,(MIN(A1854,inputs!$C$5)-(inputs!$C$4+B1854))*inputs!$B$4)</f>
        <v>44920</v>
      </c>
      <c r="E1854" s="16">
        <f>MAX(0, (calculations!A1854-inputs!$C$5)*inputs!$B$5)</f>
        <v>15840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08"/>
        <v>20000</v>
      </c>
      <c r="L1854" s="25">
        <f>MAX(0,J1854*(1+inputs!$B$33)-MAX(0,inputs!$B$31*(K1854-inputs!$B$30)))</f>
        <v>47184.304999999986</v>
      </c>
      <c r="M1854" s="26">
        <f t="shared" si="309"/>
        <v>38355.555555555555</v>
      </c>
      <c r="N1854" s="25">
        <f>MAX(0,L1854*(1+inputs!$B$33)-MAX(0,inputs!$B$31*(M1854-inputs!$B$30)))</f>
        <v>46256.629574999977</v>
      </c>
      <c r="O1854" s="26">
        <f t="shared" si="310"/>
        <v>56711.111111111109</v>
      </c>
      <c r="P1854" s="25">
        <f>MAX(0,N1854*(1+inputs!$B$33)-MAX(0,inputs!$B$31*(O1854-inputs!$B$30)))</f>
        <v>43663.039018624972</v>
      </c>
      <c r="Q1854" s="26">
        <f t="shared" si="311"/>
        <v>75066.666666666657</v>
      </c>
      <c r="R1854" s="25">
        <f>MAX(0,P1854*(1+inputs!$B$33)-MAX(0,inputs!$B$31*(Q1854-inputs!$B$30)))</f>
        <v>39378.544603904345</v>
      </c>
      <c r="S1854" s="26">
        <f t="shared" si="312"/>
        <v>93422.222222222219</v>
      </c>
      <c r="T1854" s="25">
        <f>MAX(0,R1854*(1+inputs!$B$33)-MAX(0,inputs!$B$31*(S1854-inputs!$B$30)))</f>
        <v>33377.782772962906</v>
      </c>
      <c r="U1854" s="26">
        <f t="shared" si="313"/>
        <v>111777.77777777778</v>
      </c>
      <c r="V1854" s="25">
        <f>MAX(0,T1854*(1+inputs!$B$33)-MAX(0,inputs!$B$31*(U1854-inputs!$B$30)))</f>
        <v>25635.009514557343</v>
      </c>
      <c r="W1854" s="26">
        <f t="shared" si="314"/>
        <v>130133.33333333333</v>
      </c>
      <c r="X1854" s="25">
        <f>MAX(0,V1854*(1+inputs!$B$33)-MAX(0,inputs!$B$31*(W1854-inputs!$B$30)))</f>
        <v>16124.094657275702</v>
      </c>
      <c r="Y1854" s="26">
        <f t="shared" si="315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16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14851.439999999999</v>
      </c>
      <c r="AE1854" s="3">
        <f>SUM(C1854:G1854)+AD1854-H1854</f>
        <v>93481.69</v>
      </c>
      <c r="AF1854" s="1">
        <f t="shared" si="318"/>
        <v>0.56000000000000005</v>
      </c>
      <c r="AG1854" s="8">
        <f>A1854-AE1854</f>
        <v>91718.31</v>
      </c>
    </row>
    <row r="1855" spans="1:33" x14ac:dyDescent="0.2">
      <c r="A1855" s="11">
        <f t="shared" si="317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</v>
      </c>
      <c r="D1855" s="16">
        <f>MAX(0,(MIN(A1855,inputs!$C$5)-(inputs!$C$4+B1855))*inputs!$B$4)</f>
        <v>44920</v>
      </c>
      <c r="E1855" s="16">
        <f>MAX(0, (calculations!A1855-inputs!$C$5)*inputs!$B$5)</f>
        <v>15885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08"/>
        <v>20000</v>
      </c>
      <c r="L1855" s="25">
        <f>MAX(0,J1855*(1+inputs!$B$33)-MAX(0,inputs!$B$31*(K1855-inputs!$B$30)))</f>
        <v>47184.304999999986</v>
      </c>
      <c r="M1855" s="26">
        <f t="shared" si="309"/>
        <v>38366.666666666672</v>
      </c>
      <c r="N1855" s="25">
        <f>MAX(0,L1855*(1+inputs!$B$33)-MAX(0,inputs!$B$31*(M1855-inputs!$B$30)))</f>
        <v>46255.629574999977</v>
      </c>
      <c r="O1855" s="26">
        <f t="shared" si="310"/>
        <v>56733.333333333336</v>
      </c>
      <c r="P1855" s="25">
        <f>MAX(0,N1855*(1+inputs!$B$33)-MAX(0,inputs!$B$31*(O1855-inputs!$B$30)))</f>
        <v>43660.024018624972</v>
      </c>
      <c r="Q1855" s="26">
        <f t="shared" si="311"/>
        <v>75100</v>
      </c>
      <c r="R1855" s="25">
        <f>MAX(0,P1855*(1+inputs!$B$33)-MAX(0,inputs!$B$31*(Q1855-inputs!$B$30)))</f>
        <v>39372.484378904337</v>
      </c>
      <c r="S1855" s="26">
        <f t="shared" si="312"/>
        <v>93466.666666666672</v>
      </c>
      <c r="T1855" s="25">
        <f>MAX(0,R1855*(1+inputs!$B$33)-MAX(0,inputs!$B$31*(S1855-inputs!$B$30)))</f>
        <v>33367.631644587898</v>
      </c>
      <c r="U1855" s="26">
        <f t="shared" si="313"/>
        <v>111833.33333333333</v>
      </c>
      <c r="V1855" s="25">
        <f>MAX(0,T1855*(1+inputs!$B$33)-MAX(0,inputs!$B$31*(U1855-inputs!$B$30)))</f>
        <v>25619.706119256716</v>
      </c>
      <c r="W1855" s="26">
        <f t="shared" si="314"/>
        <v>130200</v>
      </c>
      <c r="X1855" s="25">
        <f>MAX(0,V1855*(1+inputs!$B$33)-MAX(0,inputs!$B$31*(W1855-inputs!$B$30)))</f>
        <v>16102.561711045562</v>
      </c>
      <c r="Y1855" s="26">
        <f t="shared" si="315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16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14860.439999999999</v>
      </c>
      <c r="AE1855" s="3">
        <f>SUM(C1855:G1855)+AD1855-H1855</f>
        <v>93537.69</v>
      </c>
      <c r="AF1855" s="1">
        <f t="shared" si="318"/>
        <v>0.56000000000000005</v>
      </c>
      <c r="AG1855" s="8">
        <f>A1855-AE1855</f>
        <v>91762.31</v>
      </c>
    </row>
    <row r="1856" spans="1:33" x14ac:dyDescent="0.2">
      <c r="A1856" s="11">
        <f t="shared" si="317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</v>
      </c>
      <c r="D1856" s="16">
        <f>MAX(0,(MIN(A1856,inputs!$C$5)-(inputs!$C$4+B1856))*inputs!$B$4)</f>
        <v>44920</v>
      </c>
      <c r="E1856" s="16">
        <f>MAX(0, (calculations!A1856-inputs!$C$5)*inputs!$B$5)</f>
        <v>15930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08"/>
        <v>20000</v>
      </c>
      <c r="L1856" s="25">
        <f>MAX(0,J1856*(1+inputs!$B$33)-MAX(0,inputs!$B$31*(K1856-inputs!$B$30)))</f>
        <v>47184.304999999986</v>
      </c>
      <c r="M1856" s="26">
        <f t="shared" si="309"/>
        <v>38377.777777777781</v>
      </c>
      <c r="N1856" s="25">
        <f>MAX(0,L1856*(1+inputs!$B$33)-MAX(0,inputs!$B$31*(M1856-inputs!$B$30)))</f>
        <v>46254.629574999977</v>
      </c>
      <c r="O1856" s="26">
        <f t="shared" si="310"/>
        <v>56755.555555555555</v>
      </c>
      <c r="P1856" s="25">
        <f>MAX(0,N1856*(1+inputs!$B$33)-MAX(0,inputs!$B$31*(O1856-inputs!$B$30)))</f>
        <v>43657.009018624973</v>
      </c>
      <c r="Q1856" s="26">
        <f t="shared" si="311"/>
        <v>75133.333333333343</v>
      </c>
      <c r="R1856" s="25">
        <f>MAX(0,P1856*(1+inputs!$B$33)-MAX(0,inputs!$B$31*(Q1856-inputs!$B$30)))</f>
        <v>39366.424153904343</v>
      </c>
      <c r="S1856" s="26">
        <f t="shared" si="312"/>
        <v>93511.111111111109</v>
      </c>
      <c r="T1856" s="25">
        <f>MAX(0,R1856*(1+inputs!$B$33)-MAX(0,inputs!$B$31*(S1856-inputs!$B$30)))</f>
        <v>33357.480516212905</v>
      </c>
      <c r="U1856" s="26">
        <f t="shared" si="313"/>
        <v>111888.88888888889</v>
      </c>
      <c r="V1856" s="25">
        <f>MAX(0,T1856*(1+inputs!$B$33)-MAX(0,inputs!$B$31*(U1856-inputs!$B$30)))</f>
        <v>25604.402723956096</v>
      </c>
      <c r="W1856" s="26">
        <f t="shared" si="314"/>
        <v>130266.66666666667</v>
      </c>
      <c r="X1856" s="25">
        <f>MAX(0,V1856*(1+inputs!$B$33)-MAX(0,inputs!$B$31*(W1856-inputs!$B$30)))</f>
        <v>16081.028764815435</v>
      </c>
      <c r="Y1856" s="26">
        <f t="shared" si="315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16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14869.439999999999</v>
      </c>
      <c r="AE1856" s="3">
        <f>SUM(C1856:G1856)+AD1856-H1856</f>
        <v>93593.69</v>
      </c>
      <c r="AF1856" s="1">
        <f t="shared" si="318"/>
        <v>0.56000000000000005</v>
      </c>
      <c r="AG1856" s="8">
        <f>A1856-AE1856</f>
        <v>91806.31</v>
      </c>
    </row>
    <row r="1857" spans="1:33" x14ac:dyDescent="0.2">
      <c r="A1857" s="11">
        <f t="shared" si="317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</v>
      </c>
      <c r="D1857" s="16">
        <f>MAX(0,(MIN(A1857,inputs!$C$5)-(inputs!$C$4+B1857))*inputs!$B$4)</f>
        <v>44920</v>
      </c>
      <c r="E1857" s="16">
        <f>MAX(0, (calculations!A1857-inputs!$C$5)*inputs!$B$5)</f>
        <v>15975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08"/>
        <v>20000</v>
      </c>
      <c r="L1857" s="25">
        <f>MAX(0,J1857*(1+inputs!$B$33)-MAX(0,inputs!$B$31*(K1857-inputs!$B$30)))</f>
        <v>47184.304999999986</v>
      </c>
      <c r="M1857" s="26">
        <f t="shared" si="309"/>
        <v>38388.888888888891</v>
      </c>
      <c r="N1857" s="25">
        <f>MAX(0,L1857*(1+inputs!$B$33)-MAX(0,inputs!$B$31*(M1857-inputs!$B$30)))</f>
        <v>46253.629574999977</v>
      </c>
      <c r="O1857" s="26">
        <f t="shared" si="310"/>
        <v>56777.777777777781</v>
      </c>
      <c r="P1857" s="25">
        <f>MAX(0,N1857*(1+inputs!$B$33)-MAX(0,inputs!$B$31*(O1857-inputs!$B$30)))</f>
        <v>43653.994018624973</v>
      </c>
      <c r="Q1857" s="26">
        <f t="shared" si="311"/>
        <v>75166.666666666657</v>
      </c>
      <c r="R1857" s="25">
        <f>MAX(0,P1857*(1+inputs!$B$33)-MAX(0,inputs!$B$31*(Q1857-inputs!$B$30)))</f>
        <v>39360.363928904349</v>
      </c>
      <c r="S1857" s="26">
        <f t="shared" si="312"/>
        <v>93555.555555555562</v>
      </c>
      <c r="T1857" s="25">
        <f>MAX(0,R1857*(1+inputs!$B$33)-MAX(0,inputs!$B$31*(S1857-inputs!$B$30)))</f>
        <v>33347.329387837912</v>
      </c>
      <c r="U1857" s="26">
        <f t="shared" si="313"/>
        <v>111944.44444444444</v>
      </c>
      <c r="V1857" s="25">
        <f>MAX(0,T1857*(1+inputs!$B$33)-MAX(0,inputs!$B$31*(U1857-inputs!$B$30)))</f>
        <v>25589.099328655477</v>
      </c>
      <c r="W1857" s="26">
        <f t="shared" si="314"/>
        <v>130333.33333333333</v>
      </c>
      <c r="X1857" s="25">
        <f>MAX(0,V1857*(1+inputs!$B$33)-MAX(0,inputs!$B$31*(W1857-inputs!$B$30)))</f>
        <v>16059.495818585307</v>
      </c>
      <c r="Y1857" s="26">
        <f t="shared" si="315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16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14878.439999999999</v>
      </c>
      <c r="AE1857" s="3">
        <f>SUM(C1857:G1857)+AD1857-H1857</f>
        <v>93649.69</v>
      </c>
      <c r="AF1857" s="1">
        <f t="shared" si="318"/>
        <v>0.56000000000000005</v>
      </c>
      <c r="AG1857" s="8">
        <f>A1857-AE1857</f>
        <v>91850.31</v>
      </c>
    </row>
    <row r="1858" spans="1:33" x14ac:dyDescent="0.2">
      <c r="A1858" s="11">
        <f t="shared" si="317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</v>
      </c>
      <c r="D1858" s="16">
        <f>MAX(0,(MIN(A1858,inputs!$C$5)-(inputs!$C$4+B1858))*inputs!$B$4)</f>
        <v>44920</v>
      </c>
      <c r="E1858" s="16">
        <f>MAX(0, (calculations!A1858-inputs!$C$5)*inputs!$B$5)</f>
        <v>16020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19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20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21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22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23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24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25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26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27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14887.439999999999</v>
      </c>
      <c r="AE1858" s="3">
        <f>SUM(C1858:G1858)+AD1858-H1858</f>
        <v>93705.69</v>
      </c>
      <c r="AF1858" s="1">
        <f t="shared" si="318"/>
        <v>0.56000000000000005</v>
      </c>
      <c r="AG1858" s="8">
        <f>A1858-AE1858</f>
        <v>91894.31</v>
      </c>
    </row>
    <row r="1859" spans="1:33" x14ac:dyDescent="0.2">
      <c r="A1859" s="11">
        <f t="shared" ref="A1859:A1883" si="32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</v>
      </c>
      <c r="D1859" s="16">
        <f>MAX(0,(MIN(A1859,inputs!$C$5)-(inputs!$C$4+B1859))*inputs!$B$4)</f>
        <v>44920</v>
      </c>
      <c r="E1859" s="16">
        <f>MAX(0, (calculations!A1859-inputs!$C$5)*inputs!$B$5)</f>
        <v>16065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19"/>
        <v>20000</v>
      </c>
      <c r="L1859" s="25">
        <f>MAX(0,J1859*(1+inputs!$B$33)-MAX(0,inputs!$B$31*(K1859-inputs!$B$30)))</f>
        <v>47184.304999999986</v>
      </c>
      <c r="M1859" s="26">
        <f t="shared" si="320"/>
        <v>38411.111111111109</v>
      </c>
      <c r="N1859" s="25">
        <f>MAX(0,L1859*(1+inputs!$B$33)-MAX(0,inputs!$B$31*(M1859-inputs!$B$30)))</f>
        <v>46251.629574999977</v>
      </c>
      <c r="O1859" s="26">
        <f t="shared" si="321"/>
        <v>56822.222222222219</v>
      </c>
      <c r="P1859" s="25">
        <f>MAX(0,N1859*(1+inputs!$B$33)-MAX(0,inputs!$B$31*(O1859-inputs!$B$30)))</f>
        <v>43647.964018624967</v>
      </c>
      <c r="Q1859" s="26">
        <f t="shared" si="322"/>
        <v>75233.333333333343</v>
      </c>
      <c r="R1859" s="25">
        <f>MAX(0,P1859*(1+inputs!$B$33)-MAX(0,inputs!$B$31*(Q1859-inputs!$B$30)))</f>
        <v>39348.243478904333</v>
      </c>
      <c r="S1859" s="26">
        <f t="shared" si="323"/>
        <v>93644.444444444438</v>
      </c>
      <c r="T1859" s="25">
        <f>MAX(0,R1859*(1+inputs!$B$33)-MAX(0,inputs!$B$31*(S1859-inputs!$B$30)))</f>
        <v>33327.027131087889</v>
      </c>
      <c r="U1859" s="26">
        <f t="shared" si="324"/>
        <v>112055.55555555556</v>
      </c>
      <c r="V1859" s="25">
        <f>MAX(0,T1859*(1+inputs!$B$33)-MAX(0,inputs!$B$31*(U1859-inputs!$B$30)))</f>
        <v>25558.492538054204</v>
      </c>
      <c r="W1859" s="26">
        <f t="shared" si="325"/>
        <v>130466.66666666667</v>
      </c>
      <c r="X1859" s="25">
        <f>MAX(0,V1859*(1+inputs!$B$33)-MAX(0,inputs!$B$31*(W1859-inputs!$B$30)))</f>
        <v>16016.429926125014</v>
      </c>
      <c r="Y1859" s="26">
        <f t="shared" si="326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27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14896.439999999999</v>
      </c>
      <c r="AE1859" s="3">
        <f>SUM(C1859:G1859)+AD1859-H1859</f>
        <v>93761.69</v>
      </c>
      <c r="AF1859" s="1">
        <f t="shared" ref="AF1859:AF1881" si="329">(AE1860-AE1859)/100</f>
        <v>0.56000000000000005</v>
      </c>
      <c r="AG1859" s="8">
        <f>A1859-AE1859</f>
        <v>91938.31</v>
      </c>
    </row>
    <row r="1860" spans="1:33" x14ac:dyDescent="0.2">
      <c r="A1860" s="11">
        <f t="shared" si="32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</v>
      </c>
      <c r="D1860" s="16">
        <f>MAX(0,(MIN(A1860,inputs!$C$5)-(inputs!$C$4+B1860))*inputs!$B$4)</f>
        <v>44920</v>
      </c>
      <c r="E1860" s="16">
        <f>MAX(0, (calculations!A1860-inputs!$C$5)*inputs!$B$5)</f>
        <v>16110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19"/>
        <v>20000</v>
      </c>
      <c r="L1860" s="25">
        <f>MAX(0,J1860*(1+inputs!$B$33)-MAX(0,inputs!$B$31*(K1860-inputs!$B$30)))</f>
        <v>47184.304999999986</v>
      </c>
      <c r="M1860" s="26">
        <f t="shared" si="320"/>
        <v>38422.222222222219</v>
      </c>
      <c r="N1860" s="25">
        <f>MAX(0,L1860*(1+inputs!$B$33)-MAX(0,inputs!$B$31*(M1860-inputs!$B$30)))</f>
        <v>46250.629574999977</v>
      </c>
      <c r="O1860" s="26">
        <f t="shared" si="321"/>
        <v>56844.444444444445</v>
      </c>
      <c r="P1860" s="25">
        <f>MAX(0,N1860*(1+inputs!$B$33)-MAX(0,inputs!$B$31*(O1860-inputs!$B$30)))</f>
        <v>43644.949018624968</v>
      </c>
      <c r="Q1860" s="26">
        <f t="shared" si="322"/>
        <v>75266.666666666657</v>
      </c>
      <c r="R1860" s="25">
        <f>MAX(0,P1860*(1+inputs!$B$33)-MAX(0,inputs!$B$31*(Q1860-inputs!$B$30)))</f>
        <v>39342.183253904339</v>
      </c>
      <c r="S1860" s="26">
        <f t="shared" si="323"/>
        <v>93688.888888888891</v>
      </c>
      <c r="T1860" s="25">
        <f>MAX(0,R1860*(1+inputs!$B$33)-MAX(0,inputs!$B$31*(S1860-inputs!$B$30)))</f>
        <v>33316.876002712896</v>
      </c>
      <c r="U1860" s="26">
        <f t="shared" si="324"/>
        <v>112111.11111111111</v>
      </c>
      <c r="V1860" s="25">
        <f>MAX(0,T1860*(1+inputs!$B$33)-MAX(0,inputs!$B$31*(U1860-inputs!$B$30)))</f>
        <v>25543.189142753585</v>
      </c>
      <c r="W1860" s="26">
        <f t="shared" si="325"/>
        <v>130533.33333333333</v>
      </c>
      <c r="X1860" s="25">
        <f>MAX(0,V1860*(1+inputs!$B$33)-MAX(0,inputs!$B$31*(W1860-inputs!$B$30)))</f>
        <v>15994.896979894886</v>
      </c>
      <c r="Y1860" s="26">
        <f t="shared" si="326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27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14905.439999999999</v>
      </c>
      <c r="AE1860" s="3">
        <f>SUM(C1860:G1860)+AD1860-H1860</f>
        <v>93817.69</v>
      </c>
      <c r="AF1860" s="1">
        <f t="shared" si="329"/>
        <v>0.56000000000000005</v>
      </c>
      <c r="AG1860" s="8">
        <f>A1860-AE1860</f>
        <v>91982.31</v>
      </c>
    </row>
    <row r="1861" spans="1:33" x14ac:dyDescent="0.2">
      <c r="A1861" s="11">
        <f t="shared" si="32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</v>
      </c>
      <c r="D1861" s="16">
        <f>MAX(0,(MIN(A1861,inputs!$C$5)-(inputs!$C$4+B1861))*inputs!$B$4)</f>
        <v>44920</v>
      </c>
      <c r="E1861" s="16">
        <f>MAX(0, (calculations!A1861-inputs!$C$5)*inputs!$B$5)</f>
        <v>16155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19"/>
        <v>20000</v>
      </c>
      <c r="L1861" s="25">
        <f>MAX(0,J1861*(1+inputs!$B$33)-MAX(0,inputs!$B$31*(K1861-inputs!$B$30)))</f>
        <v>47184.304999999986</v>
      </c>
      <c r="M1861" s="26">
        <f t="shared" si="320"/>
        <v>38433.333333333328</v>
      </c>
      <c r="N1861" s="25">
        <f>MAX(0,L1861*(1+inputs!$B$33)-MAX(0,inputs!$B$31*(M1861-inputs!$B$30)))</f>
        <v>46249.629574999977</v>
      </c>
      <c r="O1861" s="26">
        <f t="shared" si="321"/>
        <v>56866.666666666664</v>
      </c>
      <c r="P1861" s="25">
        <f>MAX(0,N1861*(1+inputs!$B$33)-MAX(0,inputs!$B$31*(O1861-inputs!$B$30)))</f>
        <v>43641.934018624968</v>
      </c>
      <c r="Q1861" s="26">
        <f t="shared" si="322"/>
        <v>75300</v>
      </c>
      <c r="R1861" s="25">
        <f>MAX(0,P1861*(1+inputs!$B$33)-MAX(0,inputs!$B$31*(Q1861-inputs!$B$30)))</f>
        <v>39336.123028904338</v>
      </c>
      <c r="S1861" s="26">
        <f t="shared" si="323"/>
        <v>93733.333333333328</v>
      </c>
      <c r="T1861" s="25">
        <f>MAX(0,R1861*(1+inputs!$B$33)-MAX(0,inputs!$B$31*(S1861-inputs!$B$30)))</f>
        <v>33306.724874337895</v>
      </c>
      <c r="U1861" s="26">
        <f t="shared" si="324"/>
        <v>112166.66666666667</v>
      </c>
      <c r="V1861" s="25">
        <f>MAX(0,T1861*(1+inputs!$B$33)-MAX(0,inputs!$B$31*(U1861-inputs!$B$30)))</f>
        <v>25527.885747452958</v>
      </c>
      <c r="W1861" s="26">
        <f t="shared" si="325"/>
        <v>130600</v>
      </c>
      <c r="X1861" s="25">
        <f>MAX(0,V1861*(1+inputs!$B$33)-MAX(0,inputs!$B$31*(W1861-inputs!$B$30)))</f>
        <v>15973.36403366475</v>
      </c>
      <c r="Y1861" s="26">
        <f t="shared" si="326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27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14914.439999999999</v>
      </c>
      <c r="AE1861" s="3">
        <f>SUM(C1861:G1861)+AD1861-H1861</f>
        <v>93873.69</v>
      </c>
      <c r="AF1861" s="1">
        <f t="shared" si="329"/>
        <v>0.56000000000000005</v>
      </c>
      <c r="AG1861" s="8">
        <f>A1861-AE1861</f>
        <v>92026.31</v>
      </c>
    </row>
    <row r="1862" spans="1:33" x14ac:dyDescent="0.2">
      <c r="A1862" s="11">
        <f t="shared" si="32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</v>
      </c>
      <c r="D1862" s="16">
        <f>MAX(0,(MIN(A1862,inputs!$C$5)-(inputs!$C$4+B1862))*inputs!$B$4)</f>
        <v>44920</v>
      </c>
      <c r="E1862" s="16">
        <f>MAX(0, (calculations!A1862-inputs!$C$5)*inputs!$B$5)</f>
        <v>16200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19"/>
        <v>20000</v>
      </c>
      <c r="L1862" s="25">
        <f>MAX(0,J1862*(1+inputs!$B$33)-MAX(0,inputs!$B$31*(K1862-inputs!$B$30)))</f>
        <v>47184.304999999986</v>
      </c>
      <c r="M1862" s="26">
        <f t="shared" si="320"/>
        <v>38444.444444444445</v>
      </c>
      <c r="N1862" s="25">
        <f>MAX(0,L1862*(1+inputs!$B$33)-MAX(0,inputs!$B$31*(M1862-inputs!$B$30)))</f>
        <v>46248.629574999977</v>
      </c>
      <c r="O1862" s="26">
        <f t="shared" si="321"/>
        <v>56888.888888888891</v>
      </c>
      <c r="P1862" s="25">
        <f>MAX(0,N1862*(1+inputs!$B$33)-MAX(0,inputs!$B$31*(O1862-inputs!$B$30)))</f>
        <v>43638.919018624969</v>
      </c>
      <c r="Q1862" s="26">
        <f t="shared" si="322"/>
        <v>75333.333333333343</v>
      </c>
      <c r="R1862" s="25">
        <f>MAX(0,P1862*(1+inputs!$B$33)-MAX(0,inputs!$B$31*(Q1862-inputs!$B$30)))</f>
        <v>39330.062803904337</v>
      </c>
      <c r="S1862" s="26">
        <f t="shared" si="323"/>
        <v>93777.777777777781</v>
      </c>
      <c r="T1862" s="25">
        <f>MAX(0,R1862*(1+inputs!$B$33)-MAX(0,inputs!$B$31*(S1862-inputs!$B$30)))</f>
        <v>33296.573745962894</v>
      </c>
      <c r="U1862" s="26">
        <f t="shared" si="324"/>
        <v>112222.22222222222</v>
      </c>
      <c r="V1862" s="25">
        <f>MAX(0,T1862*(1+inputs!$B$33)-MAX(0,inputs!$B$31*(U1862-inputs!$B$30)))</f>
        <v>25512.582352152338</v>
      </c>
      <c r="W1862" s="26">
        <f t="shared" si="325"/>
        <v>130666.66666666667</v>
      </c>
      <c r="X1862" s="25">
        <f>MAX(0,V1862*(1+inputs!$B$33)-MAX(0,inputs!$B$31*(W1862-inputs!$B$30)))</f>
        <v>15951.831087434619</v>
      </c>
      <c r="Y1862" s="26">
        <f t="shared" si="326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27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14923.439999999999</v>
      </c>
      <c r="AE1862" s="3">
        <f>SUM(C1862:G1862)+AD1862-H1862</f>
        <v>93929.69</v>
      </c>
      <c r="AF1862" s="1">
        <f t="shared" si="329"/>
        <v>0.56000000000000005</v>
      </c>
      <c r="AG1862" s="8">
        <f>A1862-AE1862</f>
        <v>92070.31</v>
      </c>
    </row>
    <row r="1863" spans="1:33" x14ac:dyDescent="0.2">
      <c r="A1863" s="11">
        <f t="shared" si="32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</v>
      </c>
      <c r="D1863" s="16">
        <f>MAX(0,(MIN(A1863,inputs!$C$5)-(inputs!$C$4+B1863))*inputs!$B$4)</f>
        <v>44920</v>
      </c>
      <c r="E1863" s="16">
        <f>MAX(0, (calculations!A1863-inputs!$C$5)*inputs!$B$5)</f>
        <v>16245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19"/>
        <v>20000</v>
      </c>
      <c r="L1863" s="25">
        <f>MAX(0,J1863*(1+inputs!$B$33)-MAX(0,inputs!$B$31*(K1863-inputs!$B$30)))</f>
        <v>47184.304999999986</v>
      </c>
      <c r="M1863" s="26">
        <f t="shared" si="320"/>
        <v>38455.555555555555</v>
      </c>
      <c r="N1863" s="25">
        <f>MAX(0,L1863*(1+inputs!$B$33)-MAX(0,inputs!$B$31*(M1863-inputs!$B$30)))</f>
        <v>46247.629574999977</v>
      </c>
      <c r="O1863" s="26">
        <f t="shared" si="321"/>
        <v>56911.111111111109</v>
      </c>
      <c r="P1863" s="25">
        <f>MAX(0,N1863*(1+inputs!$B$33)-MAX(0,inputs!$B$31*(O1863-inputs!$B$30)))</f>
        <v>43635.904018624969</v>
      </c>
      <c r="Q1863" s="26">
        <f t="shared" si="322"/>
        <v>75366.666666666657</v>
      </c>
      <c r="R1863" s="25">
        <f>MAX(0,P1863*(1+inputs!$B$33)-MAX(0,inputs!$B$31*(Q1863-inputs!$B$30)))</f>
        <v>39324.002578904343</v>
      </c>
      <c r="S1863" s="26">
        <f t="shared" si="323"/>
        <v>93822.222222222219</v>
      </c>
      <c r="T1863" s="25">
        <f>MAX(0,R1863*(1+inputs!$B$33)-MAX(0,inputs!$B$31*(S1863-inputs!$B$30)))</f>
        <v>33286.422617587901</v>
      </c>
      <c r="U1863" s="26">
        <f t="shared" si="324"/>
        <v>112277.77777777778</v>
      </c>
      <c r="V1863" s="25">
        <f>MAX(0,T1863*(1+inputs!$B$33)-MAX(0,inputs!$B$31*(U1863-inputs!$B$30)))</f>
        <v>25497.278956851711</v>
      </c>
      <c r="W1863" s="26">
        <f t="shared" si="325"/>
        <v>130733.33333333333</v>
      </c>
      <c r="X1863" s="25">
        <f>MAX(0,V1863*(1+inputs!$B$33)-MAX(0,inputs!$B$31*(W1863-inputs!$B$30)))</f>
        <v>15930.298141204486</v>
      </c>
      <c r="Y1863" s="26">
        <f t="shared" si="326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27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14932.439999999999</v>
      </c>
      <c r="AE1863" s="3">
        <f>SUM(C1863:G1863)+AD1863-H1863</f>
        <v>93985.69</v>
      </c>
      <c r="AF1863" s="1">
        <f t="shared" si="329"/>
        <v>0.56000000000000005</v>
      </c>
      <c r="AG1863" s="8">
        <f>A1863-AE1863</f>
        <v>92114.31</v>
      </c>
    </row>
    <row r="1864" spans="1:33" x14ac:dyDescent="0.2">
      <c r="A1864" s="11">
        <f t="shared" si="32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</v>
      </c>
      <c r="D1864" s="16">
        <f>MAX(0,(MIN(A1864,inputs!$C$5)-(inputs!$C$4+B1864))*inputs!$B$4)</f>
        <v>44920</v>
      </c>
      <c r="E1864" s="16">
        <f>MAX(0, (calculations!A1864-inputs!$C$5)*inputs!$B$5)</f>
        <v>16290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19"/>
        <v>20000</v>
      </c>
      <c r="L1864" s="25">
        <f>MAX(0,J1864*(1+inputs!$B$33)-MAX(0,inputs!$B$31*(K1864-inputs!$B$30)))</f>
        <v>47184.304999999986</v>
      </c>
      <c r="M1864" s="26">
        <f t="shared" si="320"/>
        <v>38466.666666666672</v>
      </c>
      <c r="N1864" s="25">
        <f>MAX(0,L1864*(1+inputs!$B$33)-MAX(0,inputs!$B$31*(M1864-inputs!$B$30)))</f>
        <v>46246.629574999977</v>
      </c>
      <c r="O1864" s="26">
        <f t="shared" si="321"/>
        <v>56933.333333333336</v>
      </c>
      <c r="P1864" s="25">
        <f>MAX(0,N1864*(1+inputs!$B$33)-MAX(0,inputs!$B$31*(O1864-inputs!$B$30)))</f>
        <v>43632.88901862497</v>
      </c>
      <c r="Q1864" s="26">
        <f t="shared" si="322"/>
        <v>75400</v>
      </c>
      <c r="R1864" s="25">
        <f>MAX(0,P1864*(1+inputs!$B$33)-MAX(0,inputs!$B$31*(Q1864-inputs!$B$30)))</f>
        <v>39317.942353904335</v>
      </c>
      <c r="S1864" s="26">
        <f t="shared" si="323"/>
        <v>93866.666666666672</v>
      </c>
      <c r="T1864" s="25">
        <f>MAX(0,R1864*(1+inputs!$B$33)-MAX(0,inputs!$B$31*(S1864-inputs!$B$30)))</f>
        <v>33276.271489212893</v>
      </c>
      <c r="U1864" s="26">
        <f t="shared" si="324"/>
        <v>112333.33333333333</v>
      </c>
      <c r="V1864" s="25">
        <f>MAX(0,T1864*(1+inputs!$B$33)-MAX(0,inputs!$B$31*(U1864-inputs!$B$30)))</f>
        <v>25481.975561551084</v>
      </c>
      <c r="W1864" s="26">
        <f t="shared" si="325"/>
        <v>130800</v>
      </c>
      <c r="X1864" s="25">
        <f>MAX(0,V1864*(1+inputs!$B$33)-MAX(0,inputs!$B$31*(W1864-inputs!$B$30)))</f>
        <v>15908.765194974347</v>
      </c>
      <c r="Y1864" s="26">
        <f t="shared" si="326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27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14941.439999999999</v>
      </c>
      <c r="AE1864" s="3">
        <f>SUM(C1864:G1864)+AD1864-H1864</f>
        <v>94041.69</v>
      </c>
      <c r="AF1864" s="1">
        <f t="shared" si="329"/>
        <v>0.56000000000000005</v>
      </c>
      <c r="AG1864" s="8">
        <f>A1864-AE1864</f>
        <v>92158.31</v>
      </c>
    </row>
    <row r="1865" spans="1:33" x14ac:dyDescent="0.2">
      <c r="A1865" s="11">
        <f t="shared" si="32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</v>
      </c>
      <c r="D1865" s="16">
        <f>MAX(0,(MIN(A1865,inputs!$C$5)-(inputs!$C$4+B1865))*inputs!$B$4)</f>
        <v>44920</v>
      </c>
      <c r="E1865" s="16">
        <f>MAX(0, (calculations!A1865-inputs!$C$5)*inputs!$B$5)</f>
        <v>16335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19"/>
        <v>20000</v>
      </c>
      <c r="L1865" s="25">
        <f>MAX(0,J1865*(1+inputs!$B$33)-MAX(0,inputs!$B$31*(K1865-inputs!$B$30)))</f>
        <v>47184.304999999986</v>
      </c>
      <c r="M1865" s="26">
        <f t="shared" si="320"/>
        <v>38477.777777777781</v>
      </c>
      <c r="N1865" s="25">
        <f>MAX(0,L1865*(1+inputs!$B$33)-MAX(0,inputs!$B$31*(M1865-inputs!$B$30)))</f>
        <v>46245.629574999977</v>
      </c>
      <c r="O1865" s="26">
        <f t="shared" si="321"/>
        <v>56955.555555555555</v>
      </c>
      <c r="P1865" s="25">
        <f>MAX(0,N1865*(1+inputs!$B$33)-MAX(0,inputs!$B$31*(O1865-inputs!$B$30)))</f>
        <v>43629.874018624971</v>
      </c>
      <c r="Q1865" s="26">
        <f t="shared" si="322"/>
        <v>75433.333333333343</v>
      </c>
      <c r="R1865" s="25">
        <f>MAX(0,P1865*(1+inputs!$B$33)-MAX(0,inputs!$B$31*(Q1865-inputs!$B$30)))</f>
        <v>39311.882128904341</v>
      </c>
      <c r="S1865" s="26">
        <f t="shared" si="323"/>
        <v>93911.111111111109</v>
      </c>
      <c r="T1865" s="25">
        <f>MAX(0,R1865*(1+inputs!$B$33)-MAX(0,inputs!$B$31*(S1865-inputs!$B$30)))</f>
        <v>33266.1203608379</v>
      </c>
      <c r="U1865" s="26">
        <f t="shared" si="324"/>
        <v>112388.88888888889</v>
      </c>
      <c r="V1865" s="25">
        <f>MAX(0,T1865*(1+inputs!$B$33)-MAX(0,inputs!$B$31*(U1865-inputs!$B$30)))</f>
        <v>25466.672166250464</v>
      </c>
      <c r="W1865" s="26">
        <f t="shared" si="325"/>
        <v>130866.66666666667</v>
      </c>
      <c r="X1865" s="25">
        <f>MAX(0,V1865*(1+inputs!$B$33)-MAX(0,inputs!$B$31*(W1865-inputs!$B$30)))</f>
        <v>15887.23224874422</v>
      </c>
      <c r="Y1865" s="26">
        <f t="shared" si="326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27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14950.439999999999</v>
      </c>
      <c r="AE1865" s="3">
        <f>SUM(C1865:G1865)+AD1865-H1865</f>
        <v>94097.69</v>
      </c>
      <c r="AF1865" s="1">
        <f t="shared" si="329"/>
        <v>0.56000000000000005</v>
      </c>
      <c r="AG1865" s="8">
        <f>A1865-AE1865</f>
        <v>92202.31</v>
      </c>
    </row>
    <row r="1866" spans="1:33" x14ac:dyDescent="0.2">
      <c r="A1866" s="11">
        <f t="shared" si="32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</v>
      </c>
      <c r="D1866" s="16">
        <f>MAX(0,(MIN(A1866,inputs!$C$5)-(inputs!$C$4+B1866))*inputs!$B$4)</f>
        <v>44920</v>
      </c>
      <c r="E1866" s="16">
        <f>MAX(0, (calculations!A1866-inputs!$C$5)*inputs!$B$5)</f>
        <v>16380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19"/>
        <v>20000</v>
      </c>
      <c r="L1866" s="25">
        <f>MAX(0,J1866*(1+inputs!$B$33)-MAX(0,inputs!$B$31*(K1866-inputs!$B$30)))</f>
        <v>47184.304999999986</v>
      </c>
      <c r="M1866" s="26">
        <f t="shared" si="320"/>
        <v>38488.888888888891</v>
      </c>
      <c r="N1866" s="25">
        <f>MAX(0,L1866*(1+inputs!$B$33)-MAX(0,inputs!$B$31*(M1866-inputs!$B$30)))</f>
        <v>46244.629574999977</v>
      </c>
      <c r="O1866" s="26">
        <f t="shared" si="321"/>
        <v>56977.777777777781</v>
      </c>
      <c r="P1866" s="25">
        <f>MAX(0,N1866*(1+inputs!$B$33)-MAX(0,inputs!$B$31*(O1866-inputs!$B$30)))</f>
        <v>43626.859018624971</v>
      </c>
      <c r="Q1866" s="26">
        <f t="shared" si="322"/>
        <v>75466.666666666657</v>
      </c>
      <c r="R1866" s="25">
        <f>MAX(0,P1866*(1+inputs!$B$33)-MAX(0,inputs!$B$31*(Q1866-inputs!$B$30)))</f>
        <v>39305.821903904347</v>
      </c>
      <c r="S1866" s="26">
        <f t="shared" si="323"/>
        <v>93955.555555555562</v>
      </c>
      <c r="T1866" s="25">
        <f>MAX(0,R1866*(1+inputs!$B$33)-MAX(0,inputs!$B$31*(S1866-inputs!$B$30)))</f>
        <v>33255.969232462907</v>
      </c>
      <c r="U1866" s="26">
        <f t="shared" si="324"/>
        <v>112444.44444444444</v>
      </c>
      <c r="V1866" s="25">
        <f>MAX(0,T1866*(1+inputs!$B$33)-MAX(0,inputs!$B$31*(U1866-inputs!$B$30)))</f>
        <v>25451.368770949852</v>
      </c>
      <c r="W1866" s="26">
        <f t="shared" si="325"/>
        <v>130933.33333333333</v>
      </c>
      <c r="X1866" s="25">
        <f>MAX(0,V1866*(1+inputs!$B$33)-MAX(0,inputs!$B$31*(W1866-inputs!$B$30)))</f>
        <v>15865.699302514098</v>
      </c>
      <c r="Y1866" s="26">
        <f t="shared" si="326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27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14959.439999999999</v>
      </c>
      <c r="AE1866" s="3">
        <f>SUM(C1866:G1866)+AD1866-H1866</f>
        <v>94153.69</v>
      </c>
      <c r="AF1866" s="1">
        <f t="shared" si="329"/>
        <v>0.56000000000000005</v>
      </c>
      <c r="AG1866" s="8">
        <f>A1866-AE1866</f>
        <v>92246.31</v>
      </c>
    </row>
    <row r="1867" spans="1:33" x14ac:dyDescent="0.2">
      <c r="A1867" s="11">
        <f t="shared" si="32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</v>
      </c>
      <c r="D1867" s="16">
        <f>MAX(0,(MIN(A1867,inputs!$C$5)-(inputs!$C$4+B1867))*inputs!$B$4)</f>
        <v>44920</v>
      </c>
      <c r="E1867" s="16">
        <f>MAX(0, (calculations!A1867-inputs!$C$5)*inputs!$B$5)</f>
        <v>16425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19"/>
        <v>20000</v>
      </c>
      <c r="L1867" s="25">
        <f>MAX(0,J1867*(1+inputs!$B$33)-MAX(0,inputs!$B$31*(K1867-inputs!$B$30)))</f>
        <v>47184.304999999986</v>
      </c>
      <c r="M1867" s="26">
        <f t="shared" si="320"/>
        <v>38500</v>
      </c>
      <c r="N1867" s="25">
        <f>MAX(0,L1867*(1+inputs!$B$33)-MAX(0,inputs!$B$31*(M1867-inputs!$B$30)))</f>
        <v>46243.629574999977</v>
      </c>
      <c r="O1867" s="26">
        <f t="shared" si="321"/>
        <v>57000</v>
      </c>
      <c r="P1867" s="25">
        <f>MAX(0,N1867*(1+inputs!$B$33)-MAX(0,inputs!$B$31*(O1867-inputs!$B$30)))</f>
        <v>43623.844018624972</v>
      </c>
      <c r="Q1867" s="26">
        <f t="shared" si="322"/>
        <v>75500</v>
      </c>
      <c r="R1867" s="25">
        <f>MAX(0,P1867*(1+inputs!$B$33)-MAX(0,inputs!$B$31*(Q1867-inputs!$B$30)))</f>
        <v>39299.761678904339</v>
      </c>
      <c r="S1867" s="26">
        <f t="shared" si="323"/>
        <v>94000</v>
      </c>
      <c r="T1867" s="25">
        <f>MAX(0,R1867*(1+inputs!$B$33)-MAX(0,inputs!$B$31*(S1867-inputs!$B$30)))</f>
        <v>33245.818104087899</v>
      </c>
      <c r="U1867" s="26">
        <f t="shared" si="324"/>
        <v>112500</v>
      </c>
      <c r="V1867" s="25">
        <f>MAX(0,T1867*(1+inputs!$B$33)-MAX(0,inputs!$B$31*(U1867-inputs!$B$30)))</f>
        <v>25436.06537564921</v>
      </c>
      <c r="W1867" s="26">
        <f t="shared" si="325"/>
        <v>131000</v>
      </c>
      <c r="X1867" s="25">
        <f>MAX(0,V1867*(1+inputs!$B$33)-MAX(0,inputs!$B$31*(W1867-inputs!$B$30)))</f>
        <v>15844.166356283944</v>
      </c>
      <c r="Y1867" s="26">
        <f t="shared" si="326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27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14968.439999999999</v>
      </c>
      <c r="AE1867" s="3">
        <f>SUM(C1867:G1867)+AD1867-H1867</f>
        <v>94209.69</v>
      </c>
      <c r="AF1867" s="1">
        <f t="shared" si="329"/>
        <v>0.56000000000000005</v>
      </c>
      <c r="AG1867" s="8">
        <f>A1867-AE1867</f>
        <v>92290.31</v>
      </c>
    </row>
    <row r="1868" spans="1:33" x14ac:dyDescent="0.2">
      <c r="A1868" s="11">
        <f t="shared" si="32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</v>
      </c>
      <c r="D1868" s="16">
        <f>MAX(0,(MIN(A1868,inputs!$C$5)-(inputs!$C$4+B1868))*inputs!$B$4)</f>
        <v>44920</v>
      </c>
      <c r="E1868" s="16">
        <f>MAX(0, (calculations!A1868-inputs!$C$5)*inputs!$B$5)</f>
        <v>16470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19"/>
        <v>20000</v>
      </c>
      <c r="L1868" s="25">
        <f>MAX(0,J1868*(1+inputs!$B$33)-MAX(0,inputs!$B$31*(K1868-inputs!$B$30)))</f>
        <v>47184.304999999986</v>
      </c>
      <c r="M1868" s="26">
        <f t="shared" si="320"/>
        <v>38511.111111111109</v>
      </c>
      <c r="N1868" s="25">
        <f>MAX(0,L1868*(1+inputs!$B$33)-MAX(0,inputs!$B$31*(M1868-inputs!$B$30)))</f>
        <v>46242.629574999977</v>
      </c>
      <c r="O1868" s="26">
        <f t="shared" si="321"/>
        <v>57022.222222222219</v>
      </c>
      <c r="P1868" s="25">
        <f>MAX(0,N1868*(1+inputs!$B$33)-MAX(0,inputs!$B$31*(O1868-inputs!$B$30)))</f>
        <v>43620.829018624972</v>
      </c>
      <c r="Q1868" s="26">
        <f t="shared" si="322"/>
        <v>75533.333333333343</v>
      </c>
      <c r="R1868" s="25">
        <f>MAX(0,P1868*(1+inputs!$B$33)-MAX(0,inputs!$B$31*(Q1868-inputs!$B$30)))</f>
        <v>39293.701453904338</v>
      </c>
      <c r="S1868" s="26">
        <f t="shared" si="323"/>
        <v>94044.444444444438</v>
      </c>
      <c r="T1868" s="25">
        <f>MAX(0,R1868*(1+inputs!$B$33)-MAX(0,inputs!$B$31*(S1868-inputs!$B$30)))</f>
        <v>33235.666975712898</v>
      </c>
      <c r="U1868" s="26">
        <f t="shared" si="324"/>
        <v>112555.55555555556</v>
      </c>
      <c r="V1868" s="25">
        <f>MAX(0,T1868*(1+inputs!$B$33)-MAX(0,inputs!$B$31*(U1868-inputs!$B$30)))</f>
        <v>25420.761980348587</v>
      </c>
      <c r="W1868" s="26">
        <f t="shared" si="325"/>
        <v>131066.66666666667</v>
      </c>
      <c r="X1868" s="25">
        <f>MAX(0,V1868*(1+inputs!$B$33)-MAX(0,inputs!$B$31*(W1868-inputs!$B$30)))</f>
        <v>15822.633410053813</v>
      </c>
      <c r="Y1868" s="26">
        <f t="shared" si="326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27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14977.439999999999</v>
      </c>
      <c r="AE1868" s="3">
        <f>SUM(C1868:G1868)+AD1868-H1868</f>
        <v>94265.69</v>
      </c>
      <c r="AF1868" s="1">
        <f t="shared" si="329"/>
        <v>0.56000000000000005</v>
      </c>
      <c r="AG1868" s="8">
        <f>A1868-AE1868</f>
        <v>92334.31</v>
      </c>
    </row>
    <row r="1869" spans="1:33" x14ac:dyDescent="0.2">
      <c r="A1869" s="11">
        <f t="shared" si="32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</v>
      </c>
      <c r="D1869" s="16">
        <f>MAX(0,(MIN(A1869,inputs!$C$5)-(inputs!$C$4+B1869))*inputs!$B$4)</f>
        <v>44920</v>
      </c>
      <c r="E1869" s="16">
        <f>MAX(0, (calculations!A1869-inputs!$C$5)*inputs!$B$5)</f>
        <v>16515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19"/>
        <v>20000</v>
      </c>
      <c r="L1869" s="25">
        <f>MAX(0,J1869*(1+inputs!$B$33)-MAX(0,inputs!$B$31*(K1869-inputs!$B$30)))</f>
        <v>47184.304999999986</v>
      </c>
      <c r="M1869" s="26">
        <f t="shared" si="320"/>
        <v>38522.222222222219</v>
      </c>
      <c r="N1869" s="25">
        <f>MAX(0,L1869*(1+inputs!$B$33)-MAX(0,inputs!$B$31*(M1869-inputs!$B$30)))</f>
        <v>46241.629574999977</v>
      </c>
      <c r="O1869" s="26">
        <f t="shared" si="321"/>
        <v>57044.444444444445</v>
      </c>
      <c r="P1869" s="25">
        <f>MAX(0,N1869*(1+inputs!$B$33)-MAX(0,inputs!$B$31*(O1869-inputs!$B$30)))</f>
        <v>43617.814018624973</v>
      </c>
      <c r="Q1869" s="26">
        <f t="shared" si="322"/>
        <v>75566.666666666657</v>
      </c>
      <c r="R1869" s="25">
        <f>MAX(0,P1869*(1+inputs!$B$33)-MAX(0,inputs!$B$31*(Q1869-inputs!$B$30)))</f>
        <v>39287.641228904351</v>
      </c>
      <c r="S1869" s="26">
        <f t="shared" si="323"/>
        <v>94088.888888888891</v>
      </c>
      <c r="T1869" s="25">
        <f>MAX(0,R1869*(1+inputs!$B$33)-MAX(0,inputs!$B$31*(S1869-inputs!$B$30)))</f>
        <v>33225.515847337912</v>
      </c>
      <c r="U1869" s="26">
        <f t="shared" si="324"/>
        <v>112611.11111111111</v>
      </c>
      <c r="V1869" s="25">
        <f>MAX(0,T1869*(1+inputs!$B$33)-MAX(0,inputs!$B$31*(U1869-inputs!$B$30)))</f>
        <v>25405.458585047982</v>
      </c>
      <c r="W1869" s="26">
        <f t="shared" si="325"/>
        <v>131133.33333333331</v>
      </c>
      <c r="X1869" s="25">
        <f>MAX(0,V1869*(1+inputs!$B$33)-MAX(0,inputs!$B$31*(W1869-inputs!$B$30)))</f>
        <v>15801.100463823699</v>
      </c>
      <c r="Y1869" s="26">
        <f t="shared" si="326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27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14986.439999999999</v>
      </c>
      <c r="AE1869" s="3">
        <f>SUM(C1869:G1869)+AD1869-H1869</f>
        <v>94321.69</v>
      </c>
      <c r="AF1869" s="1">
        <f t="shared" si="329"/>
        <v>0.56000000000000005</v>
      </c>
      <c r="AG1869" s="8">
        <f>A1869-AE1869</f>
        <v>92378.31</v>
      </c>
    </row>
    <row r="1870" spans="1:33" x14ac:dyDescent="0.2">
      <c r="A1870" s="11">
        <f t="shared" si="32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</v>
      </c>
      <c r="D1870" s="16">
        <f>MAX(0,(MIN(A1870,inputs!$C$5)-(inputs!$C$4+B1870))*inputs!$B$4)</f>
        <v>44920</v>
      </c>
      <c r="E1870" s="16">
        <f>MAX(0, (calculations!A1870-inputs!$C$5)*inputs!$B$5)</f>
        <v>16560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19"/>
        <v>20000</v>
      </c>
      <c r="L1870" s="25">
        <f>MAX(0,J1870*(1+inputs!$B$33)-MAX(0,inputs!$B$31*(K1870-inputs!$B$30)))</f>
        <v>47184.304999999986</v>
      </c>
      <c r="M1870" s="26">
        <f t="shared" si="320"/>
        <v>38533.333333333328</v>
      </c>
      <c r="N1870" s="25">
        <f>MAX(0,L1870*(1+inputs!$B$33)-MAX(0,inputs!$B$31*(M1870-inputs!$B$30)))</f>
        <v>46240.629574999977</v>
      </c>
      <c r="O1870" s="26">
        <f t="shared" si="321"/>
        <v>57066.666666666664</v>
      </c>
      <c r="P1870" s="25">
        <f>MAX(0,N1870*(1+inputs!$B$33)-MAX(0,inputs!$B$31*(O1870-inputs!$B$30)))</f>
        <v>43614.799018624974</v>
      </c>
      <c r="Q1870" s="26">
        <f t="shared" si="322"/>
        <v>75600</v>
      </c>
      <c r="R1870" s="25">
        <f>MAX(0,P1870*(1+inputs!$B$33)-MAX(0,inputs!$B$31*(Q1870-inputs!$B$30)))</f>
        <v>39281.581003904343</v>
      </c>
      <c r="S1870" s="26">
        <f t="shared" si="323"/>
        <v>94133.333333333328</v>
      </c>
      <c r="T1870" s="25">
        <f>MAX(0,R1870*(1+inputs!$B$33)-MAX(0,inputs!$B$31*(S1870-inputs!$B$30)))</f>
        <v>33215.364718962905</v>
      </c>
      <c r="U1870" s="26">
        <f t="shared" si="324"/>
        <v>112666.66666666667</v>
      </c>
      <c r="V1870" s="25">
        <f>MAX(0,T1870*(1+inputs!$B$33)-MAX(0,inputs!$B$31*(U1870-inputs!$B$30)))</f>
        <v>25390.15518974734</v>
      </c>
      <c r="W1870" s="26">
        <f t="shared" si="325"/>
        <v>131200</v>
      </c>
      <c r="X1870" s="25">
        <f>MAX(0,V1870*(1+inputs!$B$33)-MAX(0,inputs!$B$31*(W1870-inputs!$B$30)))</f>
        <v>15779.567517593548</v>
      </c>
      <c r="Y1870" s="26">
        <f t="shared" si="326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27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14995.439999999999</v>
      </c>
      <c r="AE1870" s="3">
        <f>SUM(C1870:G1870)+AD1870-H1870</f>
        <v>94377.69</v>
      </c>
      <c r="AF1870" s="1">
        <f t="shared" si="329"/>
        <v>0.56000000000000005</v>
      </c>
      <c r="AG1870" s="8">
        <f>A1870-AE1870</f>
        <v>92422.31</v>
      </c>
    </row>
    <row r="1871" spans="1:33" x14ac:dyDescent="0.2">
      <c r="A1871" s="11">
        <f t="shared" si="32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</v>
      </c>
      <c r="D1871" s="16">
        <f>MAX(0,(MIN(A1871,inputs!$C$5)-(inputs!$C$4+B1871))*inputs!$B$4)</f>
        <v>44920</v>
      </c>
      <c r="E1871" s="16">
        <f>MAX(0, (calculations!A1871-inputs!$C$5)*inputs!$B$5)</f>
        <v>16605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19"/>
        <v>20000</v>
      </c>
      <c r="L1871" s="25">
        <f>MAX(0,J1871*(1+inputs!$B$33)-MAX(0,inputs!$B$31*(K1871-inputs!$B$30)))</f>
        <v>47184.304999999986</v>
      </c>
      <c r="M1871" s="26">
        <f t="shared" si="320"/>
        <v>38544.444444444445</v>
      </c>
      <c r="N1871" s="25">
        <f>MAX(0,L1871*(1+inputs!$B$33)-MAX(0,inputs!$B$31*(M1871-inputs!$B$30)))</f>
        <v>46239.629574999977</v>
      </c>
      <c r="O1871" s="26">
        <f t="shared" si="321"/>
        <v>57088.888888888891</v>
      </c>
      <c r="P1871" s="25">
        <f>MAX(0,N1871*(1+inputs!$B$33)-MAX(0,inputs!$B$31*(O1871-inputs!$B$30)))</f>
        <v>43611.784018624967</v>
      </c>
      <c r="Q1871" s="26">
        <f t="shared" si="322"/>
        <v>75633.333333333343</v>
      </c>
      <c r="R1871" s="25">
        <f>MAX(0,P1871*(1+inputs!$B$33)-MAX(0,inputs!$B$31*(Q1871-inputs!$B$30)))</f>
        <v>39275.520778904334</v>
      </c>
      <c r="S1871" s="26">
        <f t="shared" si="323"/>
        <v>94177.777777777781</v>
      </c>
      <c r="T1871" s="25">
        <f>MAX(0,R1871*(1+inputs!$B$33)-MAX(0,inputs!$B$31*(S1871-inputs!$B$30)))</f>
        <v>33205.213590587897</v>
      </c>
      <c r="U1871" s="26">
        <f t="shared" si="324"/>
        <v>112722.22222222222</v>
      </c>
      <c r="V1871" s="25">
        <f>MAX(0,T1871*(1+inputs!$B$33)-MAX(0,inputs!$B$31*(U1871-inputs!$B$30)))</f>
        <v>25374.851794446713</v>
      </c>
      <c r="W1871" s="26">
        <f t="shared" si="325"/>
        <v>131266.66666666669</v>
      </c>
      <c r="X1871" s="25">
        <f>MAX(0,V1871*(1+inputs!$B$33)-MAX(0,inputs!$B$31*(W1871-inputs!$B$30)))</f>
        <v>15758.034571363411</v>
      </c>
      <c r="Y1871" s="26">
        <f t="shared" si="326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27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15004.439999999999</v>
      </c>
      <c r="AE1871" s="3">
        <f>SUM(C1871:G1871)+AD1871-H1871</f>
        <v>94433.69</v>
      </c>
      <c r="AF1871" s="1">
        <f t="shared" si="329"/>
        <v>0.56000000000000005</v>
      </c>
      <c r="AG1871" s="8">
        <f>A1871-AE1871</f>
        <v>92466.31</v>
      </c>
    </row>
    <row r="1872" spans="1:33" x14ac:dyDescent="0.2">
      <c r="A1872" s="11">
        <f t="shared" si="32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</v>
      </c>
      <c r="D1872" s="16">
        <f>MAX(0,(MIN(A1872,inputs!$C$5)-(inputs!$C$4+B1872))*inputs!$B$4)</f>
        <v>44920</v>
      </c>
      <c r="E1872" s="16">
        <f>MAX(0, (calculations!A1872-inputs!$C$5)*inputs!$B$5)</f>
        <v>16650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19"/>
        <v>20000</v>
      </c>
      <c r="L1872" s="25">
        <f>MAX(0,J1872*(1+inputs!$B$33)-MAX(0,inputs!$B$31*(K1872-inputs!$B$30)))</f>
        <v>47184.304999999986</v>
      </c>
      <c r="M1872" s="26">
        <f t="shared" si="320"/>
        <v>38555.555555555555</v>
      </c>
      <c r="N1872" s="25">
        <f>MAX(0,L1872*(1+inputs!$B$33)-MAX(0,inputs!$B$31*(M1872-inputs!$B$30)))</f>
        <v>46238.629574999977</v>
      </c>
      <c r="O1872" s="26">
        <f t="shared" si="321"/>
        <v>57111.111111111109</v>
      </c>
      <c r="P1872" s="25">
        <f>MAX(0,N1872*(1+inputs!$B$33)-MAX(0,inputs!$B$31*(O1872-inputs!$B$30)))</f>
        <v>43608.769018624967</v>
      </c>
      <c r="Q1872" s="26">
        <f t="shared" si="322"/>
        <v>75666.666666666657</v>
      </c>
      <c r="R1872" s="25">
        <f>MAX(0,P1872*(1+inputs!$B$33)-MAX(0,inputs!$B$31*(Q1872-inputs!$B$30)))</f>
        <v>39269.46055390434</v>
      </c>
      <c r="S1872" s="26">
        <f t="shared" si="323"/>
        <v>94222.222222222219</v>
      </c>
      <c r="T1872" s="25">
        <f>MAX(0,R1872*(1+inputs!$B$33)-MAX(0,inputs!$B$31*(S1872-inputs!$B$30)))</f>
        <v>33195.062462212896</v>
      </c>
      <c r="U1872" s="26">
        <f t="shared" si="324"/>
        <v>112777.77777777778</v>
      </c>
      <c r="V1872" s="25">
        <f>MAX(0,T1872*(1+inputs!$B$33)-MAX(0,inputs!$B$31*(U1872-inputs!$B$30)))</f>
        <v>25359.548399146086</v>
      </c>
      <c r="W1872" s="26">
        <f t="shared" si="325"/>
        <v>131333.33333333331</v>
      </c>
      <c r="X1872" s="25">
        <f>MAX(0,V1872*(1+inputs!$B$33)-MAX(0,inputs!$B$31*(W1872-inputs!$B$30)))</f>
        <v>15736.501625133275</v>
      </c>
      <c r="Y1872" s="26">
        <f t="shared" si="326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27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15013.439999999999</v>
      </c>
      <c r="AE1872" s="3">
        <f>SUM(C1872:G1872)+AD1872-H1872</f>
        <v>94489.69</v>
      </c>
      <c r="AF1872" s="1">
        <f t="shared" si="329"/>
        <v>0.56000000000000005</v>
      </c>
      <c r="AG1872" s="8">
        <f>A1872-AE1872</f>
        <v>92510.31</v>
      </c>
    </row>
    <row r="1873" spans="1:33" x14ac:dyDescent="0.2">
      <c r="A1873" s="11">
        <f t="shared" si="32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</v>
      </c>
      <c r="D1873" s="16">
        <f>MAX(0,(MIN(A1873,inputs!$C$5)-(inputs!$C$4+B1873))*inputs!$B$4)</f>
        <v>44920</v>
      </c>
      <c r="E1873" s="16">
        <f>MAX(0, (calculations!A1873-inputs!$C$5)*inputs!$B$5)</f>
        <v>16695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19"/>
        <v>20000</v>
      </c>
      <c r="L1873" s="25">
        <f>MAX(0,J1873*(1+inputs!$B$33)-MAX(0,inputs!$B$31*(K1873-inputs!$B$30)))</f>
        <v>47184.304999999986</v>
      </c>
      <c r="M1873" s="26">
        <f t="shared" si="320"/>
        <v>38566.666666666672</v>
      </c>
      <c r="N1873" s="25">
        <f>MAX(0,L1873*(1+inputs!$B$33)-MAX(0,inputs!$B$31*(M1873-inputs!$B$30)))</f>
        <v>46237.629574999977</v>
      </c>
      <c r="O1873" s="26">
        <f t="shared" si="321"/>
        <v>57133.333333333336</v>
      </c>
      <c r="P1873" s="25">
        <f>MAX(0,N1873*(1+inputs!$B$33)-MAX(0,inputs!$B$31*(O1873-inputs!$B$30)))</f>
        <v>43605.754018624968</v>
      </c>
      <c r="Q1873" s="26">
        <f t="shared" si="322"/>
        <v>75700</v>
      </c>
      <c r="R1873" s="25">
        <f>MAX(0,P1873*(1+inputs!$B$33)-MAX(0,inputs!$B$31*(Q1873-inputs!$B$30)))</f>
        <v>39263.400328904339</v>
      </c>
      <c r="S1873" s="26">
        <f t="shared" si="323"/>
        <v>94266.666666666672</v>
      </c>
      <c r="T1873" s="25">
        <f>MAX(0,R1873*(1+inputs!$B$33)-MAX(0,inputs!$B$31*(S1873-inputs!$B$30)))</f>
        <v>33184.911333837896</v>
      </c>
      <c r="U1873" s="26">
        <f t="shared" si="324"/>
        <v>112833.33333333333</v>
      </c>
      <c r="V1873" s="25">
        <f>MAX(0,T1873*(1+inputs!$B$33)-MAX(0,inputs!$B$31*(U1873-inputs!$B$30)))</f>
        <v>25344.245003845459</v>
      </c>
      <c r="W1873" s="26">
        <f t="shared" si="325"/>
        <v>131400</v>
      </c>
      <c r="X1873" s="25">
        <f>MAX(0,V1873*(1+inputs!$B$33)-MAX(0,inputs!$B$31*(W1873-inputs!$B$30)))</f>
        <v>15714.968678903138</v>
      </c>
      <c r="Y1873" s="26">
        <f t="shared" si="326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27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15022.439999999999</v>
      </c>
      <c r="AE1873" s="3">
        <f>SUM(C1873:G1873)+AD1873-H1873</f>
        <v>94545.69</v>
      </c>
      <c r="AF1873" s="1">
        <f t="shared" si="329"/>
        <v>0.56000000000000005</v>
      </c>
      <c r="AG1873" s="8">
        <f>A1873-AE1873</f>
        <v>92554.31</v>
      </c>
    </row>
    <row r="1874" spans="1:33" x14ac:dyDescent="0.2">
      <c r="A1874" s="11">
        <f t="shared" si="32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</v>
      </c>
      <c r="D1874" s="16">
        <f>MAX(0,(MIN(A1874,inputs!$C$5)-(inputs!$C$4+B1874))*inputs!$B$4)</f>
        <v>44920</v>
      </c>
      <c r="E1874" s="16">
        <f>MAX(0, (calculations!A1874-inputs!$C$5)*inputs!$B$5)</f>
        <v>16740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19"/>
        <v>20000</v>
      </c>
      <c r="L1874" s="25">
        <f>MAX(0,J1874*(1+inputs!$B$33)-MAX(0,inputs!$B$31*(K1874-inputs!$B$30)))</f>
        <v>47184.304999999986</v>
      </c>
      <c r="M1874" s="26">
        <f t="shared" si="320"/>
        <v>38577.777777777781</v>
      </c>
      <c r="N1874" s="25">
        <f>MAX(0,L1874*(1+inputs!$B$33)-MAX(0,inputs!$B$31*(M1874-inputs!$B$30)))</f>
        <v>46236.629574999977</v>
      </c>
      <c r="O1874" s="26">
        <f t="shared" si="321"/>
        <v>57155.555555555555</v>
      </c>
      <c r="P1874" s="25">
        <f>MAX(0,N1874*(1+inputs!$B$33)-MAX(0,inputs!$B$31*(O1874-inputs!$B$30)))</f>
        <v>43602.739018624969</v>
      </c>
      <c r="Q1874" s="26">
        <f t="shared" si="322"/>
        <v>75733.333333333343</v>
      </c>
      <c r="R1874" s="25">
        <f>MAX(0,P1874*(1+inputs!$B$33)-MAX(0,inputs!$B$31*(Q1874-inputs!$B$30)))</f>
        <v>39257.340103904338</v>
      </c>
      <c r="S1874" s="26">
        <f t="shared" si="323"/>
        <v>94311.111111111109</v>
      </c>
      <c r="T1874" s="25">
        <f>MAX(0,R1874*(1+inputs!$B$33)-MAX(0,inputs!$B$31*(S1874-inputs!$B$30)))</f>
        <v>33174.760205462895</v>
      </c>
      <c r="U1874" s="26">
        <f t="shared" si="324"/>
        <v>112888.88888888889</v>
      </c>
      <c r="V1874" s="25">
        <f>MAX(0,T1874*(1+inputs!$B$33)-MAX(0,inputs!$B$31*(U1874-inputs!$B$30)))</f>
        <v>25328.941608544832</v>
      </c>
      <c r="W1874" s="26">
        <f t="shared" si="325"/>
        <v>131466.66666666669</v>
      </c>
      <c r="X1874" s="25">
        <f>MAX(0,V1874*(1+inputs!$B$33)-MAX(0,inputs!$B$31*(W1874-inputs!$B$30)))</f>
        <v>15693.435732673001</v>
      </c>
      <c r="Y1874" s="26">
        <f t="shared" si="326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27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15031.439999999999</v>
      </c>
      <c r="AE1874" s="3">
        <f>SUM(C1874:G1874)+AD1874-H1874</f>
        <v>94601.69</v>
      </c>
      <c r="AF1874" s="1">
        <f t="shared" si="329"/>
        <v>0.56000000000000005</v>
      </c>
      <c r="AG1874" s="8">
        <f>A1874-AE1874</f>
        <v>92598.31</v>
      </c>
    </row>
    <row r="1875" spans="1:33" x14ac:dyDescent="0.2">
      <c r="A1875" s="11">
        <f t="shared" si="32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</v>
      </c>
      <c r="D1875" s="16">
        <f>MAX(0,(MIN(A1875,inputs!$C$5)-(inputs!$C$4+B1875))*inputs!$B$4)</f>
        <v>44920</v>
      </c>
      <c r="E1875" s="16">
        <f>MAX(0, (calculations!A1875-inputs!$C$5)*inputs!$B$5)</f>
        <v>16785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19"/>
        <v>20000</v>
      </c>
      <c r="L1875" s="25">
        <f>MAX(0,J1875*(1+inputs!$B$33)-MAX(0,inputs!$B$31*(K1875-inputs!$B$30)))</f>
        <v>47184.304999999986</v>
      </c>
      <c r="M1875" s="26">
        <f t="shared" si="320"/>
        <v>38588.888888888891</v>
      </c>
      <c r="N1875" s="25">
        <f>MAX(0,L1875*(1+inputs!$B$33)-MAX(0,inputs!$B$31*(M1875-inputs!$B$30)))</f>
        <v>46235.629574999977</v>
      </c>
      <c r="O1875" s="26">
        <f t="shared" si="321"/>
        <v>57177.777777777781</v>
      </c>
      <c r="P1875" s="25">
        <f>MAX(0,N1875*(1+inputs!$B$33)-MAX(0,inputs!$B$31*(O1875-inputs!$B$30)))</f>
        <v>43599.724018624969</v>
      </c>
      <c r="Q1875" s="26">
        <f t="shared" si="322"/>
        <v>75766.666666666657</v>
      </c>
      <c r="R1875" s="25">
        <f>MAX(0,P1875*(1+inputs!$B$33)-MAX(0,inputs!$B$31*(Q1875-inputs!$B$30)))</f>
        <v>39251.279878904345</v>
      </c>
      <c r="S1875" s="26">
        <f t="shared" si="323"/>
        <v>94355.555555555562</v>
      </c>
      <c r="T1875" s="25">
        <f>MAX(0,R1875*(1+inputs!$B$33)-MAX(0,inputs!$B$31*(S1875-inputs!$B$30)))</f>
        <v>33164.609077087902</v>
      </c>
      <c r="U1875" s="26">
        <f t="shared" si="324"/>
        <v>112944.44444444444</v>
      </c>
      <c r="V1875" s="25">
        <f>MAX(0,T1875*(1+inputs!$B$33)-MAX(0,inputs!$B$31*(U1875-inputs!$B$30)))</f>
        <v>25313.63821324422</v>
      </c>
      <c r="W1875" s="26">
        <f t="shared" si="325"/>
        <v>131533.33333333331</v>
      </c>
      <c r="X1875" s="25">
        <f>MAX(0,V1875*(1+inputs!$B$33)-MAX(0,inputs!$B$31*(W1875-inputs!$B$30)))</f>
        <v>15671.902786442883</v>
      </c>
      <c r="Y1875" s="26">
        <f t="shared" si="326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27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15040.439999999999</v>
      </c>
      <c r="AE1875" s="3">
        <f>SUM(C1875:G1875)+AD1875-H1875</f>
        <v>94657.69</v>
      </c>
      <c r="AF1875" s="1">
        <f t="shared" si="329"/>
        <v>0.56000000000000005</v>
      </c>
      <c r="AG1875" s="8">
        <f>A1875-AE1875</f>
        <v>92642.31</v>
      </c>
    </row>
    <row r="1876" spans="1:33" x14ac:dyDescent="0.2">
      <c r="A1876" s="11">
        <f t="shared" si="32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</v>
      </c>
      <c r="D1876" s="16">
        <f>MAX(0,(MIN(A1876,inputs!$C$5)-(inputs!$C$4+B1876))*inputs!$B$4)</f>
        <v>44920</v>
      </c>
      <c r="E1876" s="16">
        <f>MAX(0, (calculations!A1876-inputs!$C$5)*inputs!$B$5)</f>
        <v>16830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19"/>
        <v>20000</v>
      </c>
      <c r="L1876" s="25">
        <f>MAX(0,J1876*(1+inputs!$B$33)-MAX(0,inputs!$B$31*(K1876-inputs!$B$30)))</f>
        <v>47184.304999999986</v>
      </c>
      <c r="M1876" s="26">
        <f t="shared" si="320"/>
        <v>38600</v>
      </c>
      <c r="N1876" s="25">
        <f>MAX(0,L1876*(1+inputs!$B$33)-MAX(0,inputs!$B$31*(M1876-inputs!$B$30)))</f>
        <v>46234.629574999977</v>
      </c>
      <c r="O1876" s="26">
        <f t="shared" si="321"/>
        <v>57200</v>
      </c>
      <c r="P1876" s="25">
        <f>MAX(0,N1876*(1+inputs!$B$33)-MAX(0,inputs!$B$31*(O1876-inputs!$B$30)))</f>
        <v>43596.70901862497</v>
      </c>
      <c r="Q1876" s="26">
        <f t="shared" si="322"/>
        <v>75800</v>
      </c>
      <c r="R1876" s="25">
        <f>MAX(0,P1876*(1+inputs!$B$33)-MAX(0,inputs!$B$31*(Q1876-inputs!$B$30)))</f>
        <v>39245.219653904336</v>
      </c>
      <c r="S1876" s="26">
        <f t="shared" si="323"/>
        <v>94400</v>
      </c>
      <c r="T1876" s="25">
        <f>MAX(0,R1876*(1+inputs!$B$33)-MAX(0,inputs!$B$31*(S1876-inputs!$B$30)))</f>
        <v>33154.457948712894</v>
      </c>
      <c r="U1876" s="26">
        <f t="shared" si="324"/>
        <v>113000</v>
      </c>
      <c r="V1876" s="25">
        <f>MAX(0,T1876*(1+inputs!$B$33)-MAX(0,inputs!$B$31*(U1876-inputs!$B$30)))</f>
        <v>25298.334817943585</v>
      </c>
      <c r="W1876" s="26">
        <f t="shared" si="325"/>
        <v>131600</v>
      </c>
      <c r="X1876" s="25">
        <f>MAX(0,V1876*(1+inputs!$B$33)-MAX(0,inputs!$B$31*(W1876-inputs!$B$30)))</f>
        <v>15650.369840212736</v>
      </c>
      <c r="Y1876" s="26">
        <f t="shared" si="326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27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15049.439999999999</v>
      </c>
      <c r="AE1876" s="3">
        <f>SUM(C1876:G1876)+AD1876-H1876</f>
        <v>94713.69</v>
      </c>
      <c r="AF1876" s="1">
        <f t="shared" si="329"/>
        <v>0.56000000000000005</v>
      </c>
      <c r="AG1876" s="8">
        <f>A1876-AE1876</f>
        <v>92686.31</v>
      </c>
    </row>
    <row r="1877" spans="1:33" x14ac:dyDescent="0.2">
      <c r="A1877" s="11">
        <f t="shared" si="32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</v>
      </c>
      <c r="D1877" s="16">
        <f>MAX(0,(MIN(A1877,inputs!$C$5)-(inputs!$C$4+B1877))*inputs!$B$4)</f>
        <v>44920</v>
      </c>
      <c r="E1877" s="16">
        <f>MAX(0, (calculations!A1877-inputs!$C$5)*inputs!$B$5)</f>
        <v>16875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19"/>
        <v>20000</v>
      </c>
      <c r="L1877" s="25">
        <f>MAX(0,J1877*(1+inputs!$B$33)-MAX(0,inputs!$B$31*(K1877-inputs!$B$30)))</f>
        <v>47184.304999999986</v>
      </c>
      <c r="M1877" s="26">
        <f t="shared" si="320"/>
        <v>38611.111111111109</v>
      </c>
      <c r="N1877" s="25">
        <f>MAX(0,L1877*(1+inputs!$B$33)-MAX(0,inputs!$B$31*(M1877-inputs!$B$30)))</f>
        <v>46233.629574999977</v>
      </c>
      <c r="O1877" s="26">
        <f t="shared" si="321"/>
        <v>57222.222222222219</v>
      </c>
      <c r="P1877" s="25">
        <f>MAX(0,N1877*(1+inputs!$B$33)-MAX(0,inputs!$B$31*(O1877-inputs!$B$30)))</f>
        <v>43593.69401862497</v>
      </c>
      <c r="Q1877" s="26">
        <f t="shared" si="322"/>
        <v>75833.333333333343</v>
      </c>
      <c r="R1877" s="25">
        <f>MAX(0,P1877*(1+inputs!$B$33)-MAX(0,inputs!$B$31*(Q1877-inputs!$B$30)))</f>
        <v>39239.159428904335</v>
      </c>
      <c r="S1877" s="26">
        <f t="shared" si="323"/>
        <v>94444.444444444438</v>
      </c>
      <c r="T1877" s="25">
        <f>MAX(0,R1877*(1+inputs!$B$33)-MAX(0,inputs!$B$31*(S1877-inputs!$B$30)))</f>
        <v>33144.306820337893</v>
      </c>
      <c r="U1877" s="26">
        <f t="shared" si="324"/>
        <v>113055.55555555556</v>
      </c>
      <c r="V1877" s="25">
        <f>MAX(0,T1877*(1+inputs!$B$33)-MAX(0,inputs!$B$31*(U1877-inputs!$B$30)))</f>
        <v>25283.031422642955</v>
      </c>
      <c r="W1877" s="26">
        <f t="shared" si="325"/>
        <v>131666.66666666669</v>
      </c>
      <c r="X1877" s="25">
        <f>MAX(0,V1877*(1+inputs!$B$33)-MAX(0,inputs!$B$31*(W1877-inputs!$B$30)))</f>
        <v>15628.836893982594</v>
      </c>
      <c r="Y1877" s="26">
        <f t="shared" si="326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27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15058.439999999999</v>
      </c>
      <c r="AE1877" s="3">
        <f>SUM(C1877:G1877)+AD1877-H1877</f>
        <v>94769.69</v>
      </c>
      <c r="AF1877" s="1">
        <f t="shared" si="329"/>
        <v>0.56000000000000005</v>
      </c>
      <c r="AG1877" s="8">
        <f>A1877-AE1877</f>
        <v>92730.31</v>
      </c>
    </row>
    <row r="1878" spans="1:33" x14ac:dyDescent="0.2">
      <c r="A1878" s="11">
        <f t="shared" si="32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</v>
      </c>
      <c r="D1878" s="16">
        <f>MAX(0,(MIN(A1878,inputs!$C$5)-(inputs!$C$4+B1878))*inputs!$B$4)</f>
        <v>44920</v>
      </c>
      <c r="E1878" s="16">
        <f>MAX(0, (calculations!A1878-inputs!$C$5)*inputs!$B$5)</f>
        <v>16920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19"/>
        <v>20000</v>
      </c>
      <c r="L1878" s="25">
        <f>MAX(0,J1878*(1+inputs!$B$33)-MAX(0,inputs!$B$31*(K1878-inputs!$B$30)))</f>
        <v>47184.304999999986</v>
      </c>
      <c r="M1878" s="26">
        <f t="shared" si="320"/>
        <v>38622.222222222219</v>
      </c>
      <c r="N1878" s="25">
        <f>MAX(0,L1878*(1+inputs!$B$33)-MAX(0,inputs!$B$31*(M1878-inputs!$B$30)))</f>
        <v>46232.629574999977</v>
      </c>
      <c r="O1878" s="26">
        <f t="shared" si="321"/>
        <v>57244.444444444445</v>
      </c>
      <c r="P1878" s="25">
        <f>MAX(0,N1878*(1+inputs!$B$33)-MAX(0,inputs!$B$31*(O1878-inputs!$B$30)))</f>
        <v>43590.679018624971</v>
      </c>
      <c r="Q1878" s="26">
        <f t="shared" si="322"/>
        <v>75866.666666666657</v>
      </c>
      <c r="R1878" s="25">
        <f>MAX(0,P1878*(1+inputs!$B$33)-MAX(0,inputs!$B$31*(Q1878-inputs!$B$30)))</f>
        <v>39233.099203904349</v>
      </c>
      <c r="S1878" s="26">
        <f t="shared" si="323"/>
        <v>94488.888888888891</v>
      </c>
      <c r="T1878" s="25">
        <f>MAX(0,R1878*(1+inputs!$B$33)-MAX(0,inputs!$B$31*(S1878-inputs!$B$30)))</f>
        <v>33134.155691962907</v>
      </c>
      <c r="U1878" s="26">
        <f t="shared" si="324"/>
        <v>113111.11111111111</v>
      </c>
      <c r="V1878" s="25">
        <f>MAX(0,T1878*(1+inputs!$B$33)-MAX(0,inputs!$B$31*(U1878-inputs!$B$30)))</f>
        <v>25267.728027342349</v>
      </c>
      <c r="W1878" s="26">
        <f t="shared" si="325"/>
        <v>131733.33333333331</v>
      </c>
      <c r="X1878" s="25">
        <f>MAX(0,V1878*(1+inputs!$B$33)-MAX(0,inputs!$B$31*(W1878-inputs!$B$30)))</f>
        <v>15607.303947752484</v>
      </c>
      <c r="Y1878" s="26">
        <f t="shared" si="326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27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15067.439999999999</v>
      </c>
      <c r="AE1878" s="3">
        <f>SUM(C1878:G1878)+AD1878-H1878</f>
        <v>94825.69</v>
      </c>
      <c r="AF1878" s="1">
        <f t="shared" si="329"/>
        <v>0.56000000000000005</v>
      </c>
      <c r="AG1878" s="8">
        <f>A1878-AE1878</f>
        <v>92774.31</v>
      </c>
    </row>
    <row r="1879" spans="1:33" x14ac:dyDescent="0.2">
      <c r="A1879" s="11">
        <f t="shared" si="32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</v>
      </c>
      <c r="D1879" s="16">
        <f>MAX(0,(MIN(A1879,inputs!$C$5)-(inputs!$C$4+B1879))*inputs!$B$4)</f>
        <v>44920</v>
      </c>
      <c r="E1879" s="16">
        <f>MAX(0, (calculations!A1879-inputs!$C$5)*inputs!$B$5)</f>
        <v>16965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19"/>
        <v>20000</v>
      </c>
      <c r="L1879" s="25">
        <f>MAX(0,J1879*(1+inputs!$B$33)-MAX(0,inputs!$B$31*(K1879-inputs!$B$30)))</f>
        <v>47184.304999999986</v>
      </c>
      <c r="M1879" s="26">
        <f t="shared" si="320"/>
        <v>38633.333333333328</v>
      </c>
      <c r="N1879" s="25">
        <f>MAX(0,L1879*(1+inputs!$B$33)-MAX(0,inputs!$B$31*(M1879-inputs!$B$30)))</f>
        <v>46231.629574999977</v>
      </c>
      <c r="O1879" s="26">
        <f t="shared" si="321"/>
        <v>57266.666666666664</v>
      </c>
      <c r="P1879" s="25">
        <f>MAX(0,N1879*(1+inputs!$B$33)-MAX(0,inputs!$B$31*(O1879-inputs!$B$30)))</f>
        <v>43587.664018624972</v>
      </c>
      <c r="Q1879" s="26">
        <f t="shared" si="322"/>
        <v>75900</v>
      </c>
      <c r="R1879" s="25">
        <f>MAX(0,P1879*(1+inputs!$B$33)-MAX(0,inputs!$B$31*(Q1879-inputs!$B$30)))</f>
        <v>39227.03897890434</v>
      </c>
      <c r="S1879" s="26">
        <f t="shared" si="323"/>
        <v>94533.333333333328</v>
      </c>
      <c r="T1879" s="25">
        <f>MAX(0,R1879*(1+inputs!$B$33)-MAX(0,inputs!$B$31*(S1879-inputs!$B$30)))</f>
        <v>33124.0045635879</v>
      </c>
      <c r="U1879" s="26">
        <f t="shared" si="324"/>
        <v>113166.66666666667</v>
      </c>
      <c r="V1879" s="25">
        <f>MAX(0,T1879*(1+inputs!$B$33)-MAX(0,inputs!$B$31*(U1879-inputs!$B$30)))</f>
        <v>25252.424632041715</v>
      </c>
      <c r="W1879" s="26">
        <f t="shared" si="325"/>
        <v>131800</v>
      </c>
      <c r="X1879" s="25">
        <f>MAX(0,V1879*(1+inputs!$B$33)-MAX(0,inputs!$B$31*(W1879-inputs!$B$30)))</f>
        <v>15585.771001522337</v>
      </c>
      <c r="Y1879" s="26">
        <f t="shared" si="326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27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15076.439999999999</v>
      </c>
      <c r="AE1879" s="3">
        <f>SUM(C1879:G1879)+AD1879-H1879</f>
        <v>94881.69</v>
      </c>
      <c r="AF1879" s="1">
        <f t="shared" si="329"/>
        <v>0.56000000000000005</v>
      </c>
      <c r="AG1879" s="8">
        <f>A1879-AE1879</f>
        <v>92818.31</v>
      </c>
    </row>
    <row r="1880" spans="1:33" x14ac:dyDescent="0.2">
      <c r="A1880" s="11">
        <f t="shared" si="32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</v>
      </c>
      <c r="D1880" s="16">
        <f>MAX(0,(MIN(A1880,inputs!$C$5)-(inputs!$C$4+B1880))*inputs!$B$4)</f>
        <v>44920</v>
      </c>
      <c r="E1880" s="16">
        <f>MAX(0, (calculations!A1880-inputs!$C$5)*inputs!$B$5)</f>
        <v>17010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19"/>
        <v>20000</v>
      </c>
      <c r="L1880" s="25">
        <f>MAX(0,J1880*(1+inputs!$B$33)-MAX(0,inputs!$B$31*(K1880-inputs!$B$30)))</f>
        <v>47184.304999999986</v>
      </c>
      <c r="M1880" s="26">
        <f t="shared" si="320"/>
        <v>38644.444444444445</v>
      </c>
      <c r="N1880" s="25">
        <f>MAX(0,L1880*(1+inputs!$B$33)-MAX(0,inputs!$B$31*(M1880-inputs!$B$30)))</f>
        <v>46230.629574999977</v>
      </c>
      <c r="O1880" s="26">
        <f t="shared" si="321"/>
        <v>57288.888888888891</v>
      </c>
      <c r="P1880" s="25">
        <f>MAX(0,N1880*(1+inputs!$B$33)-MAX(0,inputs!$B$31*(O1880-inputs!$B$30)))</f>
        <v>43584.649018624972</v>
      </c>
      <c r="Q1880" s="26">
        <f t="shared" si="322"/>
        <v>75933.333333333343</v>
      </c>
      <c r="R1880" s="25">
        <f>MAX(0,P1880*(1+inputs!$B$33)-MAX(0,inputs!$B$31*(Q1880-inputs!$B$30)))</f>
        <v>39220.978753904339</v>
      </c>
      <c r="S1880" s="26">
        <f t="shared" si="323"/>
        <v>94577.777777777781</v>
      </c>
      <c r="T1880" s="25">
        <f>MAX(0,R1880*(1+inputs!$B$33)-MAX(0,inputs!$B$31*(S1880-inputs!$B$30)))</f>
        <v>33113.853435212899</v>
      </c>
      <c r="U1880" s="26">
        <f t="shared" si="324"/>
        <v>113222.22222222222</v>
      </c>
      <c r="V1880" s="25">
        <f>MAX(0,T1880*(1+inputs!$B$33)-MAX(0,inputs!$B$31*(U1880-inputs!$B$30)))</f>
        <v>25237.121236741088</v>
      </c>
      <c r="W1880" s="26">
        <f t="shared" si="325"/>
        <v>131866.66666666669</v>
      </c>
      <c r="X1880" s="25">
        <f>MAX(0,V1880*(1+inputs!$B$33)-MAX(0,inputs!$B$31*(W1880-inputs!$B$30)))</f>
        <v>15564.238055292202</v>
      </c>
      <c r="Y1880" s="26">
        <f t="shared" si="326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27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15085.439999999999</v>
      </c>
      <c r="AE1880" s="3">
        <f>SUM(C1880:G1880)+AD1880-H1880</f>
        <v>94937.69</v>
      </c>
      <c r="AF1880" s="1">
        <f t="shared" si="329"/>
        <v>0.56000000000000005</v>
      </c>
      <c r="AG1880" s="8">
        <f>A1880-AE1880</f>
        <v>92862.31</v>
      </c>
    </row>
    <row r="1881" spans="1:33" x14ac:dyDescent="0.2">
      <c r="A1881" s="11">
        <f t="shared" si="32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</v>
      </c>
      <c r="D1881" s="16">
        <f>MAX(0,(MIN(A1881,inputs!$C$5)-(inputs!$C$4+B1881))*inputs!$B$4)</f>
        <v>44920</v>
      </c>
      <c r="E1881" s="16">
        <f>MAX(0, (calculations!A1881-inputs!$C$5)*inputs!$B$5)</f>
        <v>17055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19"/>
        <v>20000</v>
      </c>
      <c r="L1881" s="25">
        <f>MAX(0,J1881*(1+inputs!$B$33)-MAX(0,inputs!$B$31*(K1881-inputs!$B$30)))</f>
        <v>47184.304999999986</v>
      </c>
      <c r="M1881" s="26">
        <f t="shared" si="320"/>
        <v>38655.555555555555</v>
      </c>
      <c r="N1881" s="25">
        <f>MAX(0,L1881*(1+inputs!$B$33)-MAX(0,inputs!$B$31*(M1881-inputs!$B$30)))</f>
        <v>46229.629574999977</v>
      </c>
      <c r="O1881" s="26">
        <f t="shared" si="321"/>
        <v>57311.111111111109</v>
      </c>
      <c r="P1881" s="25">
        <f>MAX(0,N1881*(1+inputs!$B$33)-MAX(0,inputs!$B$31*(O1881-inputs!$B$30)))</f>
        <v>43581.634018624973</v>
      </c>
      <c r="Q1881" s="26">
        <f t="shared" si="322"/>
        <v>75966.666666666657</v>
      </c>
      <c r="R1881" s="25">
        <f>MAX(0,P1881*(1+inputs!$B$33)-MAX(0,inputs!$B$31*(Q1881-inputs!$B$30)))</f>
        <v>39214.918528904338</v>
      </c>
      <c r="S1881" s="26">
        <f t="shared" si="323"/>
        <v>94622.222222222219</v>
      </c>
      <c r="T1881" s="25">
        <f>MAX(0,R1881*(1+inputs!$B$33)-MAX(0,inputs!$B$31*(S1881-inputs!$B$30)))</f>
        <v>33103.702306837899</v>
      </c>
      <c r="U1881" s="26">
        <f t="shared" si="324"/>
        <v>113277.77777777778</v>
      </c>
      <c r="V1881" s="25">
        <f>MAX(0,T1881*(1+inputs!$B$33)-MAX(0,inputs!$B$31*(U1881-inputs!$B$30)))</f>
        <v>25221.817841440461</v>
      </c>
      <c r="W1881" s="26">
        <f t="shared" si="325"/>
        <v>131933.33333333331</v>
      </c>
      <c r="X1881" s="25">
        <f>MAX(0,V1881*(1+inputs!$B$33)-MAX(0,inputs!$B$31*(W1881-inputs!$B$30)))</f>
        <v>15542.705109062066</v>
      </c>
      <c r="Y1881" s="26">
        <f t="shared" si="326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27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15094.439999999999</v>
      </c>
      <c r="AE1881" s="3">
        <f>SUM(C1881:G1881)+AD1881-H1881</f>
        <v>94993.69</v>
      </c>
      <c r="AF1881" s="1">
        <f t="shared" si="329"/>
        <v>0.56000000000000005</v>
      </c>
      <c r="AG1881" s="8">
        <f>A1881-AE1881</f>
        <v>92906.31</v>
      </c>
    </row>
    <row r="1882" spans="1:33" x14ac:dyDescent="0.2">
      <c r="A1882" s="11">
        <f t="shared" si="32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</v>
      </c>
      <c r="D1882" s="16">
        <f>MAX(0,(MIN(A1882,inputs!$C$5)-(inputs!$C$4+B1882))*inputs!$B$4)</f>
        <v>44920</v>
      </c>
      <c r="E1882" s="16">
        <f>MAX(0, (calculations!A1882-inputs!$C$5)*inputs!$B$5)</f>
        <v>17100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19"/>
        <v>20000</v>
      </c>
      <c r="L1882" s="25">
        <f>MAX(0,J1882*(1+inputs!$B$33)-MAX(0,inputs!$B$31*(K1882-inputs!$B$30)))</f>
        <v>47184.304999999986</v>
      </c>
      <c r="M1882" s="26">
        <f t="shared" si="320"/>
        <v>38666.666666666672</v>
      </c>
      <c r="N1882" s="25">
        <f>MAX(0,L1882*(1+inputs!$B$33)-MAX(0,inputs!$B$31*(M1882-inputs!$B$30)))</f>
        <v>46228.629574999977</v>
      </c>
      <c r="O1882" s="26">
        <f t="shared" si="321"/>
        <v>57333.333333333336</v>
      </c>
      <c r="P1882" s="25">
        <f>MAX(0,N1882*(1+inputs!$B$33)-MAX(0,inputs!$B$31*(O1882-inputs!$B$30)))</f>
        <v>43578.619018624973</v>
      </c>
      <c r="Q1882" s="26">
        <f t="shared" si="322"/>
        <v>76000</v>
      </c>
      <c r="R1882" s="25">
        <f>MAX(0,P1882*(1+inputs!$B$33)-MAX(0,inputs!$B$31*(Q1882-inputs!$B$30)))</f>
        <v>39208.858303904344</v>
      </c>
      <c r="S1882" s="26">
        <f t="shared" si="323"/>
        <v>94666.666666666672</v>
      </c>
      <c r="T1882" s="25">
        <f>MAX(0,R1882*(1+inputs!$B$33)-MAX(0,inputs!$B$31*(S1882-inputs!$B$30)))</f>
        <v>33093.551178462905</v>
      </c>
      <c r="U1882" s="26">
        <f t="shared" si="324"/>
        <v>113333.33333333333</v>
      </c>
      <c r="V1882" s="25">
        <f>MAX(0,T1882*(1+inputs!$B$33)-MAX(0,inputs!$B$31*(U1882-inputs!$B$30)))</f>
        <v>25206.514446139849</v>
      </c>
      <c r="W1882" s="26">
        <f t="shared" si="325"/>
        <v>132000</v>
      </c>
      <c r="X1882" s="25">
        <f>MAX(0,V1882*(1+inputs!$B$33)-MAX(0,inputs!$B$31*(W1882-inputs!$B$30)))</f>
        <v>15521.172162831945</v>
      </c>
      <c r="Y1882" s="26">
        <f t="shared" si="326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27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15103.439999999999</v>
      </c>
      <c r="AE1882" s="3">
        <f>SUM(C1882:G1882)+AD1882-H1882</f>
        <v>95049.69</v>
      </c>
      <c r="AF1882" s="1"/>
      <c r="AG1882" s="8">
        <f>A1882-AE1882</f>
        <v>92950.31</v>
      </c>
    </row>
    <row r="1883" spans="1:33" x14ac:dyDescent="0.2">
      <c r="A1883" s="11">
        <f t="shared" si="32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</v>
      </c>
      <c r="D1883" s="16">
        <f>MAX(0,(MIN(A1883,inputs!$C$5)-(inputs!$C$4+B1883))*inputs!$B$4)</f>
        <v>44920</v>
      </c>
      <c r="E1883" s="16">
        <f>MAX(0, (calculations!A1883-inputs!$C$5)*inputs!$B$5)</f>
        <v>17145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2022-10-04T11:57:17Z</dcterms:modified>
</cp:coreProperties>
</file>