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"/>
    </mc:Choice>
  </mc:AlternateContent>
  <xr:revisionPtr revIDLastSave="0" documentId="13_ncr:1_{24CD0E7C-FD0D-E440-A9B2-2011469D8962}" xr6:coauthVersionLast="47" xr6:coauthVersionMax="47" xr10:uidLastSave="{00000000-0000-0000-0000-000000000000}"/>
  <bookViews>
    <workbookView xWindow="5580" yWindow="2300" windowWidth="27640" windowHeight="18140" xr2:uid="{1CB8615A-3782-E642-A463-4B8C4FF1AB03}"/>
  </bookViews>
  <sheets>
    <sheet name="inputs" sheetId="1" r:id="rId1"/>
    <sheet name="calculations" sheetId="5" r:id="rId2"/>
    <sheet name="char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D720" i="5" s="1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D811" i="5" s="1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D911" i="5" s="1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D990" i="5" s="1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D1161" i="5" s="1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C1310" i="5" s="1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C1360" i="5" s="1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D1541" i="5" s="1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D1571" i="5" s="1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C1631" i="5" s="1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D1701" i="5" s="1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C1721" i="5" s="1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D1841" i="5" s="1"/>
  <c r="B1842" i="5"/>
  <c r="B1843" i="5"/>
  <c r="B1844" i="5"/>
  <c r="B1845" i="5"/>
  <c r="B1846" i="5"/>
  <c r="B1847" i="5"/>
  <c r="B1848" i="5"/>
  <c r="B1849" i="5"/>
  <c r="B1850" i="5"/>
  <c r="B1851" i="5"/>
  <c r="D1851" i="5" s="1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2" i="5"/>
  <c r="A1883" i="5"/>
  <c r="D1883" i="5"/>
  <c r="E1883" i="5"/>
  <c r="A182" i="5"/>
  <c r="F182" i="5" s="1"/>
  <c r="A183" i="5"/>
  <c r="F183" i="5"/>
  <c r="A184" i="5"/>
  <c r="A185" i="5"/>
  <c r="A186" i="5"/>
  <c r="A187" i="5"/>
  <c r="F187" i="5" s="1"/>
  <c r="A188" i="5"/>
  <c r="E188" i="5" s="1"/>
  <c r="A189" i="5"/>
  <c r="D189" i="5" s="1"/>
  <c r="F189" i="5"/>
  <c r="A190" i="5"/>
  <c r="E190" i="5" s="1"/>
  <c r="A191" i="5"/>
  <c r="C191" i="5" s="1"/>
  <c r="A192" i="5"/>
  <c r="E192" i="5" s="1"/>
  <c r="A193" i="5"/>
  <c r="E193" i="5" s="1"/>
  <c r="A194" i="5"/>
  <c r="D194" i="5" s="1"/>
  <c r="A195" i="5"/>
  <c r="A196" i="5"/>
  <c r="E196" i="5" s="1"/>
  <c r="A197" i="5"/>
  <c r="F197" i="5" s="1"/>
  <c r="A198" i="5"/>
  <c r="E198" i="5" s="1"/>
  <c r="A199" i="5"/>
  <c r="D199" i="5" s="1"/>
  <c r="E199" i="5"/>
  <c r="A200" i="5"/>
  <c r="E200" i="5" s="1"/>
  <c r="A201" i="5"/>
  <c r="A202" i="5"/>
  <c r="F202" i="5" s="1"/>
  <c r="A203" i="5"/>
  <c r="A204" i="5"/>
  <c r="D204" i="5" s="1"/>
  <c r="A205" i="5"/>
  <c r="A206" i="5"/>
  <c r="C206" i="5" s="1"/>
  <c r="A207" i="5"/>
  <c r="F207" i="5" s="1"/>
  <c r="E207" i="5"/>
  <c r="A208" i="5"/>
  <c r="A209" i="5"/>
  <c r="F209" i="5" s="1"/>
  <c r="A210" i="5"/>
  <c r="D210" i="5"/>
  <c r="A211" i="5"/>
  <c r="D211" i="5"/>
  <c r="A212" i="5"/>
  <c r="A213" i="5"/>
  <c r="A214" i="5"/>
  <c r="E214" i="5" s="1"/>
  <c r="A215" i="5"/>
  <c r="E215" i="5" s="1"/>
  <c r="A216" i="5"/>
  <c r="C216" i="5"/>
  <c r="A217" i="5"/>
  <c r="A218" i="5"/>
  <c r="A219" i="5"/>
  <c r="E219" i="5" s="1"/>
  <c r="A220" i="5"/>
  <c r="D220" i="5" s="1"/>
  <c r="A221" i="5"/>
  <c r="A222" i="5"/>
  <c r="A223" i="5"/>
  <c r="F223" i="5" s="1"/>
  <c r="A224" i="5"/>
  <c r="D224" i="5" s="1"/>
  <c r="A225" i="5"/>
  <c r="A226" i="5"/>
  <c r="D226" i="5"/>
  <c r="A227" i="5"/>
  <c r="F227" i="5" s="1"/>
  <c r="A228" i="5"/>
  <c r="E228" i="5" s="1"/>
  <c r="A229" i="5"/>
  <c r="D229" i="5" s="1"/>
  <c r="A230" i="5"/>
  <c r="A231" i="5"/>
  <c r="E231" i="5" s="1"/>
  <c r="A232" i="5"/>
  <c r="A233" i="5"/>
  <c r="E233" i="5" s="1"/>
  <c r="F233" i="5"/>
  <c r="A234" i="5"/>
  <c r="A235" i="5"/>
  <c r="A236" i="5"/>
  <c r="E236" i="5" s="1"/>
  <c r="A237" i="5"/>
  <c r="D237" i="5" s="1"/>
  <c r="A238" i="5"/>
  <c r="A239" i="5"/>
  <c r="E239" i="5" s="1"/>
  <c r="A240" i="5"/>
  <c r="A241" i="5"/>
  <c r="C241" i="5"/>
  <c r="A242" i="5"/>
  <c r="F242" i="5"/>
  <c r="A243" i="5"/>
  <c r="F243" i="5" s="1"/>
  <c r="A244" i="5"/>
  <c r="A245" i="5"/>
  <c r="D245" i="5" s="1"/>
  <c r="A246" i="5"/>
  <c r="E246" i="5" s="1"/>
  <c r="A247" i="5"/>
  <c r="A248" i="5"/>
  <c r="A249" i="5"/>
  <c r="A250" i="5"/>
  <c r="D250" i="5" s="1"/>
  <c r="A251" i="5"/>
  <c r="F251" i="5" s="1"/>
  <c r="A252" i="5"/>
  <c r="F252" i="5"/>
  <c r="A253" i="5"/>
  <c r="A254" i="5"/>
  <c r="D254" i="5" s="1"/>
  <c r="A255" i="5"/>
  <c r="A256" i="5"/>
  <c r="E256" i="5" s="1"/>
  <c r="A257" i="5"/>
  <c r="A258" i="5"/>
  <c r="E258" i="5" s="1"/>
  <c r="A259" i="5"/>
  <c r="A260" i="5"/>
  <c r="F260" i="5" s="1"/>
  <c r="A261" i="5"/>
  <c r="D261" i="5" s="1"/>
  <c r="A262" i="5"/>
  <c r="A263" i="5"/>
  <c r="E263" i="5"/>
  <c r="A264" i="5"/>
  <c r="A265" i="5"/>
  <c r="F265" i="5"/>
  <c r="A266" i="5"/>
  <c r="E266" i="5" s="1"/>
  <c r="A267" i="5"/>
  <c r="A268" i="5"/>
  <c r="A269" i="5"/>
  <c r="F269" i="5" s="1"/>
  <c r="A270" i="5"/>
  <c r="D270" i="5" s="1"/>
  <c r="A271" i="5"/>
  <c r="F271" i="5" s="1"/>
  <c r="A272" i="5"/>
  <c r="A273" i="5"/>
  <c r="A274" i="5"/>
  <c r="A275" i="5"/>
  <c r="A276" i="5"/>
  <c r="A277" i="5"/>
  <c r="D277" i="5"/>
  <c r="A278" i="5"/>
  <c r="D278" i="5" s="1"/>
  <c r="A279" i="5"/>
  <c r="A280" i="5"/>
  <c r="F280" i="5" s="1"/>
  <c r="A281" i="5"/>
  <c r="D281" i="5" s="1"/>
  <c r="A282" i="5"/>
  <c r="C282" i="5" s="1"/>
  <c r="E282" i="5"/>
  <c r="A283" i="5"/>
  <c r="A284" i="5"/>
  <c r="A285" i="5"/>
  <c r="D285" i="5"/>
  <c r="A286" i="5"/>
  <c r="F286" i="5" s="1"/>
  <c r="A287" i="5"/>
  <c r="A288" i="5"/>
  <c r="A289" i="5"/>
  <c r="A290" i="5"/>
  <c r="D290" i="5" s="1"/>
  <c r="A291" i="5"/>
  <c r="A292" i="5"/>
  <c r="A293" i="5"/>
  <c r="E293" i="5" s="1"/>
  <c r="A294" i="5"/>
  <c r="A295" i="5"/>
  <c r="D295" i="5" s="1"/>
  <c r="F295" i="5"/>
  <c r="A296" i="5"/>
  <c r="A297" i="5"/>
  <c r="A298" i="5"/>
  <c r="D298" i="5" s="1"/>
  <c r="A299" i="5"/>
  <c r="F299" i="5"/>
  <c r="A300" i="5"/>
  <c r="F300" i="5"/>
  <c r="A301" i="5"/>
  <c r="A302" i="5"/>
  <c r="A303" i="5"/>
  <c r="F303" i="5" s="1"/>
  <c r="A304" i="5"/>
  <c r="E304" i="5"/>
  <c r="A305" i="5"/>
  <c r="D305" i="5" s="1"/>
  <c r="A306" i="5"/>
  <c r="F306" i="5"/>
  <c r="A307" i="5"/>
  <c r="A308" i="5"/>
  <c r="A309" i="5"/>
  <c r="A310" i="5"/>
  <c r="E310" i="5"/>
  <c r="A311" i="5"/>
  <c r="E311" i="5" s="1"/>
  <c r="A312" i="5"/>
  <c r="A313" i="5"/>
  <c r="A314" i="5"/>
  <c r="A315" i="5"/>
  <c r="A316" i="5"/>
  <c r="A317" i="5"/>
  <c r="F317" i="5" s="1"/>
  <c r="A318" i="5"/>
  <c r="A319" i="5"/>
  <c r="A320" i="5"/>
  <c r="F320" i="5" s="1"/>
  <c r="A321" i="5"/>
  <c r="E321" i="5" s="1"/>
  <c r="F321" i="5"/>
  <c r="A322" i="5"/>
  <c r="E322" i="5" s="1"/>
  <c r="A323" i="5"/>
  <c r="A324" i="5"/>
  <c r="A325" i="5"/>
  <c r="D325" i="5"/>
  <c r="A326" i="5"/>
  <c r="D326" i="5" s="1"/>
  <c r="A327" i="5"/>
  <c r="A328" i="5"/>
  <c r="F328" i="5" s="1"/>
  <c r="E328" i="5"/>
  <c r="A329" i="5"/>
  <c r="A330" i="5"/>
  <c r="D330" i="5" s="1"/>
  <c r="A331" i="5"/>
  <c r="A332" i="5"/>
  <c r="C332" i="5"/>
  <c r="D332" i="5"/>
  <c r="E332" i="5"/>
  <c r="F332" i="5"/>
  <c r="A333" i="5"/>
  <c r="C333" i="5" s="1"/>
  <c r="F333" i="5"/>
  <c r="A334" i="5"/>
  <c r="F334" i="5" s="1"/>
  <c r="A335" i="5"/>
  <c r="A336" i="5"/>
  <c r="A337" i="5"/>
  <c r="D337" i="5" s="1"/>
  <c r="A338" i="5"/>
  <c r="A339" i="5"/>
  <c r="D339" i="5" s="1"/>
  <c r="A340" i="5"/>
  <c r="E340" i="5" s="1"/>
  <c r="A341" i="5"/>
  <c r="D341" i="5" s="1"/>
  <c r="A342" i="5"/>
  <c r="D342" i="5" s="1"/>
  <c r="E342" i="5"/>
  <c r="A343" i="5"/>
  <c r="A344" i="5"/>
  <c r="E344" i="5" s="1"/>
  <c r="A345" i="5"/>
  <c r="A346" i="5"/>
  <c r="F346" i="5" s="1"/>
  <c r="A347" i="5"/>
  <c r="D347" i="5" s="1"/>
  <c r="A348" i="5"/>
  <c r="A349" i="5"/>
  <c r="F349" i="5" s="1"/>
  <c r="A350" i="5"/>
  <c r="A351" i="5"/>
  <c r="A352" i="5"/>
  <c r="D352" i="5" s="1"/>
  <c r="A353" i="5"/>
  <c r="A354" i="5"/>
  <c r="A355" i="5"/>
  <c r="A356" i="5"/>
  <c r="E356" i="5" s="1"/>
  <c r="A357" i="5"/>
  <c r="A358" i="5"/>
  <c r="A359" i="5"/>
  <c r="A360" i="5"/>
  <c r="D360" i="5" s="1"/>
  <c r="A361" i="5"/>
  <c r="A362" i="5"/>
  <c r="A363" i="5"/>
  <c r="F363" i="5"/>
  <c r="A364" i="5"/>
  <c r="A365" i="5"/>
  <c r="A366" i="5"/>
  <c r="A367" i="5"/>
  <c r="E367" i="5" s="1"/>
  <c r="F367" i="5"/>
  <c r="A368" i="5"/>
  <c r="E368" i="5" s="1"/>
  <c r="A369" i="5"/>
  <c r="F369" i="5"/>
  <c r="A370" i="5"/>
  <c r="A371" i="5"/>
  <c r="E371" i="5"/>
  <c r="F371" i="5"/>
  <c r="A372" i="5"/>
  <c r="A373" i="5"/>
  <c r="A374" i="5"/>
  <c r="E374" i="5"/>
  <c r="F374" i="5"/>
  <c r="A375" i="5"/>
  <c r="A376" i="5"/>
  <c r="A377" i="5"/>
  <c r="A378" i="5"/>
  <c r="D378" i="5" s="1"/>
  <c r="A379" i="5"/>
  <c r="E379" i="5" s="1"/>
  <c r="A380" i="5"/>
  <c r="E380" i="5" s="1"/>
  <c r="D380" i="5"/>
  <c r="A381" i="5"/>
  <c r="F381" i="5" s="1"/>
  <c r="A382" i="5"/>
  <c r="F382" i="5" s="1"/>
  <c r="A383" i="5"/>
  <c r="F383" i="5" s="1"/>
  <c r="A384" i="5"/>
  <c r="A385" i="5"/>
  <c r="A386" i="5"/>
  <c r="E386" i="5" s="1"/>
  <c r="A387" i="5"/>
  <c r="D387" i="5" s="1"/>
  <c r="F387" i="5"/>
  <c r="A388" i="5"/>
  <c r="D388" i="5" s="1"/>
  <c r="A389" i="5"/>
  <c r="A390" i="5"/>
  <c r="C390" i="5"/>
  <c r="D390" i="5"/>
  <c r="E390" i="5"/>
  <c r="A391" i="5"/>
  <c r="D391" i="5" s="1"/>
  <c r="A392" i="5"/>
  <c r="A393" i="5"/>
  <c r="E393" i="5"/>
  <c r="A394" i="5"/>
  <c r="A395" i="5"/>
  <c r="F395" i="5"/>
  <c r="A396" i="5"/>
  <c r="A397" i="5"/>
  <c r="A398" i="5"/>
  <c r="A399" i="5"/>
  <c r="D399" i="5" s="1"/>
  <c r="A400" i="5"/>
  <c r="D400" i="5" s="1"/>
  <c r="A401" i="5"/>
  <c r="F401" i="5" s="1"/>
  <c r="A402" i="5"/>
  <c r="D402" i="5" s="1"/>
  <c r="A403" i="5"/>
  <c r="C403" i="5" s="1"/>
  <c r="A404" i="5"/>
  <c r="A405" i="5"/>
  <c r="D405" i="5" s="1"/>
  <c r="E405" i="5"/>
  <c r="A406" i="5"/>
  <c r="A407" i="5"/>
  <c r="A408" i="5"/>
  <c r="D408" i="5" s="1"/>
  <c r="A409" i="5"/>
  <c r="D409" i="5" s="1"/>
  <c r="A410" i="5"/>
  <c r="D410" i="5" s="1"/>
  <c r="A411" i="5"/>
  <c r="A412" i="5"/>
  <c r="A413" i="5"/>
  <c r="C413" i="5" s="1"/>
  <c r="E413" i="5"/>
  <c r="F413" i="5"/>
  <c r="A414" i="5"/>
  <c r="F414" i="5" s="1"/>
  <c r="A415" i="5"/>
  <c r="F415" i="5" s="1"/>
  <c r="A416" i="5"/>
  <c r="A417" i="5"/>
  <c r="A418" i="5"/>
  <c r="A419" i="5"/>
  <c r="A420" i="5"/>
  <c r="A421" i="5"/>
  <c r="A422" i="5"/>
  <c r="E422" i="5" s="1"/>
  <c r="A423" i="5"/>
  <c r="A424" i="5"/>
  <c r="F424" i="5" s="1"/>
  <c r="A425" i="5"/>
  <c r="E425" i="5" s="1"/>
  <c r="A426" i="5"/>
  <c r="A427" i="5"/>
  <c r="A428" i="5"/>
  <c r="F428" i="5" s="1"/>
  <c r="A429" i="5"/>
  <c r="A430" i="5"/>
  <c r="A431" i="5"/>
  <c r="F431" i="5" s="1"/>
  <c r="A432" i="5"/>
  <c r="A433" i="5"/>
  <c r="A434" i="5"/>
  <c r="F434" i="5" s="1"/>
  <c r="A435" i="5"/>
  <c r="A436" i="5"/>
  <c r="C436" i="5" s="1"/>
  <c r="E436" i="5"/>
  <c r="A437" i="5"/>
  <c r="A438" i="5"/>
  <c r="E438" i="5" s="1"/>
  <c r="A439" i="5"/>
  <c r="A440" i="5"/>
  <c r="A441" i="5"/>
  <c r="D441" i="5" s="1"/>
  <c r="A442" i="5"/>
  <c r="F442" i="5" s="1"/>
  <c r="A443" i="5"/>
  <c r="A444" i="5"/>
  <c r="A445" i="5"/>
  <c r="D445" i="5" s="1"/>
  <c r="E445" i="5"/>
  <c r="A446" i="5"/>
  <c r="D446" i="5" s="1"/>
  <c r="A447" i="5"/>
  <c r="A448" i="5"/>
  <c r="A449" i="5"/>
  <c r="F449" i="5" s="1"/>
  <c r="A450" i="5"/>
  <c r="F450" i="5"/>
  <c r="A451" i="5"/>
  <c r="E451" i="5" s="1"/>
  <c r="A452" i="5"/>
  <c r="E452" i="5" s="1"/>
  <c r="A453" i="5"/>
  <c r="E453" i="5" s="1"/>
  <c r="F453" i="5"/>
  <c r="A454" i="5"/>
  <c r="A455" i="5"/>
  <c r="E455" i="5"/>
  <c r="A456" i="5"/>
  <c r="D456" i="5" s="1"/>
  <c r="A457" i="5"/>
  <c r="F457" i="5" s="1"/>
  <c r="A458" i="5"/>
  <c r="A459" i="5"/>
  <c r="E459" i="5"/>
  <c r="A460" i="5"/>
  <c r="E460" i="5" s="1"/>
  <c r="A461" i="5"/>
  <c r="A462" i="5"/>
  <c r="D462" i="5"/>
  <c r="E462" i="5"/>
  <c r="F462" i="5"/>
  <c r="A463" i="5"/>
  <c r="A464" i="5"/>
  <c r="A465" i="5"/>
  <c r="F465" i="5" s="1"/>
  <c r="A466" i="5"/>
  <c r="A467" i="5"/>
  <c r="A468" i="5"/>
  <c r="A469" i="5"/>
  <c r="E469" i="5"/>
  <c r="A470" i="5"/>
  <c r="D470" i="5"/>
  <c r="E470" i="5"/>
  <c r="A471" i="5"/>
  <c r="E471" i="5" s="1"/>
  <c r="A472" i="5"/>
  <c r="A473" i="5"/>
  <c r="A474" i="5"/>
  <c r="A475" i="5"/>
  <c r="E475" i="5"/>
  <c r="A476" i="5"/>
  <c r="A477" i="5"/>
  <c r="F477" i="5"/>
  <c r="A478" i="5"/>
  <c r="A479" i="5"/>
  <c r="A480" i="5"/>
  <c r="A481" i="5"/>
  <c r="E481" i="5" s="1"/>
  <c r="A482" i="5"/>
  <c r="A483" i="5"/>
  <c r="A484" i="5"/>
  <c r="D484" i="5" s="1"/>
  <c r="A485" i="5"/>
  <c r="A486" i="5"/>
  <c r="A487" i="5"/>
  <c r="F487" i="5"/>
  <c r="A488" i="5"/>
  <c r="A489" i="5"/>
  <c r="A490" i="5"/>
  <c r="A491" i="5"/>
  <c r="A492" i="5"/>
  <c r="D492" i="5" s="1"/>
  <c r="A493" i="5"/>
  <c r="F493" i="5"/>
  <c r="A494" i="5"/>
  <c r="A495" i="5"/>
  <c r="A496" i="5"/>
  <c r="A497" i="5"/>
  <c r="C497" i="5" s="1"/>
  <c r="A498" i="5"/>
  <c r="D498" i="5" s="1"/>
  <c r="E498" i="5"/>
  <c r="A499" i="5"/>
  <c r="A500" i="5"/>
  <c r="A501" i="5"/>
  <c r="A502" i="5"/>
  <c r="E502" i="5"/>
  <c r="A503" i="5"/>
  <c r="A504" i="5"/>
  <c r="A505" i="5"/>
  <c r="E505" i="5"/>
  <c r="A506" i="5"/>
  <c r="E506" i="5" s="1"/>
  <c r="A507" i="5"/>
  <c r="D507" i="5" s="1"/>
  <c r="A508" i="5"/>
  <c r="A509" i="5"/>
  <c r="A510" i="5"/>
  <c r="E510" i="5" s="1"/>
  <c r="A511" i="5"/>
  <c r="A512" i="5"/>
  <c r="D512" i="5"/>
  <c r="A513" i="5"/>
  <c r="F513" i="5" s="1"/>
  <c r="A514" i="5"/>
  <c r="F514" i="5" s="1"/>
  <c r="A515" i="5"/>
  <c r="A516" i="5"/>
  <c r="D516" i="5" s="1"/>
  <c r="A517" i="5"/>
  <c r="E517" i="5" s="1"/>
  <c r="A518" i="5"/>
  <c r="A519" i="5"/>
  <c r="A520" i="5"/>
  <c r="A521" i="5"/>
  <c r="E521" i="5"/>
  <c r="F521" i="5"/>
  <c r="A522" i="5"/>
  <c r="A523" i="5"/>
  <c r="D523" i="5" s="1"/>
  <c r="A524" i="5"/>
  <c r="A525" i="5"/>
  <c r="E525" i="5"/>
  <c r="F525" i="5"/>
  <c r="A526" i="5"/>
  <c r="A527" i="5"/>
  <c r="E527" i="5" s="1"/>
  <c r="D527" i="5"/>
  <c r="A528" i="5"/>
  <c r="E528" i="5" s="1"/>
  <c r="A529" i="5"/>
  <c r="A530" i="5"/>
  <c r="F530" i="5" s="1"/>
  <c r="A531" i="5"/>
  <c r="D531" i="5"/>
  <c r="A532" i="5"/>
  <c r="D532" i="5" s="1"/>
  <c r="E532" i="5"/>
  <c r="F532" i="5"/>
  <c r="A533" i="5"/>
  <c r="E533" i="5" s="1"/>
  <c r="A534" i="5"/>
  <c r="C534" i="5" s="1"/>
  <c r="A535" i="5"/>
  <c r="D535" i="5" s="1"/>
  <c r="A536" i="5"/>
  <c r="E536" i="5"/>
  <c r="A537" i="5"/>
  <c r="E537" i="5" s="1"/>
  <c r="F537" i="5"/>
  <c r="A538" i="5"/>
  <c r="A539" i="5"/>
  <c r="D539" i="5" s="1"/>
  <c r="A540" i="5"/>
  <c r="E540" i="5" s="1"/>
  <c r="A541" i="5"/>
  <c r="D541" i="5" s="1"/>
  <c r="F541" i="5"/>
  <c r="A542" i="5"/>
  <c r="D542" i="5" s="1"/>
  <c r="A543" i="5"/>
  <c r="A544" i="5"/>
  <c r="A545" i="5"/>
  <c r="A546" i="5"/>
  <c r="A547" i="5"/>
  <c r="C547" i="5" s="1"/>
  <c r="A548" i="5"/>
  <c r="C548" i="5"/>
  <c r="D548" i="5"/>
  <c r="F548" i="5"/>
  <c r="A549" i="5"/>
  <c r="A550" i="5"/>
  <c r="D550" i="5" s="1"/>
  <c r="A551" i="5"/>
  <c r="A552" i="5"/>
  <c r="A553" i="5"/>
  <c r="A554" i="5"/>
  <c r="A555" i="5"/>
  <c r="C555" i="5"/>
  <c r="E555" i="5"/>
  <c r="A556" i="5"/>
  <c r="D556" i="5" s="1"/>
  <c r="A557" i="5"/>
  <c r="A558" i="5"/>
  <c r="C558" i="5"/>
  <c r="D558" i="5"/>
  <c r="E558" i="5"/>
  <c r="A559" i="5"/>
  <c r="F559" i="5"/>
  <c r="A560" i="5"/>
  <c r="F560" i="5"/>
  <c r="A561" i="5"/>
  <c r="A562" i="5"/>
  <c r="A563" i="5"/>
  <c r="C563" i="5" s="1"/>
  <c r="A564" i="5"/>
  <c r="A565" i="5"/>
  <c r="E565" i="5"/>
  <c r="A566" i="5"/>
  <c r="C566" i="5" s="1"/>
  <c r="A567" i="5"/>
  <c r="A568" i="5"/>
  <c r="A569" i="5"/>
  <c r="E569" i="5"/>
  <c r="A570" i="5"/>
  <c r="A571" i="5"/>
  <c r="A572" i="5"/>
  <c r="A573" i="5"/>
  <c r="F573" i="5" s="1"/>
  <c r="A574" i="5"/>
  <c r="C574" i="5" s="1"/>
  <c r="F574" i="5"/>
  <c r="A575" i="5"/>
  <c r="E575" i="5"/>
  <c r="A576" i="5"/>
  <c r="A577" i="5"/>
  <c r="A578" i="5"/>
  <c r="A579" i="5"/>
  <c r="A580" i="5"/>
  <c r="F580" i="5" s="1"/>
  <c r="D580" i="5"/>
  <c r="E580" i="5"/>
  <c r="A581" i="5"/>
  <c r="A582" i="5"/>
  <c r="A583" i="5"/>
  <c r="A584" i="5"/>
  <c r="D584" i="5" s="1"/>
  <c r="A585" i="5"/>
  <c r="D585" i="5" s="1"/>
  <c r="A586" i="5"/>
  <c r="E586" i="5" s="1"/>
  <c r="F586" i="5"/>
  <c r="A587" i="5"/>
  <c r="A588" i="5"/>
  <c r="A589" i="5"/>
  <c r="D589" i="5" s="1"/>
  <c r="F589" i="5"/>
  <c r="A590" i="5"/>
  <c r="D590" i="5" s="1"/>
  <c r="A591" i="5"/>
  <c r="A592" i="5"/>
  <c r="C592" i="5"/>
  <c r="A593" i="5"/>
  <c r="F593" i="5"/>
  <c r="A594" i="5"/>
  <c r="A595" i="5"/>
  <c r="A596" i="5"/>
  <c r="A597" i="5"/>
  <c r="E597" i="5" s="1"/>
  <c r="A598" i="5"/>
  <c r="D598" i="5" s="1"/>
  <c r="A599" i="5"/>
  <c r="A600" i="5"/>
  <c r="F600" i="5"/>
  <c r="A601" i="5"/>
  <c r="A602" i="5"/>
  <c r="A603" i="5"/>
  <c r="A604" i="5"/>
  <c r="A605" i="5"/>
  <c r="A606" i="5"/>
  <c r="A607" i="5"/>
  <c r="A608" i="5"/>
  <c r="A609" i="5"/>
  <c r="A610" i="5"/>
  <c r="A611" i="5"/>
  <c r="E611" i="5" s="1"/>
  <c r="A612" i="5"/>
  <c r="A613" i="5"/>
  <c r="A614" i="5"/>
  <c r="A615" i="5"/>
  <c r="D615" i="5" s="1"/>
  <c r="F615" i="5"/>
  <c r="A616" i="5"/>
  <c r="A617" i="5"/>
  <c r="C617" i="5"/>
  <c r="A618" i="5"/>
  <c r="A619" i="5"/>
  <c r="D619" i="5" s="1"/>
  <c r="A620" i="5"/>
  <c r="A621" i="5"/>
  <c r="A622" i="5"/>
  <c r="A623" i="5"/>
  <c r="D623" i="5" s="1"/>
  <c r="F623" i="5"/>
  <c r="A624" i="5"/>
  <c r="A625" i="5"/>
  <c r="A626" i="5"/>
  <c r="F626" i="5" s="1"/>
  <c r="A627" i="5"/>
  <c r="F627" i="5" s="1"/>
  <c r="E627" i="5"/>
  <c r="A628" i="5"/>
  <c r="F628" i="5" s="1"/>
  <c r="A629" i="5"/>
  <c r="A630" i="5"/>
  <c r="A631" i="5"/>
  <c r="A632" i="5"/>
  <c r="F632" i="5" s="1"/>
  <c r="A633" i="5"/>
  <c r="A634" i="5"/>
  <c r="E634" i="5" s="1"/>
  <c r="A635" i="5"/>
  <c r="E635" i="5" s="1"/>
  <c r="A636" i="5"/>
  <c r="E636" i="5" s="1"/>
  <c r="A637" i="5"/>
  <c r="E637" i="5"/>
  <c r="F637" i="5"/>
  <c r="A638" i="5"/>
  <c r="A639" i="5"/>
  <c r="A640" i="5"/>
  <c r="A641" i="5"/>
  <c r="A642" i="5"/>
  <c r="F642" i="5" s="1"/>
  <c r="C642" i="5"/>
  <c r="A643" i="5"/>
  <c r="E643" i="5" s="1"/>
  <c r="A644" i="5"/>
  <c r="A645" i="5"/>
  <c r="A646" i="5"/>
  <c r="E646" i="5" s="1"/>
  <c r="A647" i="5"/>
  <c r="C647" i="5"/>
  <c r="D647" i="5"/>
  <c r="A648" i="5"/>
  <c r="F648" i="5" s="1"/>
  <c r="A649" i="5"/>
  <c r="E649" i="5" s="1"/>
  <c r="F649" i="5"/>
  <c r="A650" i="5"/>
  <c r="A651" i="5"/>
  <c r="A652" i="5"/>
  <c r="A653" i="5"/>
  <c r="A654" i="5"/>
  <c r="A655" i="5"/>
  <c r="E655" i="5" s="1"/>
  <c r="F655" i="5"/>
  <c r="A656" i="5"/>
  <c r="F656" i="5" s="1"/>
  <c r="A657" i="5"/>
  <c r="A658" i="5"/>
  <c r="A659" i="5"/>
  <c r="F659" i="5" s="1"/>
  <c r="A660" i="5"/>
  <c r="A661" i="5"/>
  <c r="A662" i="5"/>
  <c r="A663" i="5"/>
  <c r="A664" i="5"/>
  <c r="F664" i="5" s="1"/>
  <c r="A665" i="5"/>
  <c r="A666" i="5"/>
  <c r="A667" i="5"/>
  <c r="D667" i="5" s="1"/>
  <c r="A668" i="5"/>
  <c r="F668" i="5" s="1"/>
  <c r="C668" i="5"/>
  <c r="E668" i="5"/>
  <c r="A669" i="5"/>
  <c r="E669" i="5" s="1"/>
  <c r="A670" i="5"/>
  <c r="F670" i="5"/>
  <c r="A671" i="5"/>
  <c r="A672" i="5"/>
  <c r="F672" i="5" s="1"/>
  <c r="A673" i="5"/>
  <c r="D673" i="5" s="1"/>
  <c r="A674" i="5"/>
  <c r="D674" i="5" s="1"/>
  <c r="A675" i="5"/>
  <c r="E675" i="5" s="1"/>
  <c r="D675" i="5"/>
  <c r="A676" i="5"/>
  <c r="A677" i="5"/>
  <c r="A678" i="5"/>
  <c r="E678" i="5" s="1"/>
  <c r="A679" i="5"/>
  <c r="E679" i="5" s="1"/>
  <c r="A680" i="5"/>
  <c r="A681" i="5"/>
  <c r="A682" i="5"/>
  <c r="A683" i="5"/>
  <c r="D683" i="5" s="1"/>
  <c r="A684" i="5"/>
  <c r="C684" i="5" s="1"/>
  <c r="A685" i="5"/>
  <c r="A686" i="5"/>
  <c r="A687" i="5"/>
  <c r="A688" i="5"/>
  <c r="F688" i="5" s="1"/>
  <c r="A689" i="5"/>
  <c r="F689" i="5" s="1"/>
  <c r="A690" i="5"/>
  <c r="E690" i="5" s="1"/>
  <c r="A691" i="5"/>
  <c r="E691" i="5"/>
  <c r="A692" i="5"/>
  <c r="A693" i="5"/>
  <c r="F693" i="5" s="1"/>
  <c r="C693" i="5"/>
  <c r="A694" i="5"/>
  <c r="D694" i="5" s="1"/>
  <c r="E694" i="5"/>
  <c r="F694" i="5"/>
  <c r="A695" i="5"/>
  <c r="A696" i="5"/>
  <c r="A697" i="5"/>
  <c r="C697" i="5"/>
  <c r="A698" i="5"/>
  <c r="A699" i="5"/>
  <c r="A700" i="5"/>
  <c r="D700" i="5" s="1"/>
  <c r="A701" i="5"/>
  <c r="D701" i="5" s="1"/>
  <c r="A702" i="5"/>
  <c r="A703" i="5"/>
  <c r="A704" i="5"/>
  <c r="E704" i="5" s="1"/>
  <c r="A705" i="5"/>
  <c r="A706" i="5"/>
  <c r="E706" i="5" s="1"/>
  <c r="F706" i="5"/>
  <c r="A707" i="5"/>
  <c r="A708" i="5"/>
  <c r="F708" i="5" s="1"/>
  <c r="A709" i="5"/>
  <c r="E709" i="5" s="1"/>
  <c r="F709" i="5"/>
  <c r="A710" i="5"/>
  <c r="A711" i="5"/>
  <c r="A712" i="5"/>
  <c r="A713" i="5"/>
  <c r="A714" i="5"/>
  <c r="A715" i="5"/>
  <c r="E715" i="5"/>
  <c r="F715" i="5"/>
  <c r="A716" i="5"/>
  <c r="F716" i="5" s="1"/>
  <c r="A717" i="5"/>
  <c r="A718" i="5"/>
  <c r="A719" i="5"/>
  <c r="F719" i="5"/>
  <c r="A720" i="5"/>
  <c r="E720" i="5" s="1"/>
  <c r="A721" i="5"/>
  <c r="F721" i="5" s="1"/>
  <c r="A722" i="5"/>
  <c r="D722" i="5" s="1"/>
  <c r="A723" i="5"/>
  <c r="A724" i="5"/>
  <c r="A725" i="5"/>
  <c r="A726" i="5"/>
  <c r="A727" i="5"/>
  <c r="F727" i="5"/>
  <c r="A728" i="5"/>
  <c r="A729" i="5"/>
  <c r="E729" i="5"/>
  <c r="A730" i="5"/>
  <c r="E730" i="5"/>
  <c r="A731" i="5"/>
  <c r="D731" i="5" s="1"/>
  <c r="F731" i="5"/>
  <c r="A732" i="5"/>
  <c r="E732" i="5" s="1"/>
  <c r="F732" i="5"/>
  <c r="A733" i="5"/>
  <c r="A734" i="5"/>
  <c r="A735" i="5"/>
  <c r="F735" i="5" s="1"/>
  <c r="A736" i="5"/>
  <c r="E736" i="5" s="1"/>
  <c r="A737" i="5"/>
  <c r="F737" i="5" s="1"/>
  <c r="A738" i="5"/>
  <c r="A739" i="5"/>
  <c r="D739" i="5" s="1"/>
  <c r="E739" i="5"/>
  <c r="F739" i="5"/>
  <c r="A740" i="5"/>
  <c r="A741" i="5"/>
  <c r="F741" i="5" s="1"/>
  <c r="A742" i="5"/>
  <c r="F742" i="5" s="1"/>
  <c r="A743" i="5"/>
  <c r="A744" i="5"/>
  <c r="F744" i="5"/>
  <c r="A745" i="5"/>
  <c r="E745" i="5" s="1"/>
  <c r="A746" i="5"/>
  <c r="A747" i="5"/>
  <c r="A748" i="5"/>
  <c r="E748" i="5" s="1"/>
  <c r="C748" i="5"/>
  <c r="F748" i="5"/>
  <c r="A749" i="5"/>
  <c r="F749" i="5" s="1"/>
  <c r="A750" i="5"/>
  <c r="A751" i="5"/>
  <c r="F751" i="5" s="1"/>
  <c r="E751" i="5"/>
  <c r="A752" i="5"/>
  <c r="E752" i="5" s="1"/>
  <c r="A753" i="5"/>
  <c r="A754" i="5"/>
  <c r="F754" i="5" s="1"/>
  <c r="A755" i="5"/>
  <c r="E755" i="5" s="1"/>
  <c r="D755" i="5"/>
  <c r="F755" i="5"/>
  <c r="A756" i="5"/>
  <c r="A757" i="5"/>
  <c r="A758" i="5"/>
  <c r="A759" i="5"/>
  <c r="D759" i="5"/>
  <c r="E759" i="5"/>
  <c r="F759" i="5"/>
  <c r="A760" i="5"/>
  <c r="D760" i="5" s="1"/>
  <c r="A761" i="5"/>
  <c r="A762" i="5"/>
  <c r="A763" i="5"/>
  <c r="A764" i="5"/>
  <c r="F764" i="5"/>
  <c r="A765" i="5"/>
  <c r="A766" i="5"/>
  <c r="D766" i="5"/>
  <c r="A767" i="5"/>
  <c r="A768" i="5"/>
  <c r="A769" i="5"/>
  <c r="F769" i="5" s="1"/>
  <c r="A770" i="5"/>
  <c r="D770" i="5" s="1"/>
  <c r="A771" i="5"/>
  <c r="F771" i="5" s="1"/>
  <c r="A772" i="5"/>
  <c r="D772" i="5"/>
  <c r="F772" i="5"/>
  <c r="A773" i="5"/>
  <c r="A774" i="5"/>
  <c r="D774" i="5" s="1"/>
  <c r="A775" i="5"/>
  <c r="A776" i="5"/>
  <c r="C776" i="5"/>
  <c r="D776" i="5"/>
  <c r="E776" i="5"/>
  <c r="A777" i="5"/>
  <c r="A778" i="5"/>
  <c r="A779" i="5"/>
  <c r="E779" i="5" s="1"/>
  <c r="A780" i="5"/>
  <c r="A781" i="5"/>
  <c r="D781" i="5" s="1"/>
  <c r="A782" i="5"/>
  <c r="A783" i="5"/>
  <c r="A784" i="5"/>
  <c r="D784" i="5"/>
  <c r="A785" i="5"/>
  <c r="F785" i="5"/>
  <c r="A786" i="5"/>
  <c r="D786" i="5" s="1"/>
  <c r="A787" i="5"/>
  <c r="E787" i="5"/>
  <c r="A788" i="5"/>
  <c r="F788" i="5" s="1"/>
  <c r="A789" i="5"/>
  <c r="A790" i="5"/>
  <c r="E790" i="5"/>
  <c r="A791" i="5"/>
  <c r="A792" i="5"/>
  <c r="A793" i="5"/>
  <c r="A794" i="5"/>
  <c r="A795" i="5"/>
  <c r="D795" i="5" s="1"/>
  <c r="A796" i="5"/>
  <c r="A797" i="5"/>
  <c r="D797" i="5"/>
  <c r="E797" i="5"/>
  <c r="F797" i="5"/>
  <c r="A798" i="5"/>
  <c r="A799" i="5"/>
  <c r="C799" i="5"/>
  <c r="D799" i="5"/>
  <c r="E799" i="5"/>
  <c r="A800" i="5"/>
  <c r="D800" i="5" s="1"/>
  <c r="A801" i="5"/>
  <c r="A802" i="5"/>
  <c r="A803" i="5"/>
  <c r="A804" i="5"/>
  <c r="A805" i="5"/>
  <c r="A806" i="5"/>
  <c r="A807" i="5"/>
  <c r="A808" i="5"/>
  <c r="F808" i="5" s="1"/>
  <c r="A809" i="5"/>
  <c r="A810" i="5"/>
  <c r="E810" i="5"/>
  <c r="A811" i="5"/>
  <c r="A812" i="5"/>
  <c r="C812" i="5" s="1"/>
  <c r="A813" i="5"/>
  <c r="F813" i="5" s="1"/>
  <c r="A814" i="5"/>
  <c r="A815" i="5"/>
  <c r="E815" i="5" s="1"/>
  <c r="A816" i="5"/>
  <c r="A817" i="5"/>
  <c r="A818" i="5"/>
  <c r="A819" i="5"/>
  <c r="A820" i="5"/>
  <c r="D820" i="5" s="1"/>
  <c r="E820" i="5"/>
  <c r="A821" i="5"/>
  <c r="A822" i="5"/>
  <c r="A823" i="5"/>
  <c r="A824" i="5"/>
  <c r="D824" i="5" s="1"/>
  <c r="A825" i="5"/>
  <c r="A826" i="5"/>
  <c r="A827" i="5"/>
  <c r="E827" i="5" s="1"/>
  <c r="A828" i="5"/>
  <c r="D828" i="5" s="1"/>
  <c r="A829" i="5"/>
  <c r="A830" i="5"/>
  <c r="A831" i="5"/>
  <c r="F831" i="5" s="1"/>
  <c r="A832" i="5"/>
  <c r="A833" i="5"/>
  <c r="E833" i="5" s="1"/>
  <c r="D833" i="5"/>
  <c r="A834" i="5"/>
  <c r="F834" i="5" s="1"/>
  <c r="A835" i="5"/>
  <c r="A836" i="5"/>
  <c r="A837" i="5"/>
  <c r="A838" i="5"/>
  <c r="C838" i="5" s="1"/>
  <c r="A839" i="5"/>
  <c r="A840" i="5"/>
  <c r="A841" i="5"/>
  <c r="A842" i="5"/>
  <c r="C842" i="5" s="1"/>
  <c r="A843" i="5"/>
  <c r="F843" i="5" s="1"/>
  <c r="A844" i="5"/>
  <c r="F844" i="5" s="1"/>
  <c r="A845" i="5"/>
  <c r="C845" i="5" s="1"/>
  <c r="A846" i="5"/>
  <c r="A847" i="5"/>
  <c r="C847" i="5" s="1"/>
  <c r="A848" i="5"/>
  <c r="A849" i="5"/>
  <c r="A850" i="5"/>
  <c r="A851" i="5"/>
  <c r="A852" i="5"/>
  <c r="A853" i="5"/>
  <c r="A854" i="5"/>
  <c r="A855" i="5"/>
  <c r="A856" i="5"/>
  <c r="F856" i="5" s="1"/>
  <c r="A857" i="5"/>
  <c r="D857" i="5"/>
  <c r="A858" i="5"/>
  <c r="A859" i="5"/>
  <c r="A860" i="5"/>
  <c r="D860" i="5" s="1"/>
  <c r="A861" i="5"/>
  <c r="A862" i="5"/>
  <c r="A863" i="5"/>
  <c r="A864" i="5"/>
  <c r="F864" i="5" s="1"/>
  <c r="E864" i="5"/>
  <c r="A865" i="5"/>
  <c r="A866" i="5"/>
  <c r="A867" i="5"/>
  <c r="A868" i="5"/>
  <c r="F868" i="5" s="1"/>
  <c r="E868" i="5"/>
  <c r="A869" i="5"/>
  <c r="A870" i="5"/>
  <c r="A871" i="5"/>
  <c r="E871" i="5"/>
  <c r="A872" i="5"/>
  <c r="A873" i="5"/>
  <c r="A874" i="5"/>
  <c r="A875" i="5"/>
  <c r="D875" i="5" s="1"/>
  <c r="A876" i="5"/>
  <c r="D876" i="5" s="1"/>
  <c r="A877" i="5"/>
  <c r="E877" i="5" s="1"/>
  <c r="A878" i="5"/>
  <c r="A879" i="5"/>
  <c r="A880" i="5"/>
  <c r="E880" i="5" s="1"/>
  <c r="D880" i="5"/>
  <c r="A881" i="5"/>
  <c r="E881" i="5" s="1"/>
  <c r="A882" i="5"/>
  <c r="F882" i="5" s="1"/>
  <c r="A883" i="5"/>
  <c r="A884" i="5"/>
  <c r="E884" i="5" s="1"/>
  <c r="A885" i="5"/>
  <c r="F885" i="5" s="1"/>
  <c r="A886" i="5"/>
  <c r="A887" i="5"/>
  <c r="A888" i="5"/>
  <c r="F888" i="5"/>
  <c r="A889" i="5"/>
  <c r="A890" i="5"/>
  <c r="D890" i="5"/>
  <c r="A891" i="5"/>
  <c r="A892" i="5"/>
  <c r="A893" i="5"/>
  <c r="A894" i="5"/>
  <c r="A895" i="5"/>
  <c r="E895" i="5" s="1"/>
  <c r="A896" i="5"/>
  <c r="C896" i="5"/>
  <c r="A897" i="5"/>
  <c r="F897" i="5" s="1"/>
  <c r="D897" i="5"/>
  <c r="A898" i="5"/>
  <c r="D898" i="5"/>
  <c r="A899" i="5"/>
  <c r="D899" i="5" s="1"/>
  <c r="A900" i="5"/>
  <c r="D900" i="5"/>
  <c r="E900" i="5"/>
  <c r="A901" i="5"/>
  <c r="A902" i="5"/>
  <c r="E902" i="5" s="1"/>
  <c r="A903" i="5"/>
  <c r="D903" i="5" s="1"/>
  <c r="E903" i="5"/>
  <c r="F903" i="5"/>
  <c r="A904" i="5"/>
  <c r="A905" i="5"/>
  <c r="A906" i="5"/>
  <c r="D906" i="5" s="1"/>
  <c r="A907" i="5"/>
  <c r="A908" i="5"/>
  <c r="A909" i="5"/>
  <c r="A910" i="5"/>
  <c r="E910" i="5" s="1"/>
  <c r="A911" i="5"/>
  <c r="A912" i="5"/>
  <c r="F912" i="5" s="1"/>
  <c r="A913" i="5"/>
  <c r="A914" i="5"/>
  <c r="A915" i="5"/>
  <c r="D915" i="5"/>
  <c r="E915" i="5"/>
  <c r="F915" i="5"/>
  <c r="A916" i="5"/>
  <c r="A917" i="5"/>
  <c r="A918" i="5"/>
  <c r="A919" i="5"/>
  <c r="A920" i="5"/>
  <c r="F920" i="5" s="1"/>
  <c r="A921" i="5"/>
  <c r="A922" i="5"/>
  <c r="A923" i="5"/>
  <c r="A924" i="5"/>
  <c r="A925" i="5"/>
  <c r="F925" i="5" s="1"/>
  <c r="A926" i="5"/>
  <c r="F926" i="5" s="1"/>
  <c r="E926" i="5"/>
  <c r="A927" i="5"/>
  <c r="D927" i="5" s="1"/>
  <c r="A928" i="5"/>
  <c r="A929" i="5"/>
  <c r="F929" i="5" s="1"/>
  <c r="E929" i="5"/>
  <c r="A930" i="5"/>
  <c r="D930" i="5" s="1"/>
  <c r="A931" i="5"/>
  <c r="E931" i="5" s="1"/>
  <c r="A932" i="5"/>
  <c r="D932" i="5" s="1"/>
  <c r="A933" i="5"/>
  <c r="A934" i="5"/>
  <c r="A935" i="5"/>
  <c r="A936" i="5"/>
  <c r="E936" i="5"/>
  <c r="A937" i="5"/>
  <c r="A938" i="5"/>
  <c r="A939" i="5"/>
  <c r="A940" i="5"/>
  <c r="E940" i="5" s="1"/>
  <c r="A941" i="5"/>
  <c r="A942" i="5"/>
  <c r="F942" i="5" s="1"/>
  <c r="A943" i="5"/>
  <c r="D943" i="5" s="1"/>
  <c r="A944" i="5"/>
  <c r="A945" i="5"/>
  <c r="E945" i="5"/>
  <c r="A946" i="5"/>
  <c r="A947" i="5"/>
  <c r="A948" i="5"/>
  <c r="A949" i="5"/>
  <c r="A950" i="5"/>
  <c r="D950" i="5" s="1"/>
  <c r="A951" i="5"/>
  <c r="A952" i="5"/>
  <c r="A953" i="5"/>
  <c r="E953" i="5"/>
  <c r="F953" i="5"/>
  <c r="A954" i="5"/>
  <c r="A955" i="5"/>
  <c r="A956" i="5"/>
  <c r="A957" i="5"/>
  <c r="D957" i="5"/>
  <c r="E957" i="5"/>
  <c r="A958" i="5"/>
  <c r="E958" i="5" s="1"/>
  <c r="A959" i="5"/>
  <c r="E959" i="5"/>
  <c r="A960" i="5"/>
  <c r="D960" i="5" s="1"/>
  <c r="A961" i="5"/>
  <c r="A962" i="5"/>
  <c r="E962" i="5"/>
  <c r="F962" i="5"/>
  <c r="A963" i="5"/>
  <c r="A964" i="5"/>
  <c r="E964" i="5" s="1"/>
  <c r="A965" i="5"/>
  <c r="F965" i="5"/>
  <c r="A966" i="5"/>
  <c r="D966" i="5" s="1"/>
  <c r="F966" i="5"/>
  <c r="A967" i="5"/>
  <c r="A968" i="5"/>
  <c r="A969" i="5"/>
  <c r="A970" i="5"/>
  <c r="A971" i="5"/>
  <c r="A972" i="5"/>
  <c r="D972" i="5" s="1"/>
  <c r="A973" i="5"/>
  <c r="D973" i="5" s="1"/>
  <c r="A974" i="5"/>
  <c r="E974" i="5" s="1"/>
  <c r="A975" i="5"/>
  <c r="A976" i="5"/>
  <c r="A977" i="5"/>
  <c r="D977" i="5"/>
  <c r="F977" i="5"/>
  <c r="A978" i="5"/>
  <c r="A979" i="5"/>
  <c r="A980" i="5"/>
  <c r="A981" i="5"/>
  <c r="A982" i="5"/>
  <c r="E982" i="5" s="1"/>
  <c r="A983" i="5"/>
  <c r="A984" i="5"/>
  <c r="C984" i="5"/>
  <c r="A985" i="5"/>
  <c r="F985" i="5" s="1"/>
  <c r="A986" i="5"/>
  <c r="A987" i="5"/>
  <c r="E987" i="5" s="1"/>
  <c r="A988" i="5"/>
  <c r="F988" i="5" s="1"/>
  <c r="A989" i="5"/>
  <c r="A990" i="5"/>
  <c r="A991" i="5"/>
  <c r="A992" i="5"/>
  <c r="E992" i="5"/>
  <c r="F992" i="5"/>
  <c r="A993" i="5"/>
  <c r="E993" i="5"/>
  <c r="A994" i="5"/>
  <c r="A995" i="5"/>
  <c r="A996" i="5"/>
  <c r="D996" i="5" s="1"/>
  <c r="A997" i="5"/>
  <c r="A998" i="5"/>
  <c r="E998" i="5" s="1"/>
  <c r="F998" i="5"/>
  <c r="A999" i="5"/>
  <c r="D999" i="5" s="1"/>
  <c r="A1000" i="5"/>
  <c r="A1001" i="5"/>
  <c r="A1002" i="5"/>
  <c r="E1002" i="5" s="1"/>
  <c r="A1003" i="5"/>
  <c r="A1004" i="5"/>
  <c r="A1005" i="5"/>
  <c r="A1006" i="5"/>
  <c r="A1007" i="5"/>
  <c r="E1007" i="5" s="1"/>
  <c r="A1008" i="5"/>
  <c r="A1009" i="5"/>
  <c r="A1010" i="5"/>
  <c r="E1010" i="5" s="1"/>
  <c r="A1011" i="5"/>
  <c r="F1011" i="5" s="1"/>
  <c r="A1012" i="5"/>
  <c r="E1012" i="5" s="1"/>
  <c r="A1013" i="5"/>
  <c r="D1013" i="5" s="1"/>
  <c r="A1014" i="5"/>
  <c r="A1015" i="5"/>
  <c r="F1015" i="5"/>
  <c r="A1016" i="5"/>
  <c r="D1016" i="5" s="1"/>
  <c r="A1017" i="5"/>
  <c r="A1018" i="5"/>
  <c r="A1019" i="5"/>
  <c r="A1020" i="5"/>
  <c r="F1020" i="5" s="1"/>
  <c r="A1021" i="5"/>
  <c r="D1021" i="5" s="1"/>
  <c r="A1022" i="5"/>
  <c r="A1023" i="5"/>
  <c r="E1023" i="5"/>
  <c r="A1024" i="5"/>
  <c r="F1024" i="5"/>
  <c r="A1025" i="5"/>
  <c r="A1026" i="5"/>
  <c r="E1026" i="5" s="1"/>
  <c r="F1026" i="5"/>
  <c r="A1027" i="5"/>
  <c r="F1027" i="5" s="1"/>
  <c r="A1028" i="5"/>
  <c r="F1028" i="5" s="1"/>
  <c r="A1029" i="5"/>
  <c r="A1030" i="5"/>
  <c r="A1031" i="5"/>
  <c r="E1031" i="5"/>
  <c r="F1031" i="5"/>
  <c r="A1032" i="5"/>
  <c r="A1033" i="5"/>
  <c r="C1033" i="5" s="1"/>
  <c r="A1034" i="5"/>
  <c r="A1035" i="5"/>
  <c r="E1035" i="5"/>
  <c r="A1036" i="5"/>
  <c r="A1037" i="5"/>
  <c r="F1037" i="5"/>
  <c r="A1038" i="5"/>
  <c r="F1038" i="5" s="1"/>
  <c r="A1039" i="5"/>
  <c r="A1040" i="5"/>
  <c r="A1041" i="5"/>
  <c r="A1042" i="5"/>
  <c r="F1042" i="5"/>
  <c r="A1043" i="5"/>
  <c r="A1044" i="5"/>
  <c r="A1045" i="5"/>
  <c r="A1046" i="5"/>
  <c r="A1047" i="5"/>
  <c r="F1047" i="5" s="1"/>
  <c r="A1048" i="5"/>
  <c r="F1048" i="5"/>
  <c r="A1049" i="5"/>
  <c r="A1050" i="5"/>
  <c r="A1051" i="5"/>
  <c r="A1052" i="5"/>
  <c r="D1052" i="5" s="1"/>
  <c r="A1053" i="5"/>
  <c r="E1053" i="5" s="1"/>
  <c r="A1054" i="5"/>
  <c r="C1054" i="5" s="1"/>
  <c r="D1054" i="5"/>
  <c r="E1054" i="5"/>
  <c r="A1055" i="5"/>
  <c r="A1056" i="5"/>
  <c r="A1057" i="5"/>
  <c r="F1057" i="5" s="1"/>
  <c r="A1058" i="5"/>
  <c r="A1059" i="5"/>
  <c r="A1060" i="5"/>
  <c r="D1060" i="5" s="1"/>
  <c r="A1061" i="5"/>
  <c r="E1061" i="5" s="1"/>
  <c r="A1062" i="5"/>
  <c r="E1062" i="5"/>
  <c r="F1062" i="5"/>
  <c r="A1063" i="5"/>
  <c r="A1064" i="5"/>
  <c r="A1065" i="5"/>
  <c r="A1066" i="5"/>
  <c r="F1066" i="5" s="1"/>
  <c r="A1067" i="5"/>
  <c r="F1067" i="5" s="1"/>
  <c r="A1068" i="5"/>
  <c r="A1069" i="5"/>
  <c r="D1069" i="5" s="1"/>
  <c r="A1070" i="5"/>
  <c r="A1071" i="5"/>
  <c r="E1071" i="5" s="1"/>
  <c r="A1072" i="5"/>
  <c r="E1072" i="5" s="1"/>
  <c r="A1073" i="5"/>
  <c r="A1074" i="5"/>
  <c r="F1074" i="5" s="1"/>
  <c r="A1075" i="5"/>
  <c r="A1076" i="5"/>
  <c r="F1076" i="5"/>
  <c r="A1077" i="5"/>
  <c r="A1078" i="5"/>
  <c r="D1078" i="5"/>
  <c r="F1078" i="5"/>
  <c r="A1079" i="5"/>
  <c r="A1080" i="5"/>
  <c r="A1081" i="5"/>
  <c r="A1082" i="5"/>
  <c r="A1083" i="5"/>
  <c r="A1084" i="5"/>
  <c r="E1084" i="5"/>
  <c r="A1085" i="5"/>
  <c r="A1086" i="5"/>
  <c r="D1086" i="5" s="1"/>
  <c r="A1087" i="5"/>
  <c r="A1088" i="5"/>
  <c r="F1088" i="5" s="1"/>
  <c r="D1088" i="5"/>
  <c r="E1088" i="5"/>
  <c r="A1089" i="5"/>
  <c r="E1089" i="5" s="1"/>
  <c r="A1090" i="5"/>
  <c r="A1091" i="5"/>
  <c r="E1091" i="5"/>
  <c r="A1092" i="5"/>
  <c r="E1092" i="5"/>
  <c r="F1092" i="5"/>
  <c r="A1093" i="5"/>
  <c r="A1094" i="5"/>
  <c r="E1094" i="5" s="1"/>
  <c r="F1094" i="5"/>
  <c r="A1095" i="5"/>
  <c r="A1096" i="5"/>
  <c r="A1097" i="5"/>
  <c r="A1098" i="5"/>
  <c r="A1099" i="5"/>
  <c r="A1100" i="5"/>
  <c r="A1101" i="5"/>
  <c r="A1102" i="5"/>
  <c r="D1102" i="5" s="1"/>
  <c r="A1103" i="5"/>
  <c r="A1104" i="5"/>
  <c r="D1104" i="5" s="1"/>
  <c r="A1105" i="5"/>
  <c r="A1106" i="5"/>
  <c r="C1106" i="5" s="1"/>
  <c r="A1107" i="5"/>
  <c r="A1108" i="5"/>
  <c r="F1108" i="5" s="1"/>
  <c r="D1108" i="5"/>
  <c r="E1108" i="5"/>
  <c r="A1109" i="5"/>
  <c r="D1109" i="5"/>
  <c r="A1110" i="5"/>
  <c r="F1110" i="5"/>
  <c r="A1111" i="5"/>
  <c r="A1112" i="5"/>
  <c r="A1113" i="5"/>
  <c r="D1113" i="5" s="1"/>
  <c r="A1114" i="5"/>
  <c r="A1115" i="5"/>
  <c r="E1115" i="5" s="1"/>
  <c r="A1116" i="5"/>
  <c r="A1117" i="5"/>
  <c r="E1117" i="5"/>
  <c r="A1118" i="5"/>
  <c r="F1118" i="5" s="1"/>
  <c r="D1118" i="5"/>
  <c r="E1118" i="5"/>
  <c r="A1119" i="5"/>
  <c r="A1120" i="5"/>
  <c r="A1121" i="5"/>
  <c r="E1121" i="5"/>
  <c r="A1122" i="5"/>
  <c r="A1123" i="5"/>
  <c r="E1123" i="5"/>
  <c r="F1123" i="5"/>
  <c r="A1124" i="5"/>
  <c r="E1124" i="5"/>
  <c r="A1125" i="5"/>
  <c r="F1125" i="5" s="1"/>
  <c r="A1126" i="5"/>
  <c r="A1127" i="5"/>
  <c r="E1127" i="5" s="1"/>
  <c r="A1128" i="5"/>
  <c r="D1128" i="5" s="1"/>
  <c r="A1129" i="5"/>
  <c r="D1129" i="5" s="1"/>
  <c r="A1130" i="5"/>
  <c r="E1130" i="5" s="1"/>
  <c r="A1131" i="5"/>
  <c r="F1131" i="5" s="1"/>
  <c r="A1132" i="5"/>
  <c r="E1132" i="5"/>
  <c r="A1133" i="5"/>
  <c r="A1134" i="5"/>
  <c r="D1134" i="5" s="1"/>
  <c r="A1135" i="5"/>
  <c r="A1136" i="5"/>
  <c r="C1136" i="5"/>
  <c r="A1137" i="5"/>
  <c r="A1138" i="5"/>
  <c r="D1138" i="5"/>
  <c r="A1139" i="5"/>
  <c r="E1139" i="5" s="1"/>
  <c r="A1140" i="5"/>
  <c r="E1140" i="5" s="1"/>
  <c r="A1141" i="5"/>
  <c r="A1142" i="5"/>
  <c r="D1142" i="5" s="1"/>
  <c r="A1143" i="5"/>
  <c r="A1144" i="5"/>
  <c r="A1145" i="5"/>
  <c r="D1145" i="5"/>
  <c r="A1146" i="5"/>
  <c r="C1146" i="5" s="1"/>
  <c r="A1147" i="5"/>
  <c r="F1147" i="5"/>
  <c r="A1148" i="5"/>
  <c r="D1148" i="5"/>
  <c r="A1149" i="5"/>
  <c r="D1149" i="5"/>
  <c r="A1150" i="5"/>
  <c r="E1150" i="5" s="1"/>
  <c r="F1150" i="5"/>
  <c r="A1151" i="5"/>
  <c r="A1152" i="5"/>
  <c r="F1152" i="5"/>
  <c r="A1153" i="5"/>
  <c r="E1153" i="5" s="1"/>
  <c r="A1154" i="5"/>
  <c r="A1155" i="5"/>
  <c r="E1155" i="5"/>
  <c r="F1155" i="5"/>
  <c r="A1156" i="5"/>
  <c r="A1157" i="5"/>
  <c r="A1158" i="5"/>
  <c r="E1158" i="5" s="1"/>
  <c r="A1159" i="5"/>
  <c r="A1160" i="5"/>
  <c r="A1161" i="5"/>
  <c r="F1161" i="5" s="1"/>
  <c r="E1161" i="5"/>
  <c r="A1162" i="5"/>
  <c r="D1162" i="5" s="1"/>
  <c r="A1163" i="5"/>
  <c r="E1163" i="5" s="1"/>
  <c r="F1163" i="5"/>
  <c r="A1164" i="5"/>
  <c r="D1164" i="5" s="1"/>
  <c r="F1164" i="5"/>
  <c r="A1165" i="5"/>
  <c r="A1166" i="5"/>
  <c r="E1166" i="5" s="1"/>
  <c r="F1166" i="5"/>
  <c r="A1167" i="5"/>
  <c r="A1168" i="5"/>
  <c r="D1168" i="5" s="1"/>
  <c r="A1169" i="5"/>
  <c r="A1170" i="5"/>
  <c r="A1171" i="5"/>
  <c r="F1171" i="5" s="1"/>
  <c r="A1172" i="5"/>
  <c r="F1172" i="5" s="1"/>
  <c r="A1173" i="5"/>
  <c r="A1174" i="5"/>
  <c r="E1174" i="5" s="1"/>
  <c r="A1175" i="5"/>
  <c r="A1176" i="5"/>
  <c r="A1177" i="5"/>
  <c r="A1178" i="5"/>
  <c r="E1178" i="5" s="1"/>
  <c r="A1179" i="5"/>
  <c r="D1179" i="5" s="1"/>
  <c r="A1180" i="5"/>
  <c r="A1181" i="5"/>
  <c r="A1182" i="5"/>
  <c r="A1183" i="5"/>
  <c r="D1183" i="5" s="1"/>
  <c r="A1184" i="5"/>
  <c r="D1184" i="5" s="1"/>
  <c r="A1185" i="5"/>
  <c r="A1186" i="5"/>
  <c r="A1187" i="5"/>
  <c r="A1188" i="5"/>
  <c r="A1189" i="5"/>
  <c r="A1190" i="5"/>
  <c r="D1190" i="5" s="1"/>
  <c r="A1191" i="5"/>
  <c r="F1191" i="5" s="1"/>
  <c r="E1191" i="5"/>
  <c r="A1192" i="5"/>
  <c r="A1193" i="5"/>
  <c r="A1194" i="5"/>
  <c r="A1195" i="5"/>
  <c r="D1195" i="5" s="1"/>
  <c r="E1195" i="5"/>
  <c r="A1196" i="5"/>
  <c r="A1197" i="5"/>
  <c r="D1197" i="5"/>
  <c r="E1197" i="5"/>
  <c r="A1198" i="5"/>
  <c r="F1198" i="5" s="1"/>
  <c r="A1199" i="5"/>
  <c r="D1199" i="5" s="1"/>
  <c r="A1200" i="5"/>
  <c r="A1201" i="5"/>
  <c r="F1201" i="5" s="1"/>
  <c r="A1202" i="5"/>
  <c r="E1202" i="5"/>
  <c r="F1202" i="5"/>
  <c r="A1203" i="5"/>
  <c r="D1203" i="5" s="1"/>
  <c r="A1204" i="5"/>
  <c r="A1205" i="5"/>
  <c r="C1205" i="5"/>
  <c r="A1206" i="5"/>
  <c r="A1207" i="5"/>
  <c r="C1207" i="5"/>
  <c r="D1207" i="5"/>
  <c r="E1207" i="5"/>
  <c r="A1208" i="5"/>
  <c r="A1209" i="5"/>
  <c r="D1209" i="5" s="1"/>
  <c r="A1210" i="5"/>
  <c r="A1211" i="5"/>
  <c r="F1211" i="5" s="1"/>
  <c r="A1212" i="5"/>
  <c r="A1213" i="5"/>
  <c r="E1213" i="5"/>
  <c r="A1214" i="5"/>
  <c r="D1214" i="5" s="1"/>
  <c r="A1215" i="5"/>
  <c r="A1216" i="5"/>
  <c r="A1217" i="5"/>
  <c r="A1218" i="5"/>
  <c r="A1219" i="5"/>
  <c r="D1219" i="5" s="1"/>
  <c r="E1219" i="5"/>
  <c r="A1220" i="5"/>
  <c r="F1220" i="5" s="1"/>
  <c r="A1221" i="5"/>
  <c r="A1222" i="5"/>
  <c r="A1223" i="5"/>
  <c r="F1223" i="5" s="1"/>
  <c r="A1224" i="5"/>
  <c r="A1225" i="5"/>
  <c r="E1225" i="5" s="1"/>
  <c r="A1226" i="5"/>
  <c r="D1226" i="5" s="1"/>
  <c r="F1226" i="5"/>
  <c r="A1227" i="5"/>
  <c r="E1227" i="5" s="1"/>
  <c r="A1228" i="5"/>
  <c r="A1229" i="5"/>
  <c r="A1230" i="5"/>
  <c r="F1230" i="5" s="1"/>
  <c r="A1231" i="5"/>
  <c r="E1231" i="5" s="1"/>
  <c r="A1232" i="5"/>
  <c r="D1232" i="5" s="1"/>
  <c r="A1233" i="5"/>
  <c r="A1234" i="5"/>
  <c r="A1235" i="5"/>
  <c r="D1235" i="5" s="1"/>
  <c r="C1235" i="5"/>
  <c r="F1235" i="5"/>
  <c r="A1236" i="5"/>
  <c r="A1237" i="5"/>
  <c r="F1237" i="5"/>
  <c r="A1238" i="5"/>
  <c r="F1238" i="5" s="1"/>
  <c r="D1238" i="5"/>
  <c r="E1238" i="5"/>
  <c r="A1239" i="5"/>
  <c r="D1239" i="5"/>
  <c r="F1239" i="5"/>
  <c r="A1240" i="5"/>
  <c r="A1241" i="5"/>
  <c r="A1242" i="5"/>
  <c r="E1242" i="5"/>
  <c r="F1242" i="5"/>
  <c r="A1243" i="5"/>
  <c r="A1244" i="5"/>
  <c r="A1245" i="5"/>
  <c r="A1246" i="5"/>
  <c r="A1247" i="5"/>
  <c r="A1248" i="5"/>
  <c r="A1249" i="5"/>
  <c r="A1250" i="5"/>
  <c r="A1251" i="5"/>
  <c r="A1252" i="5"/>
  <c r="E1252" i="5" s="1"/>
  <c r="F1252" i="5"/>
  <c r="A1253" i="5"/>
  <c r="A1254" i="5"/>
  <c r="A1255" i="5"/>
  <c r="A1256" i="5"/>
  <c r="A1257" i="5"/>
  <c r="A1258" i="5"/>
  <c r="E1258" i="5"/>
  <c r="A1259" i="5"/>
  <c r="A1260" i="5"/>
  <c r="A1261" i="5"/>
  <c r="F1261" i="5" s="1"/>
  <c r="A1262" i="5"/>
  <c r="D1262" i="5"/>
  <c r="A1263" i="5"/>
  <c r="A1264" i="5"/>
  <c r="A1265" i="5"/>
  <c r="F1265" i="5" s="1"/>
  <c r="A1266" i="5"/>
  <c r="E1266" i="5"/>
  <c r="A1267" i="5"/>
  <c r="A1268" i="5"/>
  <c r="A1269" i="5"/>
  <c r="D1269" i="5" s="1"/>
  <c r="A1270" i="5"/>
  <c r="A1271" i="5"/>
  <c r="A1272" i="5"/>
  <c r="A1273" i="5"/>
  <c r="D1273" i="5" s="1"/>
  <c r="A1274" i="5"/>
  <c r="A1275" i="5"/>
  <c r="A1276" i="5"/>
  <c r="A1277" i="5"/>
  <c r="F1277" i="5" s="1"/>
  <c r="A1278" i="5"/>
  <c r="A1279" i="5"/>
  <c r="A1280" i="5"/>
  <c r="A1281" i="5"/>
  <c r="A1282" i="5"/>
  <c r="C1282" i="5" s="1"/>
  <c r="A1283" i="5"/>
  <c r="E1283" i="5" s="1"/>
  <c r="A1284" i="5"/>
  <c r="A1285" i="5"/>
  <c r="A1286" i="5"/>
  <c r="A1287" i="5"/>
  <c r="F1287" i="5" s="1"/>
  <c r="A1288" i="5"/>
  <c r="F1288" i="5" s="1"/>
  <c r="A1289" i="5"/>
  <c r="F1289" i="5" s="1"/>
  <c r="E1289" i="5"/>
  <c r="A1290" i="5"/>
  <c r="A1291" i="5"/>
  <c r="F1291" i="5" s="1"/>
  <c r="A1292" i="5"/>
  <c r="A1293" i="5"/>
  <c r="F1293" i="5" s="1"/>
  <c r="A1294" i="5"/>
  <c r="A1295" i="5"/>
  <c r="F1295" i="5"/>
  <c r="A1296" i="5"/>
  <c r="A1297" i="5"/>
  <c r="F1297" i="5" s="1"/>
  <c r="A1298" i="5"/>
  <c r="A1299" i="5"/>
  <c r="A1300" i="5"/>
  <c r="A1301" i="5"/>
  <c r="A1302" i="5"/>
  <c r="A1303" i="5"/>
  <c r="A1304" i="5"/>
  <c r="F1304" i="5" s="1"/>
  <c r="D1304" i="5"/>
  <c r="A1305" i="5"/>
  <c r="D1305" i="5" s="1"/>
  <c r="F1305" i="5"/>
  <c r="A1306" i="5"/>
  <c r="F1306" i="5" s="1"/>
  <c r="A1307" i="5"/>
  <c r="A1308" i="5"/>
  <c r="A1309" i="5"/>
  <c r="E1309" i="5"/>
  <c r="A1310" i="5"/>
  <c r="A1311" i="5"/>
  <c r="A1312" i="5"/>
  <c r="E1312" i="5" s="1"/>
  <c r="A1313" i="5"/>
  <c r="A1314" i="5"/>
  <c r="D1314" i="5" s="1"/>
  <c r="A1315" i="5"/>
  <c r="D1315" i="5" s="1"/>
  <c r="A1316" i="5"/>
  <c r="A1317" i="5"/>
  <c r="A1318" i="5"/>
  <c r="F1318" i="5" s="1"/>
  <c r="A1319" i="5"/>
  <c r="F1319" i="5" s="1"/>
  <c r="A1320" i="5"/>
  <c r="A1321" i="5"/>
  <c r="E1321" i="5" s="1"/>
  <c r="A1322" i="5"/>
  <c r="C1322" i="5"/>
  <c r="E1322" i="5"/>
  <c r="F1322" i="5"/>
  <c r="A1323" i="5"/>
  <c r="A1324" i="5"/>
  <c r="D1324" i="5" s="1"/>
  <c r="A1325" i="5"/>
  <c r="A1326" i="5"/>
  <c r="A1327" i="5"/>
  <c r="A1328" i="5"/>
  <c r="E1328" i="5" s="1"/>
  <c r="A1329" i="5"/>
  <c r="A1330" i="5"/>
  <c r="A1331" i="5"/>
  <c r="E1331" i="5" s="1"/>
  <c r="A1332" i="5"/>
  <c r="A1333" i="5"/>
  <c r="A1334" i="5"/>
  <c r="F1334" i="5"/>
  <c r="A1335" i="5"/>
  <c r="A1336" i="5"/>
  <c r="E1336" i="5" s="1"/>
  <c r="A1337" i="5"/>
  <c r="E1337" i="5" s="1"/>
  <c r="A1338" i="5"/>
  <c r="D1338" i="5" s="1"/>
  <c r="A1339" i="5"/>
  <c r="E1339" i="5" s="1"/>
  <c r="A1340" i="5"/>
  <c r="A1341" i="5"/>
  <c r="F1341" i="5" s="1"/>
  <c r="A1342" i="5"/>
  <c r="C1342" i="5" s="1"/>
  <c r="A1343" i="5"/>
  <c r="A1344" i="5"/>
  <c r="A1345" i="5"/>
  <c r="A1346" i="5"/>
  <c r="A1347" i="5"/>
  <c r="A1348" i="5"/>
  <c r="D1348" i="5" s="1"/>
  <c r="A1349" i="5"/>
  <c r="D1349" i="5"/>
  <c r="E1349" i="5"/>
  <c r="F1349" i="5"/>
  <c r="A1350" i="5"/>
  <c r="A1351" i="5"/>
  <c r="E1351" i="5" s="1"/>
  <c r="A1352" i="5"/>
  <c r="C1352" i="5" s="1"/>
  <c r="A1353" i="5"/>
  <c r="A1354" i="5"/>
  <c r="A1355" i="5"/>
  <c r="F1355" i="5"/>
  <c r="A1356" i="5"/>
  <c r="F1356" i="5"/>
  <c r="A1357" i="5"/>
  <c r="A1358" i="5"/>
  <c r="A1359" i="5"/>
  <c r="D1359" i="5"/>
  <c r="A1360" i="5"/>
  <c r="E1360" i="5" s="1"/>
  <c r="F1360" i="5"/>
  <c r="A1361" i="5"/>
  <c r="E1361" i="5" s="1"/>
  <c r="A1362" i="5"/>
  <c r="A1363" i="5"/>
  <c r="A1364" i="5"/>
  <c r="D1364" i="5" s="1"/>
  <c r="A1365" i="5"/>
  <c r="D1365" i="5"/>
  <c r="F1365" i="5"/>
  <c r="A1366" i="5"/>
  <c r="C1366" i="5" s="1"/>
  <c r="A1367" i="5"/>
  <c r="A1368" i="5"/>
  <c r="A1369" i="5"/>
  <c r="F1369" i="5" s="1"/>
  <c r="A1370" i="5"/>
  <c r="A1371" i="5"/>
  <c r="A1372" i="5"/>
  <c r="F1372" i="5"/>
  <c r="A1373" i="5"/>
  <c r="A1374" i="5"/>
  <c r="D1374" i="5" s="1"/>
  <c r="A1375" i="5"/>
  <c r="A1376" i="5"/>
  <c r="E1376" i="5" s="1"/>
  <c r="A1377" i="5"/>
  <c r="F1377" i="5" s="1"/>
  <c r="E1377" i="5"/>
  <c r="A1378" i="5"/>
  <c r="F1378" i="5" s="1"/>
  <c r="A1379" i="5"/>
  <c r="E1379" i="5" s="1"/>
  <c r="D1379" i="5"/>
  <c r="F1379" i="5"/>
  <c r="A1380" i="5"/>
  <c r="A1381" i="5"/>
  <c r="A1382" i="5"/>
  <c r="F1382" i="5" s="1"/>
  <c r="A1383" i="5"/>
  <c r="A1384" i="5"/>
  <c r="E1384" i="5" s="1"/>
  <c r="A1385" i="5"/>
  <c r="A1386" i="5"/>
  <c r="F1386" i="5" s="1"/>
  <c r="A1387" i="5"/>
  <c r="A1388" i="5"/>
  <c r="A1389" i="5"/>
  <c r="A1390" i="5"/>
  <c r="A1391" i="5"/>
  <c r="E1391" i="5" s="1"/>
  <c r="A1392" i="5"/>
  <c r="C1392" i="5" s="1"/>
  <c r="A1393" i="5"/>
  <c r="A1394" i="5"/>
  <c r="F1394" i="5" s="1"/>
  <c r="A1395" i="5"/>
  <c r="E1395" i="5"/>
  <c r="A1396" i="5"/>
  <c r="E1396" i="5" s="1"/>
  <c r="A1397" i="5"/>
  <c r="A1398" i="5"/>
  <c r="A1399" i="5"/>
  <c r="E1399" i="5" s="1"/>
  <c r="A1400" i="5"/>
  <c r="A1401" i="5"/>
  <c r="A1402" i="5"/>
  <c r="D1402" i="5"/>
  <c r="C1402" i="5"/>
  <c r="A1403" i="5"/>
  <c r="E1403" i="5" s="1"/>
  <c r="A1404" i="5"/>
  <c r="A1405" i="5"/>
  <c r="A1406" i="5"/>
  <c r="E1406" i="5" s="1"/>
  <c r="A1407" i="5"/>
  <c r="D1407" i="5" s="1"/>
  <c r="A1408" i="5"/>
  <c r="A1409" i="5"/>
  <c r="E1409" i="5" s="1"/>
  <c r="A1410" i="5"/>
  <c r="A1411" i="5"/>
  <c r="E1411" i="5"/>
  <c r="A1412" i="5"/>
  <c r="E1412" i="5" s="1"/>
  <c r="A1413" i="5"/>
  <c r="E1413" i="5" s="1"/>
  <c r="A1414" i="5"/>
  <c r="E1414" i="5"/>
  <c r="A1415" i="5"/>
  <c r="A1416" i="5"/>
  <c r="A1417" i="5"/>
  <c r="D1417" i="5" s="1"/>
  <c r="A1418" i="5"/>
  <c r="E1418" i="5" s="1"/>
  <c r="D1418" i="5"/>
  <c r="F1418" i="5"/>
  <c r="A1419" i="5"/>
  <c r="A1420" i="5"/>
  <c r="A1421" i="5"/>
  <c r="A1422" i="5"/>
  <c r="D1422" i="5" s="1"/>
  <c r="A1423" i="5"/>
  <c r="F1423" i="5"/>
  <c r="A1424" i="5"/>
  <c r="A1425" i="5"/>
  <c r="D1425" i="5" s="1"/>
  <c r="C1425" i="5"/>
  <c r="A1426" i="5"/>
  <c r="A1427" i="5"/>
  <c r="D1427" i="5" s="1"/>
  <c r="A1428" i="5"/>
  <c r="F1428" i="5" s="1"/>
  <c r="A1429" i="5"/>
  <c r="D1429" i="5" s="1"/>
  <c r="C1429" i="5"/>
  <c r="A1430" i="5"/>
  <c r="A1431" i="5"/>
  <c r="A1432" i="5"/>
  <c r="D1432" i="5" s="1"/>
  <c r="A1433" i="5"/>
  <c r="F1433" i="5" s="1"/>
  <c r="A1434" i="5"/>
  <c r="D1434" i="5" s="1"/>
  <c r="A1435" i="5"/>
  <c r="A1436" i="5"/>
  <c r="D1436" i="5" s="1"/>
  <c r="A1437" i="5"/>
  <c r="A1438" i="5"/>
  <c r="D1438" i="5" s="1"/>
  <c r="A1439" i="5"/>
  <c r="E1439" i="5" s="1"/>
  <c r="A1440" i="5"/>
  <c r="A1441" i="5"/>
  <c r="F1441" i="5"/>
  <c r="A1442" i="5"/>
  <c r="F1442" i="5"/>
  <c r="A1443" i="5"/>
  <c r="D1443" i="5" s="1"/>
  <c r="A1444" i="5"/>
  <c r="F1444" i="5" s="1"/>
  <c r="A1445" i="5"/>
  <c r="C1445" i="5"/>
  <c r="A1446" i="5"/>
  <c r="A1447" i="5"/>
  <c r="D1447" i="5" s="1"/>
  <c r="A1448" i="5"/>
  <c r="A1449" i="5"/>
  <c r="D1449" i="5" s="1"/>
  <c r="A1450" i="5"/>
  <c r="F1450" i="5" s="1"/>
  <c r="A1451" i="5"/>
  <c r="A1452" i="5"/>
  <c r="A1453" i="5"/>
  <c r="A1454" i="5"/>
  <c r="A1455" i="5"/>
  <c r="D1455" i="5" s="1"/>
  <c r="A1456" i="5"/>
  <c r="D1456" i="5"/>
  <c r="E1456" i="5"/>
  <c r="A1457" i="5"/>
  <c r="A1458" i="5"/>
  <c r="F1458" i="5"/>
  <c r="A1459" i="5"/>
  <c r="E1459" i="5" s="1"/>
  <c r="A1460" i="5"/>
  <c r="A1461" i="5"/>
  <c r="A1462" i="5"/>
  <c r="E1462" i="5" s="1"/>
  <c r="A1463" i="5"/>
  <c r="C1463" i="5" s="1"/>
  <c r="F1463" i="5"/>
  <c r="A1464" i="5"/>
  <c r="A1465" i="5"/>
  <c r="A1466" i="5"/>
  <c r="A1467" i="5"/>
  <c r="A1468" i="5"/>
  <c r="A1469" i="5"/>
  <c r="E1469" i="5" s="1"/>
  <c r="F1469" i="5"/>
  <c r="A1470" i="5"/>
  <c r="E1470" i="5"/>
  <c r="A1471" i="5"/>
  <c r="A1472" i="5"/>
  <c r="F1472" i="5" s="1"/>
  <c r="A1473" i="5"/>
  <c r="A1474" i="5"/>
  <c r="A1475" i="5"/>
  <c r="A1476" i="5"/>
  <c r="F1476" i="5" s="1"/>
  <c r="A1477" i="5"/>
  <c r="D1477" i="5" s="1"/>
  <c r="A1478" i="5"/>
  <c r="E1478" i="5" s="1"/>
  <c r="A1479" i="5"/>
  <c r="F1479" i="5" s="1"/>
  <c r="A1480" i="5"/>
  <c r="F1480" i="5" s="1"/>
  <c r="E1480" i="5"/>
  <c r="A1481" i="5"/>
  <c r="E1481" i="5"/>
  <c r="A1482" i="5"/>
  <c r="D1482" i="5"/>
  <c r="F1482" i="5"/>
  <c r="A1483" i="5"/>
  <c r="A1484" i="5"/>
  <c r="D1484" i="5" s="1"/>
  <c r="A1485" i="5"/>
  <c r="A1486" i="5"/>
  <c r="A1487" i="5"/>
  <c r="E1487" i="5" s="1"/>
  <c r="A1488" i="5"/>
  <c r="D1488" i="5" s="1"/>
  <c r="A1489" i="5"/>
  <c r="A1490" i="5"/>
  <c r="E1490" i="5" s="1"/>
  <c r="A1491" i="5"/>
  <c r="F1491" i="5"/>
  <c r="A1492" i="5"/>
  <c r="C1492" i="5" s="1"/>
  <c r="A1493" i="5"/>
  <c r="A1494" i="5"/>
  <c r="A1495" i="5"/>
  <c r="E1495" i="5" s="1"/>
  <c r="A1496" i="5"/>
  <c r="F1496" i="5" s="1"/>
  <c r="A1497" i="5"/>
  <c r="F1497" i="5" s="1"/>
  <c r="D1497" i="5"/>
  <c r="A1498" i="5"/>
  <c r="E1498" i="5"/>
  <c r="F1498" i="5"/>
  <c r="A1499" i="5"/>
  <c r="D1499" i="5" s="1"/>
  <c r="A1500" i="5"/>
  <c r="A1501" i="5"/>
  <c r="F1501" i="5" s="1"/>
  <c r="A1502" i="5"/>
  <c r="F1502" i="5"/>
  <c r="A1503" i="5"/>
  <c r="E1503" i="5"/>
  <c r="A1504" i="5"/>
  <c r="D1504" i="5" s="1"/>
  <c r="F1504" i="5"/>
  <c r="A1505" i="5"/>
  <c r="A1506" i="5"/>
  <c r="A1507" i="5"/>
  <c r="F1507" i="5" s="1"/>
  <c r="A1508" i="5"/>
  <c r="E1508" i="5"/>
  <c r="A1509" i="5"/>
  <c r="A1510" i="5"/>
  <c r="D1510" i="5" s="1"/>
  <c r="A1511" i="5"/>
  <c r="A1512" i="5"/>
  <c r="E1512" i="5" s="1"/>
  <c r="A1513" i="5"/>
  <c r="F1513" i="5" s="1"/>
  <c r="A1514" i="5"/>
  <c r="E1514" i="5" s="1"/>
  <c r="A1515" i="5"/>
  <c r="A1516" i="5"/>
  <c r="F1516" i="5" s="1"/>
  <c r="A1517" i="5"/>
  <c r="A1518" i="5"/>
  <c r="A1519" i="5"/>
  <c r="A1520" i="5"/>
  <c r="A1521" i="5"/>
  <c r="A1522" i="5"/>
  <c r="A1523" i="5"/>
  <c r="A1524" i="5"/>
  <c r="E1524" i="5"/>
  <c r="A1525" i="5"/>
  <c r="C1525" i="5" s="1"/>
  <c r="A1526" i="5"/>
  <c r="E1526" i="5"/>
  <c r="A1527" i="5"/>
  <c r="D1527" i="5" s="1"/>
  <c r="F1527" i="5"/>
  <c r="A1528" i="5"/>
  <c r="D1528" i="5" s="1"/>
  <c r="A1529" i="5"/>
  <c r="E1529" i="5" s="1"/>
  <c r="A1530" i="5"/>
  <c r="F1530" i="5" s="1"/>
  <c r="A1531" i="5"/>
  <c r="E1531" i="5" s="1"/>
  <c r="A1532" i="5"/>
  <c r="A1533" i="5"/>
  <c r="A1534" i="5"/>
  <c r="A1535" i="5"/>
  <c r="D1535" i="5"/>
  <c r="E1535" i="5"/>
  <c r="A1536" i="5"/>
  <c r="D1536" i="5" s="1"/>
  <c r="A1537" i="5"/>
  <c r="E1537" i="5" s="1"/>
  <c r="A1538" i="5"/>
  <c r="A1539" i="5"/>
  <c r="A1540" i="5"/>
  <c r="E1540" i="5" s="1"/>
  <c r="A1541" i="5"/>
  <c r="A1542" i="5"/>
  <c r="A1543" i="5"/>
  <c r="D1543" i="5" s="1"/>
  <c r="A1544" i="5"/>
  <c r="D1544" i="5" s="1"/>
  <c r="A1545" i="5"/>
  <c r="C1545" i="5"/>
  <c r="A1546" i="5"/>
  <c r="E1546" i="5" s="1"/>
  <c r="A1547" i="5"/>
  <c r="D1547" i="5" s="1"/>
  <c r="A1548" i="5"/>
  <c r="E1548" i="5" s="1"/>
  <c r="A1549" i="5"/>
  <c r="D1549" i="5" s="1"/>
  <c r="F1549" i="5"/>
  <c r="A1550" i="5"/>
  <c r="A1551" i="5"/>
  <c r="A1552" i="5"/>
  <c r="A1553" i="5"/>
  <c r="A1554" i="5"/>
  <c r="A1555" i="5"/>
  <c r="A1556" i="5"/>
  <c r="D1556" i="5" s="1"/>
  <c r="A1557" i="5"/>
  <c r="A1558" i="5"/>
  <c r="A1559" i="5"/>
  <c r="A1560" i="5"/>
  <c r="A1561" i="5"/>
  <c r="E1561" i="5" s="1"/>
  <c r="A1562" i="5"/>
  <c r="A1563" i="5"/>
  <c r="F1563" i="5" s="1"/>
  <c r="A1564" i="5"/>
  <c r="D1564" i="5" s="1"/>
  <c r="A1565" i="5"/>
  <c r="A1566" i="5"/>
  <c r="A1567" i="5"/>
  <c r="E1567" i="5" s="1"/>
  <c r="A1568" i="5"/>
  <c r="A1569" i="5"/>
  <c r="D1569" i="5"/>
  <c r="A1570" i="5"/>
  <c r="A1571" i="5"/>
  <c r="E1571" i="5" s="1"/>
  <c r="A1572" i="5"/>
  <c r="F1572" i="5" s="1"/>
  <c r="A1573" i="5"/>
  <c r="A1574" i="5"/>
  <c r="E1574" i="5" s="1"/>
  <c r="A1575" i="5"/>
  <c r="A1576" i="5"/>
  <c r="F1576" i="5" s="1"/>
  <c r="A1577" i="5"/>
  <c r="F1577" i="5" s="1"/>
  <c r="A1578" i="5"/>
  <c r="D1578" i="5" s="1"/>
  <c r="A1579" i="5"/>
  <c r="D1579" i="5" s="1"/>
  <c r="A1580" i="5"/>
  <c r="F1580" i="5" s="1"/>
  <c r="A1581" i="5"/>
  <c r="A1582" i="5"/>
  <c r="A1583" i="5"/>
  <c r="A1584" i="5"/>
  <c r="D1584" i="5" s="1"/>
  <c r="A1585" i="5"/>
  <c r="E1585" i="5" s="1"/>
  <c r="A1586" i="5"/>
  <c r="A1587" i="5"/>
  <c r="A1588" i="5"/>
  <c r="A1589" i="5"/>
  <c r="D1589" i="5" s="1"/>
  <c r="A1590" i="5"/>
  <c r="A1591" i="5"/>
  <c r="F1591" i="5" s="1"/>
  <c r="A1592" i="5"/>
  <c r="A1593" i="5"/>
  <c r="A1594" i="5"/>
  <c r="D1594" i="5" s="1"/>
  <c r="A1595" i="5"/>
  <c r="A1596" i="5"/>
  <c r="A1597" i="5"/>
  <c r="A1598" i="5"/>
  <c r="A1599" i="5"/>
  <c r="E1599" i="5" s="1"/>
  <c r="A1600" i="5"/>
  <c r="D1600" i="5" s="1"/>
  <c r="E1600" i="5"/>
  <c r="A1601" i="5"/>
  <c r="F1601" i="5"/>
  <c r="A1602" i="5"/>
  <c r="E1602" i="5" s="1"/>
  <c r="A1603" i="5"/>
  <c r="E1603" i="5" s="1"/>
  <c r="A1604" i="5"/>
  <c r="A1605" i="5"/>
  <c r="F1605" i="5" s="1"/>
  <c r="A1606" i="5"/>
  <c r="A1607" i="5"/>
  <c r="A1608" i="5"/>
  <c r="A1609" i="5"/>
  <c r="A1610" i="5"/>
  <c r="A1611" i="5"/>
  <c r="E1611" i="5"/>
  <c r="A1612" i="5"/>
  <c r="F1612" i="5" s="1"/>
  <c r="A1613" i="5"/>
  <c r="D1613" i="5" s="1"/>
  <c r="A1614" i="5"/>
  <c r="E1614" i="5" s="1"/>
  <c r="A1615" i="5"/>
  <c r="D1615" i="5" s="1"/>
  <c r="A1616" i="5"/>
  <c r="A1617" i="5"/>
  <c r="A1618" i="5"/>
  <c r="E1618" i="5" s="1"/>
  <c r="A1619" i="5"/>
  <c r="F1619" i="5" s="1"/>
  <c r="A1620" i="5"/>
  <c r="F1620" i="5" s="1"/>
  <c r="A1621" i="5"/>
  <c r="F1621" i="5" s="1"/>
  <c r="A1622" i="5"/>
  <c r="A1623" i="5"/>
  <c r="D1623" i="5" s="1"/>
  <c r="A1624" i="5"/>
  <c r="D1624" i="5"/>
  <c r="E1624" i="5"/>
  <c r="A1625" i="5"/>
  <c r="A1626" i="5"/>
  <c r="F1626" i="5" s="1"/>
  <c r="A1627" i="5"/>
  <c r="E1627" i="5" s="1"/>
  <c r="A1628" i="5"/>
  <c r="D1628" i="5" s="1"/>
  <c r="A1629" i="5"/>
  <c r="D1629" i="5" s="1"/>
  <c r="A1630" i="5"/>
  <c r="A1631" i="5"/>
  <c r="A1632" i="5"/>
  <c r="A1633" i="5"/>
  <c r="A1634" i="5"/>
  <c r="A1635" i="5"/>
  <c r="A1636" i="5"/>
  <c r="A1637" i="5"/>
  <c r="D1637" i="5"/>
  <c r="A1638" i="5"/>
  <c r="D1638" i="5" s="1"/>
  <c r="F1638" i="5"/>
  <c r="A1639" i="5"/>
  <c r="F1639" i="5" s="1"/>
  <c r="A1640" i="5"/>
  <c r="A1641" i="5"/>
  <c r="A1642" i="5"/>
  <c r="A1643" i="5"/>
  <c r="D1643" i="5"/>
  <c r="E1643" i="5"/>
  <c r="F1643" i="5"/>
  <c r="A1644" i="5"/>
  <c r="D1644" i="5" s="1"/>
  <c r="A1645" i="5"/>
  <c r="D1645" i="5" s="1"/>
  <c r="A1646" i="5"/>
  <c r="A1647" i="5"/>
  <c r="A1648" i="5"/>
  <c r="F1648" i="5" s="1"/>
  <c r="C1648" i="5"/>
  <c r="A1649" i="5"/>
  <c r="C1649" i="5" s="1"/>
  <c r="A1650" i="5"/>
  <c r="A1651" i="5"/>
  <c r="E1651" i="5" s="1"/>
  <c r="A1652" i="5"/>
  <c r="E1652" i="5" s="1"/>
  <c r="A1653" i="5"/>
  <c r="A1654" i="5"/>
  <c r="D1654" i="5" s="1"/>
  <c r="A1655" i="5"/>
  <c r="E1655" i="5" s="1"/>
  <c r="A1656" i="5"/>
  <c r="D1656" i="5"/>
  <c r="A1657" i="5"/>
  <c r="A1658" i="5"/>
  <c r="A1659" i="5"/>
  <c r="F1659" i="5" s="1"/>
  <c r="C1659" i="5"/>
  <c r="A1660" i="5"/>
  <c r="A1661" i="5"/>
  <c r="A1662" i="5"/>
  <c r="A1663" i="5"/>
  <c r="E1663" i="5" s="1"/>
  <c r="D1663" i="5"/>
  <c r="A1664" i="5"/>
  <c r="F1664" i="5" s="1"/>
  <c r="A1665" i="5"/>
  <c r="D1665" i="5" s="1"/>
  <c r="A1666" i="5"/>
  <c r="E1666" i="5" s="1"/>
  <c r="A1667" i="5"/>
  <c r="A1668" i="5"/>
  <c r="A1669" i="5"/>
  <c r="A1670" i="5"/>
  <c r="F1670" i="5" s="1"/>
  <c r="A1671" i="5"/>
  <c r="A1672" i="5"/>
  <c r="A1673" i="5"/>
  <c r="A1674" i="5"/>
  <c r="E1674" i="5"/>
  <c r="A1675" i="5"/>
  <c r="A1676" i="5"/>
  <c r="D1676" i="5" s="1"/>
  <c r="A1677" i="5"/>
  <c r="A1678" i="5"/>
  <c r="E1678" i="5" s="1"/>
  <c r="F1678" i="5"/>
  <c r="A1679" i="5"/>
  <c r="A1680" i="5"/>
  <c r="A1681" i="5"/>
  <c r="A1682" i="5"/>
  <c r="A1683" i="5"/>
  <c r="E1683" i="5"/>
  <c r="A1684" i="5"/>
  <c r="D1684" i="5" s="1"/>
  <c r="A1685" i="5"/>
  <c r="A1686" i="5"/>
  <c r="F1686" i="5" s="1"/>
  <c r="A1687" i="5"/>
  <c r="A1688" i="5"/>
  <c r="A1689" i="5"/>
  <c r="A1690" i="5"/>
  <c r="D1690" i="5"/>
  <c r="A1691" i="5"/>
  <c r="A1692" i="5"/>
  <c r="A1693" i="5"/>
  <c r="A1694" i="5"/>
  <c r="A1695" i="5"/>
  <c r="A1696" i="5"/>
  <c r="C1696" i="5" s="1"/>
  <c r="A1697" i="5"/>
  <c r="D1697" i="5" s="1"/>
  <c r="A1698" i="5"/>
  <c r="D1698" i="5" s="1"/>
  <c r="A1699" i="5"/>
  <c r="C1699" i="5" s="1"/>
  <c r="F1699" i="5"/>
  <c r="A1700" i="5"/>
  <c r="D1700" i="5" s="1"/>
  <c r="A1701" i="5"/>
  <c r="A1702" i="5"/>
  <c r="A1703" i="5"/>
  <c r="A1704" i="5"/>
  <c r="D1704" i="5" s="1"/>
  <c r="F1704" i="5"/>
  <c r="A1705" i="5"/>
  <c r="A1706" i="5"/>
  <c r="A1707" i="5"/>
  <c r="E1707" i="5"/>
  <c r="A1708" i="5"/>
  <c r="A1709" i="5"/>
  <c r="F1709" i="5" s="1"/>
  <c r="A1710" i="5"/>
  <c r="F1710" i="5" s="1"/>
  <c r="A1711" i="5"/>
  <c r="F1711" i="5"/>
  <c r="A1712" i="5"/>
  <c r="A1713" i="5"/>
  <c r="A1714" i="5"/>
  <c r="F1714" i="5"/>
  <c r="A1715" i="5"/>
  <c r="E1715" i="5" s="1"/>
  <c r="A1716" i="5"/>
  <c r="A1717" i="5"/>
  <c r="A1718" i="5"/>
  <c r="D1718" i="5"/>
  <c r="A1719" i="5"/>
  <c r="D1719" i="5" s="1"/>
  <c r="A1720" i="5"/>
  <c r="A1721" i="5"/>
  <c r="A1722" i="5"/>
  <c r="E1722" i="5" s="1"/>
  <c r="F1722" i="5"/>
  <c r="A1723" i="5"/>
  <c r="A1724" i="5"/>
  <c r="D1724" i="5" s="1"/>
  <c r="A1725" i="5"/>
  <c r="A1726" i="5"/>
  <c r="F1726" i="5" s="1"/>
  <c r="A1727" i="5"/>
  <c r="E1727" i="5" s="1"/>
  <c r="A1728" i="5"/>
  <c r="A1729" i="5"/>
  <c r="C1729" i="5" s="1"/>
  <c r="A1730" i="5"/>
  <c r="E1730" i="5"/>
  <c r="A1731" i="5"/>
  <c r="E1731" i="5" s="1"/>
  <c r="F1731" i="5"/>
  <c r="A1732" i="5"/>
  <c r="A1733" i="5"/>
  <c r="D1733" i="5" s="1"/>
  <c r="A1734" i="5"/>
  <c r="A1735" i="5"/>
  <c r="F1735" i="5" s="1"/>
  <c r="A1736" i="5"/>
  <c r="F1736" i="5" s="1"/>
  <c r="E1736" i="5"/>
  <c r="A1737" i="5"/>
  <c r="E1737" i="5" s="1"/>
  <c r="A1738" i="5"/>
  <c r="D1738" i="5" s="1"/>
  <c r="A1739" i="5"/>
  <c r="A1740" i="5"/>
  <c r="A1741" i="5"/>
  <c r="A1742" i="5"/>
  <c r="A1743" i="5"/>
  <c r="E1743" i="5" s="1"/>
  <c r="A1744" i="5"/>
  <c r="D1744" i="5"/>
  <c r="A1745" i="5"/>
  <c r="D1745" i="5" s="1"/>
  <c r="A1746" i="5"/>
  <c r="A1747" i="5"/>
  <c r="F1747" i="5" s="1"/>
  <c r="A1748" i="5"/>
  <c r="A1749" i="5"/>
  <c r="A1750" i="5"/>
  <c r="A1751" i="5"/>
  <c r="A1752" i="5"/>
  <c r="F1752" i="5" s="1"/>
  <c r="A1753" i="5"/>
  <c r="F1753" i="5" s="1"/>
  <c r="A1754" i="5"/>
  <c r="A1755" i="5"/>
  <c r="D1755" i="5"/>
  <c r="A1756" i="5"/>
  <c r="A1757" i="5"/>
  <c r="E1757" i="5" s="1"/>
  <c r="A1758" i="5"/>
  <c r="F1758" i="5" s="1"/>
  <c r="A1759" i="5"/>
  <c r="A1760" i="5"/>
  <c r="E1760" i="5" s="1"/>
  <c r="A1761" i="5"/>
  <c r="F1761" i="5"/>
  <c r="A1762" i="5"/>
  <c r="A1763" i="5"/>
  <c r="A1764" i="5"/>
  <c r="D1764" i="5" s="1"/>
  <c r="A1765" i="5"/>
  <c r="F1765" i="5" s="1"/>
  <c r="A1766" i="5"/>
  <c r="A1767" i="5"/>
  <c r="C1767" i="5" s="1"/>
  <c r="A1768" i="5"/>
  <c r="D1768" i="5" s="1"/>
  <c r="A1769" i="5"/>
  <c r="E1769" i="5" s="1"/>
  <c r="F1769" i="5"/>
  <c r="A1770" i="5"/>
  <c r="A1771" i="5"/>
  <c r="A1772" i="5"/>
  <c r="A1773" i="5"/>
  <c r="A1774" i="5"/>
  <c r="A1775" i="5"/>
  <c r="D1775" i="5"/>
  <c r="A1776" i="5"/>
  <c r="E1776" i="5" s="1"/>
  <c r="A1777" i="5"/>
  <c r="D1777" i="5" s="1"/>
  <c r="A1778" i="5"/>
  <c r="D1778" i="5" s="1"/>
  <c r="E1778" i="5"/>
  <c r="A1779" i="5"/>
  <c r="A1780" i="5"/>
  <c r="A1781" i="5"/>
  <c r="A1782" i="5"/>
  <c r="D1782" i="5" s="1"/>
  <c r="A1783" i="5"/>
  <c r="A1784" i="5"/>
  <c r="E1784" i="5"/>
  <c r="A1785" i="5"/>
  <c r="D1785" i="5" s="1"/>
  <c r="A1786" i="5"/>
  <c r="D1786" i="5" s="1"/>
  <c r="A1787" i="5"/>
  <c r="C1787" i="5" s="1"/>
  <c r="A1788" i="5"/>
  <c r="E1788" i="5"/>
  <c r="A1789" i="5"/>
  <c r="D1789" i="5" s="1"/>
  <c r="A1790" i="5"/>
  <c r="F1790" i="5" s="1"/>
  <c r="A1791" i="5"/>
  <c r="E1791" i="5" s="1"/>
  <c r="F1791" i="5"/>
  <c r="A1792" i="5"/>
  <c r="F1792" i="5" s="1"/>
  <c r="A1793" i="5"/>
  <c r="C1793" i="5" s="1"/>
  <c r="A1794" i="5"/>
  <c r="E1794" i="5" s="1"/>
  <c r="A1795" i="5"/>
  <c r="D1795" i="5" s="1"/>
  <c r="A1796" i="5"/>
  <c r="E1796" i="5" s="1"/>
  <c r="A1797" i="5"/>
  <c r="A1798" i="5"/>
  <c r="A1799" i="5"/>
  <c r="A1800" i="5"/>
  <c r="D1800" i="5" s="1"/>
  <c r="A1801" i="5"/>
  <c r="A1802" i="5"/>
  <c r="D1802" i="5"/>
  <c r="E1802" i="5"/>
  <c r="F1802" i="5"/>
  <c r="A1803" i="5"/>
  <c r="A1804" i="5"/>
  <c r="E1804" i="5" s="1"/>
  <c r="A1805" i="5"/>
  <c r="D1805" i="5" s="1"/>
  <c r="A1806" i="5"/>
  <c r="A1807" i="5"/>
  <c r="A1808" i="5"/>
  <c r="C1808" i="5" s="1"/>
  <c r="A1809" i="5"/>
  <c r="A1810" i="5"/>
  <c r="F1810" i="5" s="1"/>
  <c r="A1811" i="5"/>
  <c r="A1812" i="5"/>
  <c r="A1813" i="5"/>
  <c r="A1814" i="5"/>
  <c r="E1814" i="5" s="1"/>
  <c r="A1815" i="5"/>
  <c r="D1815" i="5" s="1"/>
  <c r="E1815" i="5"/>
  <c r="A1816" i="5"/>
  <c r="E1816" i="5" s="1"/>
  <c r="A1817" i="5"/>
  <c r="D1817" i="5" s="1"/>
  <c r="A1818" i="5"/>
  <c r="E1818" i="5"/>
  <c r="A1819" i="5"/>
  <c r="A1820" i="5"/>
  <c r="A1821" i="5"/>
  <c r="A1822" i="5"/>
  <c r="D1822" i="5" s="1"/>
  <c r="E1822" i="5"/>
  <c r="F1822" i="5"/>
  <c r="A1823" i="5"/>
  <c r="C1823" i="5" s="1"/>
  <c r="A1824" i="5"/>
  <c r="E1824" i="5" s="1"/>
  <c r="A1825" i="5"/>
  <c r="A1826" i="5"/>
  <c r="F1826" i="5"/>
  <c r="A1827" i="5"/>
  <c r="E1827" i="5" s="1"/>
  <c r="A1828" i="5"/>
  <c r="D1828" i="5" s="1"/>
  <c r="A1829" i="5"/>
  <c r="A1830" i="5"/>
  <c r="F1830" i="5" s="1"/>
  <c r="E1830" i="5"/>
  <c r="A1831" i="5"/>
  <c r="D1831" i="5" s="1"/>
  <c r="A1832" i="5"/>
  <c r="D1832" i="5" s="1"/>
  <c r="A1833" i="5"/>
  <c r="A1834" i="5"/>
  <c r="E1834" i="5"/>
  <c r="A1835" i="5"/>
  <c r="D1835" i="5" s="1"/>
  <c r="A1836" i="5"/>
  <c r="A1837" i="5"/>
  <c r="E1837" i="5" s="1"/>
  <c r="A1838" i="5"/>
  <c r="F1838" i="5" s="1"/>
  <c r="A1839" i="5"/>
  <c r="A1840" i="5"/>
  <c r="A1841" i="5"/>
  <c r="E1841" i="5"/>
  <c r="A1842" i="5"/>
  <c r="E1842" i="5" s="1"/>
  <c r="A1843" i="5"/>
  <c r="F1843" i="5" s="1"/>
  <c r="A1844" i="5"/>
  <c r="E1844" i="5"/>
  <c r="A1845" i="5"/>
  <c r="D1845" i="5" s="1"/>
  <c r="A1846" i="5"/>
  <c r="F1846" i="5"/>
  <c r="A1847" i="5"/>
  <c r="E1847" i="5" s="1"/>
  <c r="A1848" i="5"/>
  <c r="A1849" i="5"/>
  <c r="F1849" i="5"/>
  <c r="A1850" i="5"/>
  <c r="A1851" i="5"/>
  <c r="E1851" i="5"/>
  <c r="F1851" i="5"/>
  <c r="A1852" i="5"/>
  <c r="D1852" i="5" s="1"/>
  <c r="A1853" i="5"/>
  <c r="A1854" i="5"/>
  <c r="E1854" i="5" s="1"/>
  <c r="A1855" i="5"/>
  <c r="D1855" i="5" s="1"/>
  <c r="A1856" i="5"/>
  <c r="A1857" i="5"/>
  <c r="E1857" i="5" s="1"/>
  <c r="A1858" i="5"/>
  <c r="F1858" i="5" s="1"/>
  <c r="A1859" i="5"/>
  <c r="A1860" i="5"/>
  <c r="A1861" i="5"/>
  <c r="A1862" i="5"/>
  <c r="D1862" i="5" s="1"/>
  <c r="A1863" i="5"/>
  <c r="E1863" i="5" s="1"/>
  <c r="A1864" i="5"/>
  <c r="E1864" i="5" s="1"/>
  <c r="A1865" i="5"/>
  <c r="A1866" i="5"/>
  <c r="A1867" i="5"/>
  <c r="E1867" i="5" s="1"/>
  <c r="A1868" i="5"/>
  <c r="D1868" i="5" s="1"/>
  <c r="A1869" i="5"/>
  <c r="A1870" i="5"/>
  <c r="A1871" i="5"/>
  <c r="A1872" i="5"/>
  <c r="A1873" i="5"/>
  <c r="C1873" i="5"/>
  <c r="E1873" i="5"/>
  <c r="F1873" i="5"/>
  <c r="A1874" i="5"/>
  <c r="F1874" i="5" s="1"/>
  <c r="A1875" i="5"/>
  <c r="D1875" i="5" s="1"/>
  <c r="A1876" i="5"/>
  <c r="D1876" i="5" s="1"/>
  <c r="E1876" i="5"/>
  <c r="A1877" i="5"/>
  <c r="A1878" i="5"/>
  <c r="F1878" i="5" s="1"/>
  <c r="A1879" i="5"/>
  <c r="A1880" i="5"/>
  <c r="A1881" i="5"/>
  <c r="A1882" i="5"/>
  <c r="A3" i="5"/>
  <c r="E3" i="5" s="1"/>
  <c r="A4" i="5"/>
  <c r="A5" i="5"/>
  <c r="F5" i="5" s="1"/>
  <c r="A6" i="5"/>
  <c r="F6" i="5" s="1"/>
  <c r="A7" i="5"/>
  <c r="E7" i="5" s="1"/>
  <c r="A8" i="5"/>
  <c r="C8" i="5" s="1"/>
  <c r="A9" i="5"/>
  <c r="E9" i="5" s="1"/>
  <c r="A10" i="5"/>
  <c r="F10" i="5" s="1"/>
  <c r="A11" i="5"/>
  <c r="E11" i="5" s="1"/>
  <c r="A12" i="5"/>
  <c r="A13" i="5"/>
  <c r="A14" i="5"/>
  <c r="F14" i="5" s="1"/>
  <c r="A15" i="5"/>
  <c r="A16" i="5"/>
  <c r="C16" i="5" s="1"/>
  <c r="A17" i="5"/>
  <c r="D17" i="5" s="1"/>
  <c r="A18" i="5"/>
  <c r="E18" i="5" s="1"/>
  <c r="A19" i="5"/>
  <c r="F19" i="5" s="1"/>
  <c r="A20" i="5"/>
  <c r="C20" i="5" s="1"/>
  <c r="A21" i="5"/>
  <c r="C21" i="5" s="1"/>
  <c r="A22" i="5"/>
  <c r="C22" i="5" s="1"/>
  <c r="A23" i="5"/>
  <c r="A24" i="5"/>
  <c r="E24" i="5" s="1"/>
  <c r="A25" i="5"/>
  <c r="C25" i="5" s="1"/>
  <c r="A26" i="5"/>
  <c r="C26" i="5" s="1"/>
  <c r="A27" i="5"/>
  <c r="D27" i="5" s="1"/>
  <c r="A28" i="5"/>
  <c r="A29" i="5"/>
  <c r="E29" i="5" s="1"/>
  <c r="A30" i="5"/>
  <c r="E30" i="5" s="1"/>
  <c r="A31" i="5"/>
  <c r="E31" i="5" s="1"/>
  <c r="A32" i="5"/>
  <c r="C32" i="5" s="1"/>
  <c r="A33" i="5"/>
  <c r="F33" i="5" s="1"/>
  <c r="A34" i="5"/>
  <c r="E34" i="5" s="1"/>
  <c r="A35" i="5"/>
  <c r="E35" i="5" s="1"/>
  <c r="A36" i="5"/>
  <c r="F36" i="5" s="1"/>
  <c r="A37" i="5"/>
  <c r="D37" i="5" s="1"/>
  <c r="A38" i="5"/>
  <c r="A39" i="5"/>
  <c r="F39" i="5" s="1"/>
  <c r="A40" i="5"/>
  <c r="C40" i="5" s="1"/>
  <c r="A41" i="5"/>
  <c r="E41" i="5" s="1"/>
  <c r="A42" i="5"/>
  <c r="C42" i="5" s="1"/>
  <c r="A43" i="5"/>
  <c r="A44" i="5"/>
  <c r="A45" i="5"/>
  <c r="F45" i="5" s="1"/>
  <c r="A46" i="5"/>
  <c r="F46" i="5" s="1"/>
  <c r="A47" i="5"/>
  <c r="D47" i="5" s="1"/>
  <c r="A48" i="5"/>
  <c r="C48" i="5" s="1"/>
  <c r="A49" i="5"/>
  <c r="C49" i="5" s="1"/>
  <c r="A50" i="5"/>
  <c r="C50" i="5" s="1"/>
  <c r="A51" i="5"/>
  <c r="F51" i="5" s="1"/>
  <c r="A52" i="5"/>
  <c r="A53" i="5"/>
  <c r="A54" i="5"/>
  <c r="C54" i="5" s="1"/>
  <c r="A55" i="5"/>
  <c r="E55" i="5" s="1"/>
  <c r="A56" i="5"/>
  <c r="F56" i="5" s="1"/>
  <c r="A57" i="5"/>
  <c r="C57" i="5" s="1"/>
  <c r="A58" i="5"/>
  <c r="A59" i="5"/>
  <c r="C59" i="5" s="1"/>
  <c r="A60" i="5"/>
  <c r="E60" i="5" s="1"/>
  <c r="A61" i="5"/>
  <c r="A62" i="5"/>
  <c r="C62" i="5" s="1"/>
  <c r="A63" i="5"/>
  <c r="A64" i="5"/>
  <c r="E64" i="5" s="1"/>
  <c r="A65" i="5"/>
  <c r="E65" i="5" s="1"/>
  <c r="A66" i="5"/>
  <c r="A67" i="5"/>
  <c r="E67" i="5" s="1"/>
  <c r="A68" i="5"/>
  <c r="A69" i="5"/>
  <c r="E69" i="5" s="1"/>
  <c r="A70" i="5"/>
  <c r="C70" i="5" s="1"/>
  <c r="A71" i="5"/>
  <c r="A72" i="5"/>
  <c r="C72" i="5" s="1"/>
  <c r="A73" i="5"/>
  <c r="A74" i="5"/>
  <c r="F74" i="5" s="1"/>
  <c r="A75" i="5"/>
  <c r="E75" i="5" s="1"/>
  <c r="A76" i="5"/>
  <c r="F76" i="5" s="1"/>
  <c r="A77" i="5"/>
  <c r="A78" i="5"/>
  <c r="C78" i="5" s="1"/>
  <c r="A79" i="5"/>
  <c r="E79" i="5" s="1"/>
  <c r="A80" i="5"/>
  <c r="F80" i="5" s="1"/>
  <c r="A81" i="5"/>
  <c r="A82" i="5"/>
  <c r="A83" i="5"/>
  <c r="A84" i="5"/>
  <c r="A85" i="5"/>
  <c r="D85" i="5" s="1"/>
  <c r="A86" i="5"/>
  <c r="C86" i="5" s="1"/>
  <c r="A87" i="5"/>
  <c r="F87" i="5" s="1"/>
  <c r="A88" i="5"/>
  <c r="F88" i="5" s="1"/>
  <c r="A89" i="5"/>
  <c r="C89" i="5" s="1"/>
  <c r="A90" i="5"/>
  <c r="F90" i="5" s="1"/>
  <c r="A91" i="5"/>
  <c r="F91" i="5" s="1"/>
  <c r="A92" i="5"/>
  <c r="C92" i="5" s="1"/>
  <c r="A93" i="5"/>
  <c r="A94" i="5"/>
  <c r="A95" i="5"/>
  <c r="F95" i="5" s="1"/>
  <c r="A96" i="5"/>
  <c r="E96" i="5" s="1"/>
  <c r="A97" i="5"/>
  <c r="A98" i="5"/>
  <c r="A99" i="5"/>
  <c r="D99" i="5" s="1"/>
  <c r="A100" i="5"/>
  <c r="E100" i="5" s="1"/>
  <c r="A101" i="5"/>
  <c r="F101" i="5" s="1"/>
  <c r="A102" i="5"/>
  <c r="A103" i="5"/>
  <c r="A104" i="5"/>
  <c r="E104" i="5" s="1"/>
  <c r="A105" i="5"/>
  <c r="A106" i="5"/>
  <c r="C106" i="5" s="1"/>
  <c r="A107" i="5"/>
  <c r="F107" i="5" s="1"/>
  <c r="A108" i="5"/>
  <c r="E108" i="5" s="1"/>
  <c r="A109" i="5"/>
  <c r="F109" i="5" s="1"/>
  <c r="A110" i="5"/>
  <c r="C110" i="5" s="1"/>
  <c r="A111" i="5"/>
  <c r="C111" i="5" s="1"/>
  <c r="A112" i="5"/>
  <c r="A113" i="5"/>
  <c r="A114" i="5"/>
  <c r="D114" i="5" s="1"/>
  <c r="A115" i="5"/>
  <c r="A116" i="5"/>
  <c r="C116" i="5" s="1"/>
  <c r="A117" i="5"/>
  <c r="A118" i="5"/>
  <c r="D118" i="5" s="1"/>
  <c r="A119" i="5"/>
  <c r="C119" i="5" s="1"/>
  <c r="A120" i="5"/>
  <c r="A121" i="5"/>
  <c r="E121" i="5" s="1"/>
  <c r="A122" i="5"/>
  <c r="C122" i="5" s="1"/>
  <c r="A123" i="5"/>
  <c r="A124" i="5"/>
  <c r="F124" i="5" s="1"/>
  <c r="A125" i="5"/>
  <c r="A126" i="5"/>
  <c r="C126" i="5" s="1"/>
  <c r="A127" i="5"/>
  <c r="A128" i="5"/>
  <c r="F128" i="5" s="1"/>
  <c r="A129" i="5"/>
  <c r="E129" i="5" s="1"/>
  <c r="A130" i="5"/>
  <c r="A131" i="5"/>
  <c r="E131" i="5" s="1"/>
  <c r="A132" i="5"/>
  <c r="A133" i="5"/>
  <c r="A134" i="5"/>
  <c r="D134" i="5" s="1"/>
  <c r="A135" i="5"/>
  <c r="D135" i="5" s="1"/>
  <c r="A136" i="5"/>
  <c r="F136" i="5" s="1"/>
  <c r="A137" i="5"/>
  <c r="C137" i="5" s="1"/>
  <c r="A138" i="5"/>
  <c r="A139" i="5"/>
  <c r="C139" i="5" s="1"/>
  <c r="A140" i="5"/>
  <c r="A141" i="5"/>
  <c r="C141" i="5" s="1"/>
  <c r="A142" i="5"/>
  <c r="A143" i="5"/>
  <c r="E143" i="5" s="1"/>
  <c r="A144" i="5"/>
  <c r="E144" i="5" s="1"/>
  <c r="A145" i="5"/>
  <c r="A146" i="5"/>
  <c r="C146" i="5" s="1"/>
  <c r="A147" i="5"/>
  <c r="F147" i="5" s="1"/>
  <c r="A148" i="5"/>
  <c r="F148" i="5" s="1"/>
  <c r="A149" i="5"/>
  <c r="C149" i="5" s="1"/>
  <c r="A150" i="5"/>
  <c r="C150" i="5" s="1"/>
  <c r="A151" i="5"/>
  <c r="F151" i="5" s="1"/>
  <c r="A152" i="5"/>
  <c r="C152" i="5" s="1"/>
  <c r="A153" i="5"/>
  <c r="A154" i="5"/>
  <c r="A155" i="5"/>
  <c r="A156" i="5"/>
  <c r="F156" i="5" s="1"/>
  <c r="A157" i="5"/>
  <c r="A158" i="5"/>
  <c r="F158" i="5" s="1"/>
  <c r="A159" i="5"/>
  <c r="C159" i="5" s="1"/>
  <c r="A160" i="5"/>
  <c r="C160" i="5" s="1"/>
  <c r="A161" i="5"/>
  <c r="A162" i="5"/>
  <c r="C162" i="5" s="1"/>
  <c r="A163" i="5"/>
  <c r="F163" i="5" s="1"/>
  <c r="A164" i="5"/>
  <c r="C164" i="5" s="1"/>
  <c r="A165" i="5"/>
  <c r="C165" i="5" s="1"/>
  <c r="A166" i="5"/>
  <c r="E166" i="5" s="1"/>
  <c r="A167" i="5"/>
  <c r="F167" i="5" s="1"/>
  <c r="A168" i="5"/>
  <c r="A169" i="5"/>
  <c r="F169" i="5" s="1"/>
  <c r="A170" i="5"/>
  <c r="C170" i="5" s="1"/>
  <c r="A171" i="5"/>
  <c r="C171" i="5" s="1"/>
  <c r="A172" i="5"/>
  <c r="A173" i="5"/>
  <c r="A174" i="5"/>
  <c r="A175" i="5"/>
  <c r="E175" i="5" s="1"/>
  <c r="A176" i="5"/>
  <c r="E176" i="5" s="1"/>
  <c r="A177" i="5"/>
  <c r="E177" i="5" s="1"/>
  <c r="A178" i="5"/>
  <c r="D178" i="5" s="1"/>
  <c r="A179" i="5"/>
  <c r="F179" i="5" s="1"/>
  <c r="A180" i="5"/>
  <c r="F180" i="5" s="1"/>
  <c r="A181" i="5"/>
  <c r="A2" i="5"/>
  <c r="C3" i="5"/>
  <c r="C4" i="5"/>
  <c r="C6" i="5"/>
  <c r="D9" i="5"/>
  <c r="C10" i="5"/>
  <c r="C11" i="5"/>
  <c r="C14" i="5"/>
  <c r="C18" i="5"/>
  <c r="C30" i="5"/>
  <c r="C44" i="5"/>
  <c r="C45" i="5"/>
  <c r="C46" i="5"/>
  <c r="C58" i="5"/>
  <c r="C65" i="5"/>
  <c r="D67" i="5"/>
  <c r="C68" i="5"/>
  <c r="C79" i="5"/>
  <c r="C88" i="5"/>
  <c r="C90" i="5"/>
  <c r="D97" i="5"/>
  <c r="C98" i="5"/>
  <c r="C120" i="5"/>
  <c r="C129" i="5"/>
  <c r="C130" i="5"/>
  <c r="C131" i="5"/>
  <c r="C154" i="5"/>
  <c r="D158" i="5"/>
  <c r="C167" i="5"/>
  <c r="D168" i="5"/>
  <c r="C174" i="5"/>
  <c r="C177" i="5"/>
  <c r="B25" i="1"/>
  <c r="E4" i="5"/>
  <c r="F4" i="5"/>
  <c r="C5" i="5"/>
  <c r="E8" i="5"/>
  <c r="E10" i="5"/>
  <c r="E14" i="5"/>
  <c r="E17" i="5"/>
  <c r="F18" i="5"/>
  <c r="F27" i="5"/>
  <c r="F30" i="5"/>
  <c r="E37" i="5"/>
  <c r="F37" i="5"/>
  <c r="F41" i="5"/>
  <c r="E42" i="5"/>
  <c r="F42" i="5"/>
  <c r="E44" i="5"/>
  <c r="F44" i="5"/>
  <c r="E45" i="5"/>
  <c r="E48" i="5"/>
  <c r="F48" i="5"/>
  <c r="E50" i="5"/>
  <c r="E54" i="5"/>
  <c r="F57" i="5"/>
  <c r="E58" i="5"/>
  <c r="F58" i="5"/>
  <c r="F64" i="5"/>
  <c r="E70" i="5"/>
  <c r="F70" i="5"/>
  <c r="F71" i="5"/>
  <c r="E72" i="5"/>
  <c r="F72" i="5"/>
  <c r="F77" i="5"/>
  <c r="E80" i="5"/>
  <c r="E87" i="5"/>
  <c r="E90" i="5"/>
  <c r="F92" i="5"/>
  <c r="E94" i="5"/>
  <c r="F94" i="5"/>
  <c r="E98" i="5"/>
  <c r="F98" i="5"/>
  <c r="F100" i="5"/>
  <c r="F108" i="5"/>
  <c r="E110" i="5"/>
  <c r="F110" i="5"/>
  <c r="E111" i="5"/>
  <c r="E114" i="5"/>
  <c r="F114" i="5"/>
  <c r="E115" i="5"/>
  <c r="F117" i="5"/>
  <c r="E118" i="5"/>
  <c r="F118" i="5"/>
  <c r="E119" i="5"/>
  <c r="F121" i="5"/>
  <c r="F122" i="5"/>
  <c r="C127" i="5"/>
  <c r="E130" i="5"/>
  <c r="F130" i="5"/>
  <c r="E132" i="5"/>
  <c r="E134" i="5"/>
  <c r="F134" i="5"/>
  <c r="F137" i="5"/>
  <c r="E138" i="5"/>
  <c r="F138" i="5"/>
  <c r="F139" i="5"/>
  <c r="E141" i="5"/>
  <c r="F149" i="5"/>
  <c r="E154" i="5"/>
  <c r="F154" i="5"/>
  <c r="E155" i="5"/>
  <c r="F155" i="5"/>
  <c r="E157" i="5"/>
  <c r="F157" i="5"/>
  <c r="E159" i="5"/>
  <c r="F160" i="5"/>
  <c r="E167" i="5"/>
  <c r="E168" i="5"/>
  <c r="F168" i="5"/>
  <c r="E172" i="5"/>
  <c r="F172" i="5"/>
  <c r="E174" i="5"/>
  <c r="F174" i="5"/>
  <c r="E178" i="5"/>
  <c r="F178" i="5"/>
  <c r="E180" i="5"/>
  <c r="C1883" i="5" l="1"/>
  <c r="C1680" i="5"/>
  <c r="D1801" i="5"/>
  <c r="D1521" i="5"/>
  <c r="D1320" i="5"/>
  <c r="D861" i="5"/>
  <c r="C1550" i="5"/>
  <c r="D1090" i="5"/>
  <c r="D1111" i="5"/>
  <c r="D1041" i="5"/>
  <c r="C1371" i="5"/>
  <c r="D1281" i="5"/>
  <c r="D1370" i="5"/>
  <c r="D1110" i="5"/>
  <c r="C1080" i="5"/>
  <c r="D1471" i="5"/>
  <c r="D1811" i="5"/>
  <c r="C1761" i="5"/>
  <c r="C1881" i="5"/>
  <c r="D1491" i="5"/>
  <c r="D1031" i="5"/>
  <c r="D871" i="5"/>
  <c r="D1460" i="5"/>
  <c r="D1880" i="5"/>
  <c r="D1650" i="5"/>
  <c r="D1610" i="5"/>
  <c r="D1221" i="5"/>
  <c r="D951" i="5"/>
  <c r="D901" i="5"/>
  <c r="D870" i="5"/>
  <c r="C581" i="5"/>
  <c r="C1869" i="5"/>
  <c r="D1869" i="5"/>
  <c r="D1135" i="5"/>
  <c r="E1135" i="5"/>
  <c r="E179" i="5"/>
  <c r="E170" i="5"/>
  <c r="E158" i="5"/>
  <c r="F99" i="5"/>
  <c r="E88" i="5"/>
  <c r="F59" i="5"/>
  <c r="E49" i="5"/>
  <c r="E40" i="5"/>
  <c r="F17" i="5"/>
  <c r="E5" i="5"/>
  <c r="C100" i="5"/>
  <c r="E1866" i="5"/>
  <c r="F1853" i="5"/>
  <c r="E1843" i="5"/>
  <c r="F1819" i="5"/>
  <c r="E1792" i="5"/>
  <c r="F1727" i="5"/>
  <c r="E1686" i="5"/>
  <c r="F1658" i="5"/>
  <c r="F1634" i="5"/>
  <c r="E1610" i="5"/>
  <c r="F1603" i="5"/>
  <c r="D1568" i="5"/>
  <c r="C1405" i="5"/>
  <c r="D1372" i="5"/>
  <c r="E1341" i="5"/>
  <c r="F1328" i="5"/>
  <c r="D1322" i="5"/>
  <c r="D1256" i="5"/>
  <c r="D1216" i="5"/>
  <c r="E1216" i="5"/>
  <c r="C1216" i="5"/>
  <c r="E1208" i="5"/>
  <c r="F1197" i="5"/>
  <c r="D1178" i="5"/>
  <c r="E1134" i="5"/>
  <c r="C1095" i="5"/>
  <c r="E1086" i="5"/>
  <c r="E1044" i="5"/>
  <c r="F1019" i="5"/>
  <c r="E1019" i="5"/>
  <c r="C868" i="5"/>
  <c r="F832" i="5"/>
  <c r="D750" i="5"/>
  <c r="E750" i="5"/>
  <c r="C738" i="5"/>
  <c r="E708" i="5"/>
  <c r="F660" i="5"/>
  <c r="D660" i="5"/>
  <c r="D618" i="5"/>
  <c r="E618" i="5"/>
  <c r="F509" i="5"/>
  <c r="E509" i="5"/>
  <c r="F119" i="5"/>
  <c r="E99" i="5"/>
  <c r="E59" i="5"/>
  <c r="C69" i="5"/>
  <c r="F1847" i="5"/>
  <c r="C1843" i="5"/>
  <c r="D1792" i="5"/>
  <c r="F1745" i="5"/>
  <c r="D1664" i="5"/>
  <c r="E1658" i="5"/>
  <c r="E1644" i="5"/>
  <c r="D1634" i="5"/>
  <c r="F1574" i="5"/>
  <c r="D1574" i="5"/>
  <c r="F1561" i="5"/>
  <c r="F1412" i="5"/>
  <c r="F1314" i="5"/>
  <c r="E1300" i="5"/>
  <c r="F1300" i="5"/>
  <c r="E1261" i="5"/>
  <c r="C1256" i="5"/>
  <c r="C1193" i="5"/>
  <c r="D1169" i="5"/>
  <c r="E1169" i="5"/>
  <c r="F1169" i="5"/>
  <c r="F1146" i="5"/>
  <c r="C1074" i="5"/>
  <c r="E1074" i="5"/>
  <c r="F1012" i="5"/>
  <c r="E976" i="5"/>
  <c r="F916" i="5"/>
  <c r="D916" i="5"/>
  <c r="F838" i="5"/>
  <c r="E788" i="5"/>
  <c r="C788" i="5"/>
  <c r="E743" i="5"/>
  <c r="F611" i="5"/>
  <c r="E560" i="5"/>
  <c r="F529" i="5"/>
  <c r="E514" i="5"/>
  <c r="F355" i="5"/>
  <c r="E355" i="5"/>
  <c r="E1050" i="5"/>
  <c r="F1044" i="5"/>
  <c r="D771" i="5"/>
  <c r="C771" i="5"/>
  <c r="E726" i="5"/>
  <c r="D1352" i="5"/>
  <c r="E139" i="5"/>
  <c r="F13" i="5"/>
  <c r="F1835" i="5"/>
  <c r="E1699" i="5"/>
  <c r="E1638" i="5"/>
  <c r="E1613" i="5"/>
  <c r="F1594" i="5"/>
  <c r="C1579" i="5"/>
  <c r="D1551" i="5"/>
  <c r="E1515" i="5"/>
  <c r="F1508" i="5"/>
  <c r="F1425" i="5"/>
  <c r="E1425" i="5"/>
  <c r="F1345" i="5"/>
  <c r="F1339" i="5"/>
  <c r="E1334" i="5"/>
  <c r="E1298" i="5"/>
  <c r="D1298" i="5"/>
  <c r="E1291" i="5"/>
  <c r="F1283" i="5"/>
  <c r="E1255" i="5"/>
  <c r="C1255" i="5"/>
  <c r="E1240" i="5"/>
  <c r="F1240" i="5"/>
  <c r="D1116" i="5"/>
  <c r="E1109" i="5"/>
  <c r="F1109" i="5"/>
  <c r="D1049" i="5"/>
  <c r="C1024" i="5"/>
  <c r="E1024" i="5"/>
  <c r="E844" i="5"/>
  <c r="D725" i="5"/>
  <c r="F725" i="5"/>
  <c r="E725" i="5"/>
  <c r="D719" i="5"/>
  <c r="F572" i="5"/>
  <c r="E572" i="5"/>
  <c r="E1292" i="5"/>
  <c r="F1248" i="5"/>
  <c r="D1248" i="5"/>
  <c r="F29" i="5"/>
  <c r="E1717" i="5"/>
  <c r="D1699" i="5"/>
  <c r="F1649" i="5"/>
  <c r="C1607" i="5"/>
  <c r="E1594" i="5"/>
  <c r="E1564" i="5"/>
  <c r="E1388" i="5"/>
  <c r="E1345" i="5"/>
  <c r="E1325" i="5"/>
  <c r="E1297" i="5"/>
  <c r="E1246" i="5"/>
  <c r="C1246" i="5"/>
  <c r="F1120" i="5"/>
  <c r="D1115" i="5"/>
  <c r="F851" i="5"/>
  <c r="D851" i="5"/>
  <c r="E792" i="5"/>
  <c r="F792" i="5"/>
  <c r="F758" i="5"/>
  <c r="F669" i="5"/>
  <c r="E664" i="5"/>
  <c r="E600" i="5"/>
  <c r="E593" i="5"/>
  <c r="F490" i="5"/>
  <c r="E490" i="5"/>
  <c r="D427" i="5"/>
  <c r="C427" i="5"/>
  <c r="F393" i="5"/>
  <c r="C1156" i="5"/>
  <c r="E109" i="5"/>
  <c r="F79" i="5"/>
  <c r="F69" i="5"/>
  <c r="F129" i="5"/>
  <c r="F9" i="5"/>
  <c r="C180" i="5"/>
  <c r="E1620" i="5"/>
  <c r="E1579" i="5"/>
  <c r="D1029" i="5"/>
  <c r="E1029" i="5"/>
  <c r="F865" i="5"/>
  <c r="E865" i="5"/>
  <c r="C843" i="5"/>
  <c r="D762" i="5"/>
  <c r="E758" i="5"/>
  <c r="C734" i="5"/>
  <c r="F734" i="5"/>
  <c r="D664" i="5"/>
  <c r="D361" i="5"/>
  <c r="E1502" i="5"/>
  <c r="F1445" i="5"/>
  <c r="E1445" i="5"/>
  <c r="D1264" i="5"/>
  <c r="F1264" i="5"/>
  <c r="F1124" i="5"/>
  <c r="D1023" i="5"/>
  <c r="F1023" i="5"/>
  <c r="D1000" i="5"/>
  <c r="C1000" i="5"/>
  <c r="D993" i="5"/>
  <c r="F993" i="5"/>
  <c r="E965" i="5"/>
  <c r="D965" i="5"/>
  <c r="F577" i="5"/>
  <c r="D29" i="5"/>
  <c r="C66" i="5"/>
  <c r="E160" i="5"/>
  <c r="C138" i="5"/>
  <c r="E117" i="5"/>
  <c r="F78" i="5"/>
  <c r="F67" i="5"/>
  <c r="E27" i="5"/>
  <c r="C179" i="5"/>
  <c r="C156" i="5"/>
  <c r="D87" i="5"/>
  <c r="D155" i="5"/>
  <c r="F159" i="5"/>
  <c r="F150" i="5"/>
  <c r="D138" i="5"/>
  <c r="E127" i="5"/>
  <c r="F115" i="5"/>
  <c r="E107" i="5"/>
  <c r="E78" i="5"/>
  <c r="E66" i="5"/>
  <c r="F50" i="5"/>
  <c r="E19" i="5"/>
  <c r="F8" i="5"/>
  <c r="C109" i="5"/>
  <c r="C80" i="5"/>
  <c r="C19" i="5"/>
  <c r="F1867" i="5"/>
  <c r="E1862" i="5"/>
  <c r="E1748" i="5"/>
  <c r="E1563" i="5"/>
  <c r="F1526" i="5"/>
  <c r="F1495" i="5"/>
  <c r="E1473" i="5"/>
  <c r="F1402" i="5"/>
  <c r="E1402" i="5"/>
  <c r="D1344" i="5"/>
  <c r="F1310" i="5"/>
  <c r="E1310" i="5"/>
  <c r="E1303" i="5"/>
  <c r="D1189" i="5"/>
  <c r="F1189" i="5"/>
  <c r="E1189" i="5"/>
  <c r="C953" i="5"/>
  <c r="F914" i="5"/>
  <c r="E914" i="5"/>
  <c r="F810" i="5"/>
  <c r="F778" i="5"/>
  <c r="E778" i="5"/>
  <c r="F697" i="5"/>
  <c r="E697" i="5"/>
  <c r="D669" i="5"/>
  <c r="D606" i="5"/>
  <c r="D562" i="5"/>
  <c r="F313" i="5"/>
  <c r="E313" i="5"/>
  <c r="C1087" i="5"/>
  <c r="D1087" i="5"/>
  <c r="E1014" i="5"/>
  <c r="F1014" i="5"/>
  <c r="D1007" i="5"/>
  <c r="F1007" i="5"/>
  <c r="E970" i="5"/>
  <c r="F970" i="5"/>
  <c r="D913" i="5"/>
  <c r="E913" i="5"/>
  <c r="D825" i="5"/>
  <c r="F825" i="5"/>
  <c r="F703" i="5"/>
  <c r="D703" i="5"/>
  <c r="F614" i="5"/>
  <c r="F583" i="5"/>
  <c r="F447" i="5"/>
  <c r="E447" i="5"/>
  <c r="C348" i="5"/>
  <c r="D348" i="5"/>
  <c r="D1729" i="5"/>
  <c r="D1533" i="5"/>
  <c r="D1257" i="5"/>
  <c r="F170" i="5"/>
  <c r="E149" i="5"/>
  <c r="E135" i="5"/>
  <c r="F49" i="5"/>
  <c r="F40" i="5"/>
  <c r="C176" i="5"/>
  <c r="C147" i="5"/>
  <c r="C107" i="5"/>
  <c r="F1866" i="5"/>
  <c r="F1610" i="5"/>
  <c r="D1526" i="5"/>
  <c r="F1414" i="5"/>
  <c r="E1372" i="5"/>
  <c r="F1336" i="5"/>
  <c r="E1256" i="5"/>
  <c r="F1250" i="5"/>
  <c r="F1216" i="5"/>
  <c r="D1193" i="5"/>
  <c r="F1178" i="5"/>
  <c r="F1141" i="5"/>
  <c r="E1141" i="5"/>
  <c r="F1134" i="5"/>
  <c r="F1105" i="5"/>
  <c r="C1105" i="5"/>
  <c r="F1095" i="5"/>
  <c r="D1091" i="5"/>
  <c r="F1086" i="5"/>
  <c r="F969" i="5"/>
  <c r="E969" i="5"/>
  <c r="E901" i="5"/>
  <c r="E897" i="5"/>
  <c r="D868" i="5"/>
  <c r="E800" i="5"/>
  <c r="E661" i="5"/>
  <c r="F661" i="5"/>
  <c r="C618" i="5"/>
  <c r="F544" i="5"/>
  <c r="C509" i="5"/>
  <c r="D502" i="5"/>
  <c r="F502" i="5"/>
  <c r="D370" i="5"/>
  <c r="E370" i="5"/>
  <c r="E320" i="5"/>
  <c r="F459" i="5"/>
  <c r="F455" i="5"/>
  <c r="D283" i="5"/>
  <c r="C227" i="5"/>
  <c r="F196" i="5"/>
  <c r="D450" i="5"/>
  <c r="E428" i="5"/>
  <c r="F418" i="5"/>
  <c r="E339" i="5"/>
  <c r="E300" i="5"/>
  <c r="E260" i="5"/>
  <c r="D459" i="5"/>
  <c r="C450" i="5"/>
  <c r="F446" i="5"/>
  <c r="E441" i="5"/>
  <c r="E182" i="5"/>
  <c r="E187" i="5"/>
  <c r="C1234" i="5"/>
  <c r="C525" i="5"/>
  <c r="D473" i="5"/>
  <c r="F427" i="5"/>
  <c r="F422" i="5"/>
  <c r="F402" i="5"/>
  <c r="E395" i="5"/>
  <c r="D386" i="5"/>
  <c r="E363" i="5"/>
  <c r="D309" i="5"/>
  <c r="E202" i="5"/>
  <c r="E197" i="5"/>
  <c r="F784" i="5"/>
  <c r="F565" i="5"/>
  <c r="F498" i="5"/>
  <c r="D486" i="5"/>
  <c r="E427" i="5"/>
  <c r="E415" i="5"/>
  <c r="E409" i="5"/>
  <c r="E402" i="5"/>
  <c r="D395" i="5"/>
  <c r="D356" i="5"/>
  <c r="E290" i="5"/>
  <c r="F270" i="5"/>
  <c r="D214" i="5"/>
  <c r="C202" i="5"/>
  <c r="C187" i="5"/>
  <c r="F283" i="5"/>
  <c r="E1441" i="5"/>
  <c r="F1371" i="5"/>
  <c r="D1337" i="5"/>
  <c r="E1305" i="5"/>
  <c r="C1269" i="5"/>
  <c r="C1263" i="5"/>
  <c r="E1168" i="5"/>
  <c r="D846" i="5"/>
  <c r="C784" i="5"/>
  <c r="C759" i="5"/>
  <c r="C739" i="5"/>
  <c r="D730" i="5"/>
  <c r="E594" i="5"/>
  <c r="C498" i="5"/>
  <c r="E485" i="5"/>
  <c r="E477" i="5"/>
  <c r="F451" i="5"/>
  <c r="F438" i="5"/>
  <c r="E283" i="5"/>
  <c r="E242" i="5"/>
  <c r="F190" i="5"/>
  <c r="C84" i="5"/>
  <c r="F165" i="5"/>
  <c r="E106" i="5"/>
  <c r="E85" i="5"/>
  <c r="F16" i="5"/>
  <c r="F176" i="5"/>
  <c r="E145" i="5"/>
  <c r="E125" i="5"/>
  <c r="F34" i="5"/>
  <c r="D145" i="5"/>
  <c r="C104" i="5"/>
  <c r="D75" i="5"/>
  <c r="D34" i="5"/>
  <c r="C1750" i="5"/>
  <c r="E1750" i="5"/>
  <c r="C175" i="5"/>
  <c r="E162" i="5"/>
  <c r="E156" i="5"/>
  <c r="E142" i="5"/>
  <c r="F135" i="5"/>
  <c r="D124" i="5"/>
  <c r="F116" i="5"/>
  <c r="E95" i="5"/>
  <c r="E74" i="5"/>
  <c r="F66" i="5"/>
  <c r="F54" i="5"/>
  <c r="C24" i="5"/>
  <c r="D1870" i="5"/>
  <c r="C1863" i="5"/>
  <c r="E1839" i="5"/>
  <c r="F1827" i="5"/>
  <c r="E1823" i="5"/>
  <c r="E1681" i="5"/>
  <c r="F1681" i="5"/>
  <c r="D1381" i="5"/>
  <c r="C1265" i="5"/>
  <c r="F947" i="5"/>
  <c r="E1320" i="5"/>
  <c r="D1294" i="5"/>
  <c r="E1294" i="5"/>
  <c r="F1294" i="5"/>
  <c r="F1280" i="5"/>
  <c r="E1280" i="5"/>
  <c r="C1271" i="5"/>
  <c r="C1185" i="5"/>
  <c r="E1185" i="5"/>
  <c r="F1185" i="5"/>
  <c r="F1070" i="5"/>
  <c r="E1070" i="5"/>
  <c r="C1149" i="5"/>
  <c r="E1149" i="5"/>
  <c r="F959" i="5"/>
  <c r="F1706" i="5"/>
  <c r="D1706" i="5"/>
  <c r="E1706" i="5"/>
  <c r="D1440" i="5"/>
  <c r="C1440" i="5"/>
  <c r="C96" i="5"/>
  <c r="E1753" i="5"/>
  <c r="D1753" i="5"/>
  <c r="D95" i="5"/>
  <c r="E1790" i="5"/>
  <c r="E1770" i="5"/>
  <c r="D1588" i="5"/>
  <c r="E1588" i="5"/>
  <c r="F1588" i="5"/>
  <c r="E1329" i="5"/>
  <c r="F1329" i="5"/>
  <c r="E1101" i="5"/>
  <c r="C1101" i="5"/>
  <c r="D1081" i="5"/>
  <c r="C1081" i="5"/>
  <c r="F964" i="5"/>
  <c r="E1747" i="5"/>
  <c r="F1723" i="5"/>
  <c r="D1723" i="5"/>
  <c r="F166" i="5"/>
  <c r="F86" i="5"/>
  <c r="F1718" i="5"/>
  <c r="E1718" i="5"/>
  <c r="E1665" i="5"/>
  <c r="F1665" i="5"/>
  <c r="F126" i="5"/>
  <c r="E86" i="5"/>
  <c r="E36" i="5"/>
  <c r="F106" i="5"/>
  <c r="C36" i="5"/>
  <c r="C15" i="5"/>
  <c r="C63" i="5"/>
  <c r="E1846" i="5"/>
  <c r="D1797" i="5"/>
  <c r="C1792" i="5"/>
  <c r="E1763" i="5"/>
  <c r="F1757" i="5"/>
  <c r="D1721" i="5"/>
  <c r="F1691" i="5"/>
  <c r="C1691" i="5"/>
  <c r="E1671" i="5"/>
  <c r="C1671" i="5"/>
  <c r="D1555" i="5"/>
  <c r="C1555" i="5"/>
  <c r="E1479" i="5"/>
  <c r="E1424" i="5"/>
  <c r="E1362" i="5"/>
  <c r="F1362" i="5"/>
  <c r="C1224" i="5"/>
  <c r="E1224" i="5"/>
  <c r="F1224" i="5"/>
  <c r="F1158" i="5"/>
  <c r="C1112" i="5"/>
  <c r="E1112" i="5"/>
  <c r="F1112" i="5"/>
  <c r="E1575" i="5"/>
  <c r="F1575" i="5"/>
  <c r="D1740" i="5"/>
  <c r="F1740" i="5"/>
  <c r="F1729" i="5"/>
  <c r="E1729" i="5"/>
  <c r="E1653" i="5"/>
  <c r="D1653" i="5"/>
  <c r="F146" i="5"/>
  <c r="F35" i="5"/>
  <c r="D105" i="5"/>
  <c r="C35" i="5"/>
  <c r="E1751" i="5"/>
  <c r="D1710" i="5"/>
  <c r="C1658" i="5"/>
  <c r="D1658" i="5"/>
  <c r="F1651" i="5"/>
  <c r="D1567" i="5"/>
  <c r="C1316" i="5"/>
  <c r="D1316" i="5"/>
  <c r="E1236" i="5"/>
  <c r="F1236" i="5"/>
  <c r="F1487" i="5"/>
  <c r="E146" i="5"/>
  <c r="C1738" i="5"/>
  <c r="F1677" i="5"/>
  <c r="D1639" i="5"/>
  <c r="E1275" i="5"/>
  <c r="F1275" i="5"/>
  <c r="D115" i="5"/>
  <c r="F85" i="5"/>
  <c r="D125" i="5"/>
  <c r="F125" i="5"/>
  <c r="F25" i="5"/>
  <c r="F152" i="5"/>
  <c r="E16" i="5"/>
  <c r="C64" i="5"/>
  <c r="E56" i="5"/>
  <c r="F32" i="5"/>
  <c r="F24" i="5"/>
  <c r="F15" i="5"/>
  <c r="C166" i="5"/>
  <c r="C144" i="5"/>
  <c r="C101" i="5"/>
  <c r="C74" i="5"/>
  <c r="C56" i="5"/>
  <c r="E1859" i="5"/>
  <c r="E1849" i="5"/>
  <c r="E1749" i="5"/>
  <c r="F1749" i="5"/>
  <c r="E1605" i="5"/>
  <c r="E1592" i="5"/>
  <c r="F1592" i="5"/>
  <c r="D1572" i="5"/>
  <c r="E1572" i="5"/>
  <c r="F1411" i="5"/>
  <c r="E1245" i="5"/>
  <c r="D1245" i="5"/>
  <c r="F1245" i="5"/>
  <c r="D1173" i="5"/>
  <c r="D984" i="5"/>
  <c r="F65" i="5"/>
  <c r="F145" i="5"/>
  <c r="E165" i="5"/>
  <c r="F105" i="5"/>
  <c r="E76" i="5"/>
  <c r="E25" i="5"/>
  <c r="F96" i="5"/>
  <c r="F75" i="5"/>
  <c r="F175" i="5"/>
  <c r="F62" i="5"/>
  <c r="E15" i="5"/>
  <c r="C136" i="5"/>
  <c r="C55" i="5"/>
  <c r="F1863" i="5"/>
  <c r="D1781" i="5"/>
  <c r="F1781" i="5"/>
  <c r="D1730" i="5"/>
  <c r="C1730" i="5"/>
  <c r="C1697" i="5"/>
  <c r="E1560" i="5"/>
  <c r="C1434" i="5"/>
  <c r="E1434" i="5"/>
  <c r="F1434" i="5"/>
  <c r="D1228" i="5"/>
  <c r="E1228" i="5"/>
  <c r="F1228" i="5"/>
  <c r="F26" i="5"/>
  <c r="E126" i="5"/>
  <c r="E26" i="5"/>
  <c r="C76" i="5"/>
  <c r="F84" i="5"/>
  <c r="D1830" i="5"/>
  <c r="D1810" i="5"/>
  <c r="E1810" i="5"/>
  <c r="F164" i="5"/>
  <c r="E152" i="5"/>
  <c r="E105" i="5"/>
  <c r="E84" i="5"/>
  <c r="E164" i="5"/>
  <c r="F144" i="5"/>
  <c r="E124" i="5"/>
  <c r="F55" i="5"/>
  <c r="F23" i="5"/>
  <c r="F162" i="5"/>
  <c r="E150" i="5"/>
  <c r="F142" i="5"/>
  <c r="E137" i="5"/>
  <c r="C124" i="5"/>
  <c r="C117" i="5"/>
  <c r="F104" i="5"/>
  <c r="E62" i="5"/>
  <c r="E46" i="5"/>
  <c r="F22" i="5"/>
  <c r="F7" i="5"/>
  <c r="F1870" i="5"/>
  <c r="F1839" i="5"/>
  <c r="F1823" i="5"/>
  <c r="E1819" i="5"/>
  <c r="D1767" i="5"/>
  <c r="C1755" i="5"/>
  <c r="E1720" i="5"/>
  <c r="D1714" i="5"/>
  <c r="D1707" i="5"/>
  <c r="C1707" i="5"/>
  <c r="C1701" i="5"/>
  <c r="E1701" i="5"/>
  <c r="F1701" i="5"/>
  <c r="C1688" i="5"/>
  <c r="D1681" i="5"/>
  <c r="E1656" i="5"/>
  <c r="D1633" i="5"/>
  <c r="E1633" i="5"/>
  <c r="F1633" i="5"/>
  <c r="F1598" i="5"/>
  <c r="D1559" i="5"/>
  <c r="E1559" i="5"/>
  <c r="F1468" i="5"/>
  <c r="C1377" i="5"/>
  <c r="D1377" i="5"/>
  <c r="D1354" i="5"/>
  <c r="F1354" i="5"/>
  <c r="F1130" i="5"/>
  <c r="C747" i="5"/>
  <c r="E681" i="5"/>
  <c r="F681" i="5"/>
  <c r="D681" i="5"/>
  <c r="E644" i="5"/>
  <c r="C644" i="5"/>
  <c r="E604" i="5"/>
  <c r="D604" i="5"/>
  <c r="E806" i="5"/>
  <c r="F806" i="5"/>
  <c r="D680" i="5"/>
  <c r="E680" i="5"/>
  <c r="F680" i="5"/>
  <c r="D663" i="5"/>
  <c r="C1558" i="5"/>
  <c r="D1548" i="5"/>
  <c r="F1548" i="5"/>
  <c r="F1545" i="5"/>
  <c r="D1545" i="5"/>
  <c r="D1457" i="5"/>
  <c r="F1274" i="5"/>
  <c r="E1172" i="5"/>
  <c r="E1106" i="5"/>
  <c r="F1106" i="5"/>
  <c r="C1044" i="5"/>
  <c r="D1044" i="5"/>
  <c r="E1038" i="5"/>
  <c r="D1038" i="5"/>
  <c r="E994" i="5"/>
  <c r="D994" i="5"/>
  <c r="F994" i="5"/>
  <c r="E990" i="5"/>
  <c r="F924" i="5"/>
  <c r="E924" i="5"/>
  <c r="F878" i="5"/>
  <c r="E878" i="5"/>
  <c r="D847" i="5"/>
  <c r="E840" i="5"/>
  <c r="D805" i="5"/>
  <c r="E805" i="5"/>
  <c r="F805" i="5"/>
  <c r="E793" i="5"/>
  <c r="C622" i="5"/>
  <c r="E622" i="5"/>
  <c r="F1683" i="5"/>
  <c r="F1650" i="5"/>
  <c r="D1620" i="5"/>
  <c r="C1551" i="5"/>
  <c r="F1534" i="5"/>
  <c r="F1486" i="5"/>
  <c r="D1445" i="5"/>
  <c r="C1441" i="5"/>
  <c r="F1436" i="5"/>
  <c r="E1423" i="5"/>
  <c r="D1414" i="5"/>
  <c r="E1371" i="5"/>
  <c r="F1352" i="5"/>
  <c r="C1349" i="5"/>
  <c r="D1299" i="5"/>
  <c r="C1283" i="5"/>
  <c r="F1128" i="5"/>
  <c r="F1098" i="5"/>
  <c r="D1098" i="5"/>
  <c r="E1098" i="5"/>
  <c r="E891" i="5"/>
  <c r="F891" i="5"/>
  <c r="E616" i="5"/>
  <c r="F616" i="5"/>
  <c r="C567" i="5"/>
  <c r="E567" i="5"/>
  <c r="F567" i="5"/>
  <c r="C520" i="5"/>
  <c r="E520" i="5"/>
  <c r="E496" i="5"/>
  <c r="D496" i="5"/>
  <c r="F1547" i="5"/>
  <c r="F1537" i="5"/>
  <c r="E1534" i="5"/>
  <c r="F1525" i="5"/>
  <c r="E1486" i="5"/>
  <c r="F1465" i="5"/>
  <c r="F1462" i="5"/>
  <c r="E1436" i="5"/>
  <c r="F1431" i="5"/>
  <c r="F1416" i="5"/>
  <c r="F1404" i="5"/>
  <c r="F1401" i="5"/>
  <c r="D1401" i="5"/>
  <c r="F1384" i="5"/>
  <c r="E1352" i="5"/>
  <c r="F1312" i="5"/>
  <c r="D1309" i="5"/>
  <c r="C1299" i="5"/>
  <c r="F1292" i="5"/>
  <c r="F1273" i="5"/>
  <c r="E1263" i="5"/>
  <c r="F1138" i="5"/>
  <c r="E1138" i="5"/>
  <c r="E1128" i="5"/>
  <c r="F982" i="5"/>
  <c r="C798" i="5"/>
  <c r="E798" i="5"/>
  <c r="F798" i="5"/>
  <c r="F763" i="5"/>
  <c r="E763" i="5"/>
  <c r="E561" i="5"/>
  <c r="C561" i="5"/>
  <c r="F561" i="5"/>
  <c r="F1583" i="5"/>
  <c r="E1569" i="5"/>
  <c r="C1569" i="5"/>
  <c r="F1555" i="5"/>
  <c r="E1547" i="5"/>
  <c r="C1534" i="5"/>
  <c r="E1525" i="5"/>
  <c r="E1465" i="5"/>
  <c r="E1440" i="5"/>
  <c r="C1436" i="5"/>
  <c r="E1431" i="5"/>
  <c r="E1416" i="5"/>
  <c r="D1395" i="5"/>
  <c r="F1395" i="5"/>
  <c r="F1388" i="5"/>
  <c r="F1373" i="5"/>
  <c r="F1303" i="5"/>
  <c r="E1287" i="5"/>
  <c r="F1282" i="5"/>
  <c r="C1277" i="5"/>
  <c r="E1273" i="5"/>
  <c r="D1263" i="5"/>
  <c r="F1219" i="5"/>
  <c r="F1205" i="5"/>
  <c r="E1201" i="5"/>
  <c r="F1174" i="5"/>
  <c r="D1171" i="5"/>
  <c r="D1119" i="5"/>
  <c r="F1119" i="5"/>
  <c r="E1105" i="5"/>
  <c r="C1092" i="5"/>
  <c r="E1065" i="5"/>
  <c r="F1005" i="5"/>
  <c r="D982" i="5"/>
  <c r="E802" i="5"/>
  <c r="F802" i="5"/>
  <c r="E640" i="5"/>
  <c r="D640" i="5"/>
  <c r="F640" i="5"/>
  <c r="D577" i="5"/>
  <c r="C577" i="5"/>
  <c r="E518" i="5"/>
  <c r="F518" i="5"/>
  <c r="D1486" i="5"/>
  <c r="D1404" i="5"/>
  <c r="E1404" i="5"/>
  <c r="D1047" i="5"/>
  <c r="E956" i="5"/>
  <c r="E905" i="5"/>
  <c r="F905" i="5"/>
  <c r="F777" i="5"/>
  <c r="E582" i="5"/>
  <c r="C479" i="5"/>
  <c r="F1815" i="5"/>
  <c r="D1726" i="5"/>
  <c r="C1715" i="5"/>
  <c r="E1711" i="5"/>
  <c r="D1678" i="5"/>
  <c r="E1649" i="5"/>
  <c r="C1644" i="5"/>
  <c r="C1618" i="5"/>
  <c r="F1611" i="5"/>
  <c r="E1589" i="5"/>
  <c r="C1568" i="5"/>
  <c r="C1541" i="5"/>
  <c r="D1517" i="5"/>
  <c r="E1517" i="5"/>
  <c r="F1473" i="5"/>
  <c r="C1469" i="5"/>
  <c r="F1447" i="5"/>
  <c r="C1415" i="5"/>
  <c r="C1399" i="5"/>
  <c r="D1388" i="5"/>
  <c r="E1369" i="5"/>
  <c r="E1355" i="5"/>
  <c r="F1331" i="5"/>
  <c r="D1331" i="5"/>
  <c r="D1303" i="5"/>
  <c r="E1272" i="5"/>
  <c r="F1266" i="5"/>
  <c r="F1258" i="5"/>
  <c r="F1234" i="5"/>
  <c r="E1234" i="5"/>
  <c r="C1219" i="5"/>
  <c r="C1215" i="5"/>
  <c r="F1208" i="5"/>
  <c r="F1165" i="5"/>
  <c r="E1146" i="5"/>
  <c r="F1103" i="5"/>
  <c r="E1095" i="5"/>
  <c r="E1058" i="5"/>
  <c r="F1058" i="5"/>
  <c r="F1035" i="5"/>
  <c r="D961" i="5"/>
  <c r="E676" i="5"/>
  <c r="F676" i="5"/>
  <c r="D638" i="5"/>
  <c r="E638" i="5"/>
  <c r="E545" i="5"/>
  <c r="C545" i="5"/>
  <c r="D1419" i="5"/>
  <c r="D1346" i="5"/>
  <c r="E1316" i="5"/>
  <c r="F1316" i="5"/>
  <c r="E1057" i="5"/>
  <c r="E1051" i="5"/>
  <c r="F1051" i="5"/>
  <c r="D980" i="5"/>
  <c r="E980" i="5"/>
  <c r="F974" i="5"/>
  <c r="F954" i="5"/>
  <c r="E954" i="5"/>
  <c r="E830" i="5"/>
  <c r="D830" i="5"/>
  <c r="E767" i="5"/>
  <c r="F767" i="5"/>
  <c r="E653" i="5"/>
  <c r="D570" i="5"/>
  <c r="E570" i="5"/>
  <c r="F570" i="5"/>
  <c r="C516" i="5"/>
  <c r="E1721" i="5"/>
  <c r="D1659" i="5"/>
  <c r="D1648" i="5"/>
  <c r="E1545" i="5"/>
  <c r="F1535" i="5"/>
  <c r="C1524" i="5"/>
  <c r="F1524" i="5"/>
  <c r="E1262" i="5"/>
  <c r="C1174" i="5"/>
  <c r="C1122" i="5"/>
  <c r="D940" i="5"/>
  <c r="F940" i="5"/>
  <c r="F910" i="5"/>
  <c r="E867" i="5"/>
  <c r="F867" i="5"/>
  <c r="C737" i="5"/>
  <c r="E737" i="5"/>
  <c r="E718" i="5"/>
  <c r="D696" i="5"/>
  <c r="F599" i="5"/>
  <c r="E599" i="5"/>
  <c r="C587" i="5"/>
  <c r="E587" i="5"/>
  <c r="C429" i="5"/>
  <c r="F429" i="5"/>
  <c r="E848" i="5"/>
  <c r="D822" i="5"/>
  <c r="F822" i="5"/>
  <c r="E717" i="5"/>
  <c r="F717" i="5"/>
  <c r="F687" i="5"/>
  <c r="E603" i="5"/>
  <c r="F603" i="5"/>
  <c r="C578" i="5"/>
  <c r="E578" i="5"/>
  <c r="F578" i="5"/>
  <c r="E529" i="5"/>
  <c r="E497" i="5"/>
  <c r="F497" i="5"/>
  <c r="C373" i="5"/>
  <c r="E373" i="5"/>
  <c r="D872" i="5"/>
  <c r="F872" i="5"/>
  <c r="E859" i="5"/>
  <c r="F859" i="5"/>
  <c r="E847" i="5"/>
  <c r="D821" i="5"/>
  <c r="F801" i="5"/>
  <c r="D801" i="5"/>
  <c r="E801" i="5"/>
  <c r="E785" i="5"/>
  <c r="E781" i="5"/>
  <c r="E716" i="5"/>
  <c r="F598" i="5"/>
  <c r="E589" i="5"/>
  <c r="E581" i="5"/>
  <c r="F581" i="5"/>
  <c r="E577" i="5"/>
  <c r="D569" i="5"/>
  <c r="D559" i="5"/>
  <c r="E559" i="5"/>
  <c r="F555" i="5"/>
  <c r="E548" i="5"/>
  <c r="C529" i="5"/>
  <c r="F372" i="5"/>
  <c r="F360" i="5"/>
  <c r="D345" i="5"/>
  <c r="F345" i="5"/>
  <c r="C339" i="5"/>
  <c r="F277" i="5"/>
  <c r="C277" i="5"/>
  <c r="E277" i="5"/>
  <c r="E851" i="5"/>
  <c r="E843" i="5"/>
  <c r="C828" i="5"/>
  <c r="E828" i="5"/>
  <c r="F800" i="5"/>
  <c r="F750" i="5"/>
  <c r="E721" i="5"/>
  <c r="D716" i="5"/>
  <c r="F691" i="5"/>
  <c r="F609" i="5"/>
  <c r="E609" i="5"/>
  <c r="C586" i="5"/>
  <c r="E516" i="5"/>
  <c r="F505" i="5"/>
  <c r="E472" i="5"/>
  <c r="D472" i="5"/>
  <c r="F472" i="5"/>
  <c r="E397" i="5"/>
  <c r="F397" i="5"/>
  <c r="F378" i="5"/>
  <c r="E372" i="5"/>
  <c r="E360" i="5"/>
  <c r="F249" i="5"/>
  <c r="E249" i="5"/>
  <c r="E213" i="5"/>
  <c r="F213" i="5"/>
  <c r="E186" i="5"/>
  <c r="C186" i="5"/>
  <c r="E883" i="5"/>
  <c r="D769" i="5"/>
  <c r="E764" i="5"/>
  <c r="F752" i="5"/>
  <c r="D691" i="5"/>
  <c r="C627" i="5"/>
  <c r="F617" i="5"/>
  <c r="D617" i="5"/>
  <c r="E617" i="5"/>
  <c r="E614" i="5"/>
  <c r="F597" i="5"/>
  <c r="D505" i="5"/>
  <c r="E406" i="5"/>
  <c r="E349" i="5"/>
  <c r="D282" i="5"/>
  <c r="D267" i="5"/>
  <c r="D838" i="5"/>
  <c r="E838" i="5"/>
  <c r="E832" i="5"/>
  <c r="C808" i="5"/>
  <c r="E808" i="5"/>
  <c r="D699" i="5"/>
  <c r="E699" i="5"/>
  <c r="F699" i="5"/>
  <c r="E620" i="5"/>
  <c r="D588" i="5"/>
  <c r="E588" i="5"/>
  <c r="F588" i="5"/>
  <c r="F571" i="5"/>
  <c r="F516" i="5"/>
  <c r="F400" i="5"/>
  <c r="E317" i="5"/>
  <c r="C293" i="5"/>
  <c r="F293" i="5"/>
  <c r="F1055" i="5"/>
  <c r="F906" i="5"/>
  <c r="E906" i="5"/>
  <c r="E841" i="5"/>
  <c r="D841" i="5"/>
  <c r="D705" i="5"/>
  <c r="E705" i="5"/>
  <c r="F705" i="5"/>
  <c r="F675" i="5"/>
  <c r="E596" i="5"/>
  <c r="C596" i="5"/>
  <c r="D576" i="5"/>
  <c r="E576" i="5"/>
  <c r="F576" i="5"/>
  <c r="F524" i="5"/>
  <c r="E524" i="5"/>
  <c r="D487" i="5"/>
  <c r="C487" i="5"/>
  <c r="E487" i="5"/>
  <c r="F417" i="5"/>
  <c r="E417" i="5"/>
  <c r="E400" i="5"/>
  <c r="F353" i="5"/>
  <c r="D322" i="5"/>
  <c r="F322" i="5"/>
  <c r="C272" i="5"/>
  <c r="E272" i="5"/>
  <c r="F272" i="5"/>
  <c r="E226" i="5"/>
  <c r="F226" i="5"/>
  <c r="D195" i="5"/>
  <c r="F195" i="5"/>
  <c r="F918" i="5"/>
  <c r="E911" i="5"/>
  <c r="F911" i="5"/>
  <c r="F743" i="5"/>
  <c r="D743" i="5"/>
  <c r="D678" i="5"/>
  <c r="F678" i="5"/>
  <c r="E659" i="5"/>
  <c r="D625" i="5"/>
  <c r="F526" i="5"/>
  <c r="F475" i="5"/>
  <c r="F420" i="5"/>
  <c r="C400" i="5"/>
  <c r="D366" i="5"/>
  <c r="F366" i="5"/>
  <c r="F361" i="5"/>
  <c r="E353" i="5"/>
  <c r="E327" i="5"/>
  <c r="F327" i="5"/>
  <c r="C232" i="5"/>
  <c r="D232" i="5"/>
  <c r="F1054" i="5"/>
  <c r="E885" i="5"/>
  <c r="F848" i="5"/>
  <c r="E817" i="5"/>
  <c r="C817" i="5"/>
  <c r="F817" i="5"/>
  <c r="F787" i="5"/>
  <c r="C787" i="5"/>
  <c r="D787" i="5"/>
  <c r="D783" i="5"/>
  <c r="E783" i="5"/>
  <c r="F776" i="5"/>
  <c r="E771" i="5"/>
  <c r="F730" i="5"/>
  <c r="C709" i="5"/>
  <c r="C703" i="5"/>
  <c r="D659" i="5"/>
  <c r="F618" i="5"/>
  <c r="F594" i="5"/>
  <c r="D578" i="5"/>
  <c r="E526" i="5"/>
  <c r="E429" i="5"/>
  <c r="E420" i="5"/>
  <c r="E361" i="5"/>
  <c r="F356" i="5"/>
  <c r="C353" i="5"/>
  <c r="C303" i="5"/>
  <c r="F344" i="5"/>
  <c r="E271" i="5"/>
  <c r="E248" i="5"/>
  <c r="D184" i="5"/>
  <c r="E184" i="5"/>
  <c r="D333" i="5"/>
  <c r="F316" i="5"/>
  <c r="F192" i="5"/>
  <c r="E316" i="5"/>
  <c r="F200" i="5"/>
  <c r="E210" i="5"/>
  <c r="C323" i="5"/>
  <c r="E221" i="5"/>
  <c r="C221" i="5"/>
  <c r="D244" i="5"/>
  <c r="F244" i="5"/>
  <c r="D1062" i="5"/>
  <c r="F1883" i="5"/>
  <c r="C1809" i="5"/>
  <c r="D1809" i="5"/>
  <c r="F73" i="5"/>
  <c r="E73" i="5"/>
  <c r="C23" i="5"/>
  <c r="E153" i="5"/>
  <c r="E133" i="5"/>
  <c r="F123" i="5"/>
  <c r="F113" i="5"/>
  <c r="E101" i="5"/>
  <c r="E91" i="5"/>
  <c r="E51" i="5"/>
  <c r="E33" i="5"/>
  <c r="E21" i="5"/>
  <c r="F3" i="5"/>
  <c r="C121" i="5"/>
  <c r="F97" i="5"/>
  <c r="E97" i="5"/>
  <c r="D77" i="5"/>
  <c r="E77" i="5"/>
  <c r="D57" i="5"/>
  <c r="E57" i="5"/>
  <c r="E47" i="5"/>
  <c r="F47" i="5"/>
  <c r="F1829" i="5"/>
  <c r="E1829" i="5"/>
  <c r="D1825" i="5"/>
  <c r="D1808" i="5"/>
  <c r="F1803" i="5"/>
  <c r="F1799" i="5"/>
  <c r="E1795" i="5"/>
  <c r="D1787" i="5"/>
  <c r="E1783" i="5"/>
  <c r="E1779" i="5"/>
  <c r="D1703" i="5"/>
  <c r="F1703" i="5"/>
  <c r="E1661" i="5"/>
  <c r="F1661" i="5"/>
  <c r="E1485" i="5"/>
  <c r="F1485" i="5"/>
  <c r="F1368" i="5"/>
  <c r="E1332" i="5"/>
  <c r="F1332" i="5"/>
  <c r="D1332" i="5"/>
  <c r="F173" i="5"/>
  <c r="C173" i="5"/>
  <c r="E173" i="5"/>
  <c r="E43" i="5"/>
  <c r="F43" i="5"/>
  <c r="C13" i="5"/>
  <c r="F103" i="5"/>
  <c r="E163" i="5"/>
  <c r="E123" i="5"/>
  <c r="E113" i="5"/>
  <c r="F63" i="5"/>
  <c r="C51" i="5"/>
  <c r="D1861" i="5"/>
  <c r="E1861" i="5"/>
  <c r="F1855" i="5"/>
  <c r="F1833" i="5"/>
  <c r="F1831" i="5"/>
  <c r="F1813" i="5"/>
  <c r="E1799" i="5"/>
  <c r="D1758" i="5"/>
  <c r="E1758" i="5"/>
  <c r="E1637" i="5"/>
  <c r="F1627" i="5"/>
  <c r="C1562" i="5"/>
  <c r="E1562" i="5"/>
  <c r="F1562" i="5"/>
  <c r="F1531" i="5"/>
  <c r="D1508" i="5"/>
  <c r="C1508" i="5"/>
  <c r="E1390" i="5"/>
  <c r="F1390" i="5"/>
  <c r="F1347" i="5"/>
  <c r="E1347" i="5"/>
  <c r="D1136" i="5"/>
  <c r="D153" i="5"/>
  <c r="C153" i="5"/>
  <c r="E83" i="5"/>
  <c r="E1806" i="5"/>
  <c r="F1806" i="5"/>
  <c r="D1742" i="5"/>
  <c r="F1742" i="5"/>
  <c r="C1742" i="5"/>
  <c r="F131" i="5"/>
  <c r="C123" i="5"/>
  <c r="C113" i="5"/>
  <c r="E63" i="5"/>
  <c r="C151" i="5"/>
  <c r="C33" i="5"/>
  <c r="D1873" i="5"/>
  <c r="E1833" i="5"/>
  <c r="E1813" i="5"/>
  <c r="D1803" i="5"/>
  <c r="E1803" i="5"/>
  <c r="C1803" i="5"/>
  <c r="D1694" i="5"/>
  <c r="E1694" i="5"/>
  <c r="F1694" i="5"/>
  <c r="C1640" i="5"/>
  <c r="D1640" i="5"/>
  <c r="E1428" i="5"/>
  <c r="F1389" i="5"/>
  <c r="E1389" i="5"/>
  <c r="F1170" i="5"/>
  <c r="D1170" i="5"/>
  <c r="E944" i="5"/>
  <c r="F944" i="5"/>
  <c r="D944" i="5"/>
  <c r="D937" i="5"/>
  <c r="E937" i="5"/>
  <c r="F937" i="5"/>
  <c r="D919" i="5"/>
  <c r="C919" i="5"/>
  <c r="E103" i="5"/>
  <c r="F171" i="5"/>
  <c r="E171" i="5"/>
  <c r="E151" i="5"/>
  <c r="F141" i="5"/>
  <c r="F111" i="5"/>
  <c r="C73" i="5"/>
  <c r="C91" i="5"/>
  <c r="C31" i="5"/>
  <c r="E1879" i="5"/>
  <c r="F1876" i="5"/>
  <c r="F1859" i="5"/>
  <c r="C1799" i="5"/>
  <c r="E1782" i="5"/>
  <c r="F1782" i="5"/>
  <c r="E1771" i="5"/>
  <c r="F1771" i="5"/>
  <c r="E1689" i="5"/>
  <c r="F1689" i="5"/>
  <c r="D1689" i="5"/>
  <c r="E1680" i="5"/>
  <c r="F1680" i="5"/>
  <c r="D1680" i="5"/>
  <c r="E1675" i="5"/>
  <c r="D1675" i="5"/>
  <c r="F1675" i="5"/>
  <c r="E1669" i="5"/>
  <c r="E1631" i="5"/>
  <c r="F1631" i="5"/>
  <c r="D1631" i="5"/>
  <c r="D1599" i="5"/>
  <c r="F1599" i="5"/>
  <c r="E1358" i="5"/>
  <c r="D1192" i="5"/>
  <c r="F1192" i="5"/>
  <c r="E1192" i="5"/>
  <c r="D1502" i="5"/>
  <c r="C1502" i="5"/>
  <c r="F1196" i="5"/>
  <c r="E1196" i="5"/>
  <c r="C1196" i="5"/>
  <c r="C133" i="5"/>
  <c r="D93" i="5"/>
  <c r="F93" i="5"/>
  <c r="C53" i="5"/>
  <c r="E53" i="5"/>
  <c r="D1842" i="5"/>
  <c r="D1821" i="5"/>
  <c r="E1821" i="5"/>
  <c r="E1789" i="5"/>
  <c r="C1777" i="5"/>
  <c r="D1766" i="5"/>
  <c r="E1734" i="5"/>
  <c r="F1734" i="5"/>
  <c r="C1711" i="5"/>
  <c r="D1711" i="5"/>
  <c r="D1693" i="5"/>
  <c r="E1693" i="5"/>
  <c r="F1693" i="5"/>
  <c r="E1581" i="5"/>
  <c r="F1581" i="5"/>
  <c r="C1581" i="5"/>
  <c r="E1577" i="5"/>
  <c r="D1546" i="5"/>
  <c r="F1546" i="5"/>
  <c r="C1511" i="5"/>
  <c r="D1511" i="5"/>
  <c r="E93" i="5"/>
  <c r="F83" i="5"/>
  <c r="E23" i="5"/>
  <c r="E13" i="5"/>
  <c r="C163" i="5"/>
  <c r="C103" i="5"/>
  <c r="D132" i="5"/>
  <c r="F132" i="5"/>
  <c r="C112" i="5"/>
  <c r="F112" i="5"/>
  <c r="E112" i="5"/>
  <c r="C102" i="5"/>
  <c r="F102" i="5"/>
  <c r="E82" i="5"/>
  <c r="D52" i="5"/>
  <c r="F52" i="5"/>
  <c r="C12" i="5"/>
  <c r="E12" i="5"/>
  <c r="F12" i="5"/>
  <c r="E1875" i="5"/>
  <c r="C1859" i="5"/>
  <c r="C1833" i="5"/>
  <c r="C1813" i="5"/>
  <c r="D1761" i="5"/>
  <c r="E1761" i="5"/>
  <c r="E1752" i="5"/>
  <c r="D1674" i="5"/>
  <c r="C1674" i="5"/>
  <c r="F1616" i="5"/>
  <c r="E1616" i="5"/>
  <c r="E1501" i="5"/>
  <c r="C1453" i="5"/>
  <c r="F1453" i="5"/>
  <c r="E1453" i="5"/>
  <c r="F1249" i="5"/>
  <c r="C1007" i="5"/>
  <c r="F1789" i="5"/>
  <c r="C43" i="5"/>
  <c r="F81" i="5"/>
  <c r="C81" i="5"/>
  <c r="E81" i="5"/>
  <c r="C157" i="5"/>
  <c r="D143" i="5"/>
  <c r="C41" i="5"/>
  <c r="F140" i="5"/>
  <c r="E140" i="5"/>
  <c r="F120" i="5"/>
  <c r="E120" i="5"/>
  <c r="C60" i="5"/>
  <c r="F60" i="5"/>
  <c r="E20" i="5"/>
  <c r="F20" i="5"/>
  <c r="F1881" i="5"/>
  <c r="F1871" i="5"/>
  <c r="F1850" i="5"/>
  <c r="D1791" i="5"/>
  <c r="D1780" i="5"/>
  <c r="E1780" i="5"/>
  <c r="E1775" i="5"/>
  <c r="F1775" i="5"/>
  <c r="E1705" i="5"/>
  <c r="F1705" i="5"/>
  <c r="E1687" i="5"/>
  <c r="F1687" i="5"/>
  <c r="D1687" i="5"/>
  <c r="E1552" i="5"/>
  <c r="F1552" i="5"/>
  <c r="D1552" i="5"/>
  <c r="F1490" i="5"/>
  <c r="F1481" i="5"/>
  <c r="C1383" i="5"/>
  <c r="E1383" i="5"/>
  <c r="F1383" i="5"/>
  <c r="E1286" i="5"/>
  <c r="F1286" i="5"/>
  <c r="D1268" i="5"/>
  <c r="E1268" i="5"/>
  <c r="F161" i="5"/>
  <c r="C161" i="5"/>
  <c r="E161" i="5"/>
  <c r="E71" i="5"/>
  <c r="C71" i="5"/>
  <c r="F143" i="5"/>
  <c r="E92" i="5"/>
  <c r="F82" i="5"/>
  <c r="E22" i="5"/>
  <c r="E169" i="5"/>
  <c r="C169" i="5"/>
  <c r="F89" i="5"/>
  <c r="E89" i="5"/>
  <c r="C39" i="5"/>
  <c r="E39" i="5"/>
  <c r="E1881" i="5"/>
  <c r="D1878" i="5"/>
  <c r="D1874" i="5"/>
  <c r="E1874" i="5"/>
  <c r="C1874" i="5"/>
  <c r="E1871" i="5"/>
  <c r="F1869" i="5"/>
  <c r="E1869" i="5"/>
  <c r="D1865" i="5"/>
  <c r="E1850" i="5"/>
  <c r="C1847" i="5"/>
  <c r="E1826" i="5"/>
  <c r="C1819" i="5"/>
  <c r="E1812" i="5"/>
  <c r="F1812" i="5"/>
  <c r="D1812" i="5"/>
  <c r="E1793" i="5"/>
  <c r="F1793" i="5"/>
  <c r="D1793" i="5"/>
  <c r="F1783" i="5"/>
  <c r="F1779" i="5"/>
  <c r="E1764" i="5"/>
  <c r="F1764" i="5"/>
  <c r="E1741" i="5"/>
  <c r="F1741" i="5"/>
  <c r="E1713" i="5"/>
  <c r="D1713" i="5"/>
  <c r="D1672" i="5"/>
  <c r="E1672" i="5"/>
  <c r="F1672" i="5"/>
  <c r="F1666" i="5"/>
  <c r="F1662" i="5"/>
  <c r="D1642" i="5"/>
  <c r="E181" i="5"/>
  <c r="C181" i="5"/>
  <c r="F181" i="5"/>
  <c r="E61" i="5"/>
  <c r="C61" i="5"/>
  <c r="F61" i="5"/>
  <c r="D1467" i="5"/>
  <c r="E1467" i="5"/>
  <c r="F1435" i="5"/>
  <c r="E1435" i="5"/>
  <c r="D1435" i="5"/>
  <c r="C1435" i="5"/>
  <c r="D144" i="5"/>
  <c r="C83" i="5"/>
  <c r="F177" i="5"/>
  <c r="F153" i="5"/>
  <c r="E147" i="5"/>
  <c r="F133" i="5"/>
  <c r="F127" i="5"/>
  <c r="E102" i="5"/>
  <c r="F53" i="5"/>
  <c r="F21" i="5"/>
  <c r="C140" i="5"/>
  <c r="E148" i="5"/>
  <c r="D148" i="5"/>
  <c r="E128" i="5"/>
  <c r="D128" i="5"/>
  <c r="D108" i="5"/>
  <c r="F68" i="5"/>
  <c r="E68" i="5"/>
  <c r="C38" i="5"/>
  <c r="F38" i="5"/>
  <c r="E38" i="5"/>
  <c r="F28" i="5"/>
  <c r="C28" i="5"/>
  <c r="E28" i="5"/>
  <c r="D1871" i="5"/>
  <c r="D1853" i="5"/>
  <c r="E1853" i="5"/>
  <c r="C1853" i="5"/>
  <c r="D1850" i="5"/>
  <c r="E1831" i="5"/>
  <c r="D1829" i="5"/>
  <c r="E1811" i="5"/>
  <c r="F1809" i="5"/>
  <c r="E1809" i="5"/>
  <c r="F1795" i="5"/>
  <c r="C1783" i="5"/>
  <c r="C1779" i="5"/>
  <c r="D1773" i="5"/>
  <c r="F1773" i="5"/>
  <c r="E1773" i="5"/>
  <c r="D1731" i="5"/>
  <c r="C1731" i="5"/>
  <c r="E1700" i="5"/>
  <c r="F1700" i="5"/>
  <c r="C1661" i="5"/>
  <c r="E1619" i="5"/>
  <c r="C1571" i="5"/>
  <c r="F1540" i="5"/>
  <c r="C1540" i="5"/>
  <c r="D1518" i="5"/>
  <c r="C1485" i="5"/>
  <c r="D1475" i="5"/>
  <c r="E1475" i="5"/>
  <c r="F1475" i="5"/>
  <c r="C1475" i="5"/>
  <c r="F1437" i="5"/>
  <c r="E1437" i="5"/>
  <c r="D1368" i="5"/>
  <c r="F1327" i="5"/>
  <c r="E1327" i="5"/>
  <c r="C1327" i="5"/>
  <c r="F1302" i="5"/>
  <c r="E1302" i="5"/>
  <c r="C1302" i="5"/>
  <c r="E136" i="5"/>
  <c r="E6" i="5"/>
  <c r="F1730" i="5"/>
  <c r="F1721" i="5"/>
  <c r="F1715" i="5"/>
  <c r="E1697" i="5"/>
  <c r="E1691" i="5"/>
  <c r="D1671" i="5"/>
  <c r="E1659" i="5"/>
  <c r="F1653" i="5"/>
  <c r="F1644" i="5"/>
  <c r="E1621" i="5"/>
  <c r="E1609" i="5"/>
  <c r="D1602" i="5"/>
  <c r="E1591" i="5"/>
  <c r="F1571" i="5"/>
  <c r="E1568" i="5"/>
  <c r="F1560" i="5"/>
  <c r="D1558" i="5"/>
  <c r="E1523" i="5"/>
  <c r="F1515" i="5"/>
  <c r="E1513" i="5"/>
  <c r="E1497" i="5"/>
  <c r="F1464" i="5"/>
  <c r="F1448" i="5"/>
  <c r="E1448" i="5"/>
  <c r="E1398" i="5"/>
  <c r="F1398" i="5"/>
  <c r="D1398" i="5"/>
  <c r="E1394" i="5"/>
  <c r="E1344" i="5"/>
  <c r="D1335" i="5"/>
  <c r="F1321" i="5"/>
  <c r="E1206" i="5"/>
  <c r="F1206" i="5"/>
  <c r="C1003" i="5"/>
  <c r="F1003" i="5"/>
  <c r="F1688" i="5"/>
  <c r="E1650" i="5"/>
  <c r="F1641" i="5"/>
  <c r="E1639" i="5"/>
  <c r="E1636" i="5"/>
  <c r="F1622" i="5"/>
  <c r="E1601" i="5"/>
  <c r="E1580" i="5"/>
  <c r="F1553" i="5"/>
  <c r="E1542" i="5"/>
  <c r="D1539" i="5"/>
  <c r="F1536" i="5"/>
  <c r="D1525" i="5"/>
  <c r="F1505" i="5"/>
  <c r="F1484" i="5"/>
  <c r="E1474" i="5"/>
  <c r="F1470" i="5"/>
  <c r="E1463" i="5"/>
  <c r="F1459" i="5"/>
  <c r="E1452" i="5"/>
  <c r="F1452" i="5"/>
  <c r="C1452" i="5"/>
  <c r="E1447" i="5"/>
  <c r="F1406" i="5"/>
  <c r="E1401" i="5"/>
  <c r="E1373" i="5"/>
  <c r="D1371" i="5"/>
  <c r="F1325" i="5"/>
  <c r="E1281" i="5"/>
  <c r="E1276" i="5"/>
  <c r="F1276" i="5"/>
  <c r="D1253" i="5"/>
  <c r="F1183" i="5"/>
  <c r="E1183" i="5"/>
  <c r="E1176" i="5"/>
  <c r="F1176" i="5"/>
  <c r="D1176" i="5"/>
  <c r="D1156" i="5"/>
  <c r="D1107" i="5"/>
  <c r="E1107" i="5"/>
  <c r="F1107" i="5"/>
  <c r="E1030" i="5"/>
  <c r="F1030" i="5"/>
  <c r="D1030" i="5"/>
  <c r="F1022" i="5"/>
  <c r="E1022" i="5"/>
  <c r="D1022" i="5"/>
  <c r="E1015" i="5"/>
  <c r="F765" i="5"/>
  <c r="E765" i="5"/>
  <c r="F1751" i="5"/>
  <c r="E1688" i="5"/>
  <c r="F1660" i="5"/>
  <c r="E1641" i="5"/>
  <c r="E1626" i="5"/>
  <c r="E1622" i="5"/>
  <c r="D1618" i="5"/>
  <c r="F1614" i="5"/>
  <c r="E1606" i="5"/>
  <c r="D1583" i="5"/>
  <c r="E1583" i="5"/>
  <c r="F1570" i="5"/>
  <c r="F1568" i="5"/>
  <c r="D1560" i="5"/>
  <c r="E1553" i="5"/>
  <c r="C1539" i="5"/>
  <c r="E1536" i="5"/>
  <c r="D1534" i="5"/>
  <c r="E1530" i="5"/>
  <c r="E1509" i="5"/>
  <c r="F1509" i="5"/>
  <c r="E1505" i="5"/>
  <c r="C1503" i="5"/>
  <c r="F1503" i="5"/>
  <c r="F1492" i="5"/>
  <c r="E1484" i="5"/>
  <c r="F1451" i="5"/>
  <c r="D1431" i="5"/>
  <c r="F1426" i="5"/>
  <c r="E1426" i="5"/>
  <c r="F1424" i="5"/>
  <c r="C1419" i="5"/>
  <c r="D1360" i="5"/>
  <c r="D1353" i="5"/>
  <c r="E1353" i="5"/>
  <c r="F1353" i="5"/>
  <c r="F1338" i="5"/>
  <c r="E1338" i="5"/>
  <c r="C1186" i="5"/>
  <c r="E1186" i="5"/>
  <c r="F1186" i="5"/>
  <c r="D1175" i="5"/>
  <c r="E1175" i="5"/>
  <c r="F1175" i="5"/>
  <c r="E1160" i="5"/>
  <c r="C1160" i="5"/>
  <c r="D1160" i="5"/>
  <c r="D971" i="5"/>
  <c r="E971" i="5"/>
  <c r="F971" i="5"/>
  <c r="D964" i="5"/>
  <c r="C964" i="5"/>
  <c r="D832" i="5"/>
  <c r="C832" i="5"/>
  <c r="C821" i="5"/>
  <c r="E794" i="5"/>
  <c r="F794" i="5"/>
  <c r="E1726" i="5"/>
  <c r="F1717" i="5"/>
  <c r="E1660" i="5"/>
  <c r="F1655" i="5"/>
  <c r="F1632" i="5"/>
  <c r="D1622" i="5"/>
  <c r="D1606" i="5"/>
  <c r="E1586" i="5"/>
  <c r="D1582" i="5"/>
  <c r="E1570" i="5"/>
  <c r="D1530" i="5"/>
  <c r="D1505" i="5"/>
  <c r="E1492" i="5"/>
  <c r="D1476" i="5"/>
  <c r="E1476" i="5"/>
  <c r="F1474" i="5"/>
  <c r="E1451" i="5"/>
  <c r="D1409" i="5"/>
  <c r="D1403" i="5"/>
  <c r="C1388" i="5"/>
  <c r="E1382" i="5"/>
  <c r="C1382" i="5"/>
  <c r="F1330" i="5"/>
  <c r="E1330" i="5"/>
  <c r="E1314" i="5"/>
  <c r="F1144" i="5"/>
  <c r="E1144" i="5"/>
  <c r="D1126" i="5"/>
  <c r="E1126" i="5"/>
  <c r="F1126" i="5"/>
  <c r="C1126" i="5"/>
  <c r="C837" i="5"/>
  <c r="E837" i="5"/>
  <c r="F837" i="5"/>
  <c r="E1590" i="5"/>
  <c r="C1590" i="5"/>
  <c r="D1553" i="5"/>
  <c r="F1542" i="5"/>
  <c r="F1512" i="5"/>
  <c r="E1455" i="5"/>
  <c r="F1455" i="5"/>
  <c r="E1430" i="5"/>
  <c r="D1430" i="5"/>
  <c r="F1392" i="5"/>
  <c r="E1392" i="5"/>
  <c r="E1342" i="5"/>
  <c r="F1342" i="5"/>
  <c r="D1342" i="5"/>
  <c r="C1333" i="5"/>
  <c r="E1333" i="5"/>
  <c r="F1333" i="5"/>
  <c r="E1034" i="5"/>
  <c r="C1034" i="5"/>
  <c r="D1034" i="5"/>
  <c r="F1034" i="5"/>
  <c r="D975" i="5"/>
  <c r="E975" i="5"/>
  <c r="F975" i="5"/>
  <c r="C858" i="5"/>
  <c r="E858" i="5"/>
  <c r="F858" i="5"/>
  <c r="C1690" i="5"/>
  <c r="C1629" i="5"/>
  <c r="C1567" i="5"/>
  <c r="C1514" i="5"/>
  <c r="F1514" i="5"/>
  <c r="D1458" i="5"/>
  <c r="E1458" i="5"/>
  <c r="E1366" i="5"/>
  <c r="F1366" i="5"/>
  <c r="D1366" i="5"/>
  <c r="E1288" i="5"/>
  <c r="C1288" i="5"/>
  <c r="F1203" i="5"/>
  <c r="E1203" i="5"/>
  <c r="F1671" i="5"/>
  <c r="F1596" i="5"/>
  <c r="F1520" i="5"/>
  <c r="E1520" i="5"/>
  <c r="C1446" i="5"/>
  <c r="E1446" i="5"/>
  <c r="F1446" i="5"/>
  <c r="F1440" i="5"/>
  <c r="E1415" i="5"/>
  <c r="F1415" i="5"/>
  <c r="D1415" i="5"/>
  <c r="E1405" i="5"/>
  <c r="F1405" i="5"/>
  <c r="D1405" i="5"/>
  <c r="F1323" i="5"/>
  <c r="E1323" i="5"/>
  <c r="F1299" i="5"/>
  <c r="E1299" i="5"/>
  <c r="C1292" i="5"/>
  <c r="D1292" i="5"/>
  <c r="E1230" i="5"/>
  <c r="D1167" i="5"/>
  <c r="E1167" i="5"/>
  <c r="F1167" i="5"/>
  <c r="F1089" i="5"/>
  <c r="E116" i="5"/>
  <c r="C94" i="5"/>
  <c r="F1880" i="5"/>
  <c r="C1867" i="5"/>
  <c r="C1839" i="5"/>
  <c r="C1827" i="5"/>
  <c r="F1800" i="5"/>
  <c r="F1796" i="5"/>
  <c r="F1763" i="5"/>
  <c r="F1760" i="5"/>
  <c r="E1719" i="5"/>
  <c r="F1697" i="5"/>
  <c r="D1683" i="5"/>
  <c r="E1677" i="5"/>
  <c r="D1649" i="5"/>
  <c r="C1624" i="5"/>
  <c r="C1574" i="5"/>
  <c r="D1566" i="5"/>
  <c r="C1559" i="5"/>
  <c r="F1559" i="5"/>
  <c r="E1555" i="5"/>
  <c r="C1535" i="5"/>
  <c r="E1528" i="5"/>
  <c r="C1495" i="5"/>
  <c r="E1491" i="5"/>
  <c r="E1464" i="5"/>
  <c r="F1457" i="5"/>
  <c r="E1442" i="5"/>
  <c r="E1408" i="5"/>
  <c r="F1408" i="5"/>
  <c r="F1387" i="5"/>
  <c r="E1387" i="5"/>
  <c r="D1387" i="5"/>
  <c r="F1359" i="5"/>
  <c r="E1359" i="5"/>
  <c r="F1344" i="5"/>
  <c r="D1287" i="5"/>
  <c r="D1206" i="5"/>
  <c r="E1113" i="5"/>
  <c r="D1096" i="5"/>
  <c r="E1096" i="5"/>
  <c r="F1096" i="5"/>
  <c r="F1046" i="5"/>
  <c r="D1046" i="5"/>
  <c r="E1046" i="5"/>
  <c r="E1003" i="5"/>
  <c r="E997" i="5"/>
  <c r="F997" i="5"/>
  <c r="E1277" i="5"/>
  <c r="D1265" i="5"/>
  <c r="F1262" i="5"/>
  <c r="F1256" i="5"/>
  <c r="E1250" i="5"/>
  <c r="D1246" i="5"/>
  <c r="F1154" i="5"/>
  <c r="F1132" i="5"/>
  <c r="E1114" i="5"/>
  <c r="F1114" i="5"/>
  <c r="E1087" i="5"/>
  <c r="F1084" i="5"/>
  <c r="E1081" i="5"/>
  <c r="C1073" i="5"/>
  <c r="E1073" i="5"/>
  <c r="F1073" i="5"/>
  <c r="F1064" i="5"/>
  <c r="C981" i="5"/>
  <c r="E981" i="5"/>
  <c r="C682" i="5"/>
  <c r="D682" i="5"/>
  <c r="E1226" i="5"/>
  <c r="C1213" i="5"/>
  <c r="F1213" i="5"/>
  <c r="F1156" i="5"/>
  <c r="F1139" i="5"/>
  <c r="F1136" i="5"/>
  <c r="F1116" i="5"/>
  <c r="D1099" i="5"/>
  <c r="E1099" i="5"/>
  <c r="E1042" i="5"/>
  <c r="C890" i="5"/>
  <c r="E890" i="5"/>
  <c r="F890" i="5"/>
  <c r="C826" i="5"/>
  <c r="E826" i="5"/>
  <c r="F826" i="5"/>
  <c r="C804" i="5"/>
  <c r="D804" i="5"/>
  <c r="E804" i="5"/>
  <c r="F804" i="5"/>
  <c r="D1234" i="5"/>
  <c r="C1226" i="5"/>
  <c r="D1188" i="5"/>
  <c r="D1172" i="5"/>
  <c r="F1143" i="5"/>
  <c r="C1143" i="5"/>
  <c r="D1143" i="5"/>
  <c r="E1116" i="5"/>
  <c r="C1075" i="5"/>
  <c r="D1075" i="5"/>
  <c r="E1075" i="5"/>
  <c r="F1075" i="5"/>
  <c r="F1071" i="5"/>
  <c r="D1066" i="5"/>
  <c r="F1029" i="5"/>
  <c r="C1029" i="5"/>
  <c r="D1006" i="5"/>
  <c r="F1006" i="5"/>
  <c r="E1001" i="5"/>
  <c r="C1001" i="5"/>
  <c r="F1001" i="5"/>
  <c r="D987" i="5"/>
  <c r="F987" i="5"/>
  <c r="E948" i="5"/>
  <c r="F948" i="5"/>
  <c r="F941" i="5"/>
  <c r="C941" i="5"/>
  <c r="E941" i="5"/>
  <c r="C898" i="5"/>
  <c r="E879" i="5"/>
  <c r="F768" i="5"/>
  <c r="E768" i="5"/>
  <c r="C564" i="5"/>
  <c r="E564" i="5"/>
  <c r="F564" i="5"/>
  <c r="F1233" i="5"/>
  <c r="E1223" i="5"/>
  <c r="E1211" i="5"/>
  <c r="C1182" i="5"/>
  <c r="C1177" i="5"/>
  <c r="E1177" i="5"/>
  <c r="C1166" i="5"/>
  <c r="F1122" i="5"/>
  <c r="D1122" i="5"/>
  <c r="C1103" i="5"/>
  <c r="D1103" i="5"/>
  <c r="E1103" i="5"/>
  <c r="D1095" i="5"/>
  <c r="D1071" i="5"/>
  <c r="E1036" i="5"/>
  <c r="D1036" i="5"/>
  <c r="F1036" i="5"/>
  <c r="C1014" i="5"/>
  <c r="D1014" i="5"/>
  <c r="C934" i="5"/>
  <c r="E934" i="5"/>
  <c r="F934" i="5"/>
  <c r="D865" i="5"/>
  <c r="C865" i="5"/>
  <c r="F850" i="5"/>
  <c r="D850" i="5"/>
  <c r="E850" i="5"/>
  <c r="C695" i="5"/>
  <c r="D695" i="5"/>
  <c r="F607" i="5"/>
  <c r="E607" i="5"/>
  <c r="D607" i="5"/>
  <c r="D601" i="5"/>
  <c r="F601" i="5"/>
  <c r="E1218" i="5"/>
  <c r="D1218" i="5"/>
  <c r="C1204" i="5"/>
  <c r="D1204" i="5"/>
  <c r="F1188" i="5"/>
  <c r="E1188" i="5"/>
  <c r="D991" i="5"/>
  <c r="E991" i="5"/>
  <c r="F991" i="5"/>
  <c r="C809" i="5"/>
  <c r="E809" i="5"/>
  <c r="F809" i="5"/>
  <c r="F613" i="5"/>
  <c r="E1027" i="5"/>
  <c r="E1008" i="5"/>
  <c r="F1008" i="5"/>
  <c r="D892" i="5"/>
  <c r="F892" i="5"/>
  <c r="E829" i="5"/>
  <c r="F818" i="5"/>
  <c r="C818" i="5"/>
  <c r="D818" i="5"/>
  <c r="E818" i="5"/>
  <c r="D654" i="5"/>
  <c r="C1414" i="5"/>
  <c r="D1411" i="5"/>
  <c r="C1404" i="5"/>
  <c r="C1395" i="5"/>
  <c r="C1372" i="5"/>
  <c r="F1370" i="5"/>
  <c r="F1364" i="5"/>
  <c r="F1361" i="5"/>
  <c r="F1348" i="5"/>
  <c r="C1305" i="5"/>
  <c r="E1282" i="5"/>
  <c r="C1273" i="5"/>
  <c r="F1246" i="5"/>
  <c r="F1225" i="5"/>
  <c r="C1190" i="5"/>
  <c r="E1180" i="5"/>
  <c r="F1180" i="5"/>
  <c r="E1147" i="5"/>
  <c r="D1101" i="5"/>
  <c r="E1064" i="5"/>
  <c r="D1039" i="5"/>
  <c r="E1039" i="5"/>
  <c r="F1013" i="5"/>
  <c r="C1013" i="5"/>
  <c r="E1013" i="5"/>
  <c r="E968" i="5"/>
  <c r="D968" i="5"/>
  <c r="F968" i="5"/>
  <c r="C854" i="5"/>
  <c r="D854" i="5"/>
  <c r="E854" i="5"/>
  <c r="F854" i="5"/>
  <c r="D791" i="5"/>
  <c r="F1422" i="5"/>
  <c r="E1378" i="5"/>
  <c r="E1370" i="5"/>
  <c r="E1364" i="5"/>
  <c r="F1351" i="5"/>
  <c r="E1348" i="5"/>
  <c r="E1319" i="5"/>
  <c r="E1308" i="5"/>
  <c r="E1265" i="5"/>
  <c r="D1260" i="5"/>
  <c r="D1250" i="5"/>
  <c r="F1244" i="5"/>
  <c r="D1231" i="5"/>
  <c r="D1225" i="5"/>
  <c r="E1217" i="5"/>
  <c r="F1214" i="5"/>
  <c r="F1209" i="5"/>
  <c r="D1165" i="5"/>
  <c r="E1156" i="5"/>
  <c r="D1154" i="5"/>
  <c r="D1147" i="5"/>
  <c r="E1136" i="5"/>
  <c r="C1114" i="5"/>
  <c r="E1090" i="5"/>
  <c r="F1090" i="5"/>
  <c r="F1087" i="5"/>
  <c r="F1081" i="5"/>
  <c r="C1078" i="5"/>
  <c r="E1060" i="5"/>
  <c r="D1035" i="5"/>
  <c r="E1004" i="5"/>
  <c r="F1004" i="5"/>
  <c r="F981" i="5"/>
  <c r="C862" i="5"/>
  <c r="D676" i="5"/>
  <c r="C676" i="5"/>
  <c r="E549" i="5"/>
  <c r="F549" i="5"/>
  <c r="F482" i="5"/>
  <c r="E482" i="5"/>
  <c r="F458" i="5"/>
  <c r="E458" i="5"/>
  <c r="E947" i="5"/>
  <c r="D936" i="5"/>
  <c r="E920" i="5"/>
  <c r="C911" i="5"/>
  <c r="C876" i="5"/>
  <c r="F871" i="5"/>
  <c r="D733" i="5"/>
  <c r="E733" i="5"/>
  <c r="F722" i="5"/>
  <c r="D671" i="5"/>
  <c r="E671" i="5"/>
  <c r="F671" i="5"/>
  <c r="D511" i="5"/>
  <c r="F511" i="5"/>
  <c r="F506" i="5"/>
  <c r="E468" i="5"/>
  <c r="F468" i="5"/>
  <c r="D461" i="5"/>
  <c r="F461" i="5"/>
  <c r="C901" i="5"/>
  <c r="E882" i="5"/>
  <c r="D882" i="5"/>
  <c r="E814" i="5"/>
  <c r="F814" i="5"/>
  <c r="E760" i="5"/>
  <c r="F760" i="5"/>
  <c r="C754" i="5"/>
  <c r="D754" i="5"/>
  <c r="E754" i="5"/>
  <c r="C726" i="5"/>
  <c r="F726" i="5"/>
  <c r="E633" i="5"/>
  <c r="F633" i="5"/>
  <c r="E605" i="5"/>
  <c r="C605" i="5"/>
  <c r="D605" i="5"/>
  <c r="F605" i="5"/>
  <c r="D579" i="5"/>
  <c r="E579" i="5"/>
  <c r="C539" i="5"/>
  <c r="E539" i="5"/>
  <c r="F539" i="5"/>
  <c r="D467" i="5"/>
  <c r="E467" i="5"/>
  <c r="F435" i="5"/>
  <c r="C1012" i="5"/>
  <c r="D983" i="5"/>
  <c r="F976" i="5"/>
  <c r="D956" i="5"/>
  <c r="E888" i="5"/>
  <c r="F884" i="5"/>
  <c r="F881" i="5"/>
  <c r="F875" i="5"/>
  <c r="C871" i="5"/>
  <c r="E849" i="5"/>
  <c r="F849" i="5"/>
  <c r="F847" i="5"/>
  <c r="C834" i="5"/>
  <c r="E831" i="5"/>
  <c r="F828" i="5"/>
  <c r="D813" i="5"/>
  <c r="D808" i="5"/>
  <c r="F793" i="5"/>
  <c r="C793" i="5"/>
  <c r="E789" i="5"/>
  <c r="F789" i="5"/>
  <c r="D780" i="5"/>
  <c r="E780" i="5"/>
  <c r="F780" i="5"/>
  <c r="C758" i="5"/>
  <c r="D736" i="5"/>
  <c r="D693" i="5"/>
  <c r="D690" i="5"/>
  <c r="E621" i="5"/>
  <c r="D621" i="5"/>
  <c r="F554" i="5"/>
  <c r="E554" i="5"/>
  <c r="C499" i="5"/>
  <c r="E499" i="5"/>
  <c r="F499" i="5"/>
  <c r="D985" i="5"/>
  <c r="E985" i="5"/>
  <c r="C924" i="5"/>
  <c r="D891" i="5"/>
  <c r="C884" i="5"/>
  <c r="C855" i="5"/>
  <c r="E855" i="5"/>
  <c r="C846" i="5"/>
  <c r="D843" i="5"/>
  <c r="D810" i="5"/>
  <c r="C786" i="5"/>
  <c r="D747" i="5"/>
  <c r="E747" i="5"/>
  <c r="F747" i="5"/>
  <c r="D718" i="5"/>
  <c r="C718" i="5"/>
  <c r="F718" i="5"/>
  <c r="D710" i="5"/>
  <c r="E710" i="5"/>
  <c r="F710" i="5"/>
  <c r="C704" i="5"/>
  <c r="F704" i="5"/>
  <c r="D657" i="5"/>
  <c r="E657" i="5"/>
  <c r="F657" i="5"/>
  <c r="D610" i="5"/>
  <c r="F610" i="5"/>
  <c r="D566" i="5"/>
  <c r="E566" i="5"/>
  <c r="F566" i="5"/>
  <c r="F471" i="5"/>
  <c r="F439" i="5"/>
  <c r="D439" i="5"/>
  <c r="E439" i="5"/>
  <c r="C942" i="5"/>
  <c r="E942" i="5"/>
  <c r="E893" i="5"/>
  <c r="D893" i="5"/>
  <c r="E816" i="5"/>
  <c r="D816" i="5"/>
  <c r="E756" i="5"/>
  <c r="F756" i="5"/>
  <c r="E746" i="5"/>
  <c r="F746" i="5"/>
  <c r="D721" i="5"/>
  <c r="C721" i="5"/>
  <c r="D707" i="5"/>
  <c r="D665" i="5"/>
  <c r="C665" i="5"/>
  <c r="E665" i="5"/>
  <c r="F665" i="5"/>
  <c r="D557" i="5"/>
  <c r="E557" i="5"/>
  <c r="F557" i="5"/>
  <c r="F474" i="5"/>
  <c r="E474" i="5"/>
  <c r="E1164" i="5"/>
  <c r="E1152" i="5"/>
  <c r="D1125" i="5"/>
  <c r="F1101" i="5"/>
  <c r="F1080" i="5"/>
  <c r="E1047" i="5"/>
  <c r="C1028" i="5"/>
  <c r="F1016" i="5"/>
  <c r="E1011" i="5"/>
  <c r="C994" i="5"/>
  <c r="D988" i="5"/>
  <c r="F984" i="5"/>
  <c r="E949" i="5"/>
  <c r="F931" i="5"/>
  <c r="F896" i="5"/>
  <c r="D883" i="5"/>
  <c r="C867" i="5"/>
  <c r="E839" i="5"/>
  <c r="F839" i="5"/>
  <c r="D807" i="5"/>
  <c r="F766" i="5"/>
  <c r="E766" i="5"/>
  <c r="C749" i="5"/>
  <c r="D749" i="5"/>
  <c r="E749" i="5"/>
  <c r="D745" i="5"/>
  <c r="C745" i="5"/>
  <c r="D738" i="5"/>
  <c r="E738" i="5"/>
  <c r="F738" i="5"/>
  <c r="E735" i="5"/>
  <c r="D728" i="5"/>
  <c r="E728" i="5"/>
  <c r="F728" i="5"/>
  <c r="E714" i="5"/>
  <c r="F714" i="5"/>
  <c r="C698" i="5"/>
  <c r="E650" i="5"/>
  <c r="F650" i="5"/>
  <c r="F636" i="5"/>
  <c r="F630" i="5"/>
  <c r="D630" i="5"/>
  <c r="E630" i="5"/>
  <c r="D551" i="5"/>
  <c r="E542" i="5"/>
  <c r="F542" i="5"/>
  <c r="D1112" i="5"/>
  <c r="E984" i="5"/>
  <c r="F952" i="5"/>
  <c r="F904" i="5"/>
  <c r="C903" i="5"/>
  <c r="E896" i="5"/>
  <c r="F876" i="5"/>
  <c r="F863" i="5"/>
  <c r="E860" i="5"/>
  <c r="F860" i="5"/>
  <c r="F821" i="5"/>
  <c r="F815" i="5"/>
  <c r="D788" i="5"/>
  <c r="E782" i="5"/>
  <c r="F782" i="5"/>
  <c r="F713" i="5"/>
  <c r="C713" i="5"/>
  <c r="E713" i="5"/>
  <c r="E674" i="5"/>
  <c r="F674" i="5"/>
  <c r="D639" i="5"/>
  <c r="E639" i="5"/>
  <c r="F639" i="5"/>
  <c r="E624" i="5"/>
  <c r="F624" i="5"/>
  <c r="E1120" i="5"/>
  <c r="C1062" i="5"/>
  <c r="F957" i="5"/>
  <c r="E952" i="5"/>
  <c r="D912" i="5"/>
  <c r="E912" i="5"/>
  <c r="E904" i="5"/>
  <c r="D896" i="5"/>
  <c r="E876" i="5"/>
  <c r="E866" i="5"/>
  <c r="E842" i="5"/>
  <c r="F842" i="5"/>
  <c r="E821" i="5"/>
  <c r="E702" i="5"/>
  <c r="F702" i="5"/>
  <c r="D698" i="5"/>
  <c r="E698" i="5"/>
  <c r="F698" i="5"/>
  <c r="E688" i="5"/>
  <c r="C688" i="5"/>
  <c r="D688" i="5"/>
  <c r="C571" i="5"/>
  <c r="D571" i="5"/>
  <c r="C536" i="5"/>
  <c r="D536" i="5"/>
  <c r="F391" i="5"/>
  <c r="E391" i="5"/>
  <c r="F376" i="5"/>
  <c r="F326" i="5"/>
  <c r="C207" i="5"/>
  <c r="D207" i="5"/>
  <c r="D670" i="5"/>
  <c r="F563" i="5"/>
  <c r="F553" i="5"/>
  <c r="F528" i="5"/>
  <c r="E466" i="5"/>
  <c r="F466" i="5"/>
  <c r="C453" i="5"/>
  <c r="E442" i="5"/>
  <c r="F403" i="5"/>
  <c r="E403" i="5"/>
  <c r="D403" i="5"/>
  <c r="F291" i="5"/>
  <c r="D240" i="5"/>
  <c r="E240" i="5"/>
  <c r="E216" i="5"/>
  <c r="F216" i="5"/>
  <c r="D216" i="5"/>
  <c r="C797" i="5"/>
  <c r="F781" i="5"/>
  <c r="C717" i="5"/>
  <c r="C699" i="5"/>
  <c r="E687" i="5"/>
  <c r="C673" i="5"/>
  <c r="D644" i="5"/>
  <c r="C638" i="5"/>
  <c r="F635" i="5"/>
  <c r="E632" i="5"/>
  <c r="D620" i="5"/>
  <c r="F620" i="5"/>
  <c r="E615" i="5"/>
  <c r="D609" i="5"/>
  <c r="F606" i="5"/>
  <c r="D587" i="5"/>
  <c r="E583" i="5"/>
  <c r="C572" i="5"/>
  <c r="E553" i="5"/>
  <c r="F550" i="5"/>
  <c r="C535" i="5"/>
  <c r="C527" i="5"/>
  <c r="C518" i="5"/>
  <c r="C502" i="5"/>
  <c r="C489" i="5"/>
  <c r="F489" i="5"/>
  <c r="E489" i="5"/>
  <c r="C486" i="5"/>
  <c r="E486" i="5"/>
  <c r="F486" i="5"/>
  <c r="D481" i="5"/>
  <c r="F407" i="5"/>
  <c r="F394" i="5"/>
  <c r="E338" i="5"/>
  <c r="D687" i="5"/>
  <c r="C661" i="5"/>
  <c r="D651" i="5"/>
  <c r="F643" i="5"/>
  <c r="D626" i="5"/>
  <c r="E626" i="5"/>
  <c r="D622" i="5"/>
  <c r="E550" i="5"/>
  <c r="E534" i="5"/>
  <c r="D530" i="5"/>
  <c r="E488" i="5"/>
  <c r="D488" i="5"/>
  <c r="F425" i="5"/>
  <c r="C425" i="5"/>
  <c r="C687" i="5"/>
  <c r="D661" i="5"/>
  <c r="C646" i="5"/>
  <c r="C625" i="5"/>
  <c r="F592" i="5"/>
  <c r="D592" i="5"/>
  <c r="C583" i="5"/>
  <c r="C580" i="5"/>
  <c r="D567" i="5"/>
  <c r="D555" i="5"/>
  <c r="D534" i="5"/>
  <c r="F517" i="5"/>
  <c r="F494" i="5"/>
  <c r="F464" i="5"/>
  <c r="E464" i="5"/>
  <c r="E398" i="5"/>
  <c r="C398" i="5"/>
  <c r="E351" i="5"/>
  <c r="E220" i="5"/>
  <c r="F651" i="5"/>
  <c r="E631" i="5"/>
  <c r="F631" i="5"/>
  <c r="D602" i="5"/>
  <c r="E513" i="5"/>
  <c r="C513" i="5"/>
  <c r="C475" i="5"/>
  <c r="D475" i="5"/>
  <c r="F416" i="5"/>
  <c r="E416" i="5"/>
  <c r="D416" i="5"/>
  <c r="D412" i="5"/>
  <c r="F412" i="5"/>
  <c r="E385" i="5"/>
  <c r="C310" i="5"/>
  <c r="F310" i="5"/>
  <c r="E269" i="5"/>
  <c r="D741" i="5"/>
  <c r="E686" i="5"/>
  <c r="C669" i="5"/>
  <c r="C663" i="5"/>
  <c r="D642" i="5"/>
  <c r="F634" i="5"/>
  <c r="D634" i="5"/>
  <c r="E628" i="5"/>
  <c r="F622" i="5"/>
  <c r="F508" i="5"/>
  <c r="E508" i="5"/>
  <c r="E479" i="5"/>
  <c r="F479" i="5"/>
  <c r="D479" i="5"/>
  <c r="F469" i="5"/>
  <c r="E431" i="5"/>
  <c r="E423" i="5"/>
  <c r="F423" i="5"/>
  <c r="F354" i="5"/>
  <c r="E354" i="5"/>
  <c r="E682" i="5"/>
  <c r="F682" i="5"/>
  <c r="F647" i="5"/>
  <c r="D574" i="5"/>
  <c r="E571" i="5"/>
  <c r="F552" i="5"/>
  <c r="C552" i="5"/>
  <c r="F444" i="5"/>
  <c r="E444" i="5"/>
  <c r="F436" i="5"/>
  <c r="E287" i="5"/>
  <c r="D225" i="5"/>
  <c r="F799" i="5"/>
  <c r="E693" i="5"/>
  <c r="E647" i="5"/>
  <c r="F644" i="5"/>
  <c r="D596" i="5"/>
  <c r="F587" i="5"/>
  <c r="F582" i="5"/>
  <c r="C582" i="5"/>
  <c r="F575" i="5"/>
  <c r="E547" i="5"/>
  <c r="D547" i="5"/>
  <c r="F519" i="5"/>
  <c r="E519" i="5"/>
  <c r="D491" i="5"/>
  <c r="F491" i="5"/>
  <c r="F478" i="5"/>
  <c r="E478" i="5"/>
  <c r="D478" i="5"/>
  <c r="D430" i="5"/>
  <c r="E430" i="5"/>
  <c r="E419" i="5"/>
  <c r="F419" i="5"/>
  <c r="C419" i="5"/>
  <c r="C391" i="5"/>
  <c r="D369" i="5"/>
  <c r="C369" i="5"/>
  <c r="E365" i="5"/>
  <c r="E522" i="5"/>
  <c r="E433" i="5"/>
  <c r="F433" i="5"/>
  <c r="E382" i="5"/>
  <c r="E343" i="5"/>
  <c r="F343" i="5"/>
  <c r="F259" i="5"/>
  <c r="G259" i="5"/>
  <c r="E259" i="5"/>
  <c r="F212" i="5"/>
  <c r="E212" i="5"/>
  <c r="E350" i="5"/>
  <c r="F350" i="5"/>
  <c r="D350" i="5"/>
  <c r="D243" i="5"/>
  <c r="D415" i="5"/>
  <c r="F380" i="5"/>
  <c r="C380" i="5"/>
  <c r="D294" i="5"/>
  <c r="E294" i="5"/>
  <c r="F294" i="5"/>
  <c r="F262" i="5"/>
  <c r="D262" i="5"/>
  <c r="E262" i="5"/>
  <c r="G232" i="5"/>
  <c r="E232" i="5"/>
  <c r="H232" i="5" s="1"/>
  <c r="F232" i="5"/>
  <c r="E410" i="5"/>
  <c r="E399" i="5"/>
  <c r="C383" i="5"/>
  <c r="E383" i="5"/>
  <c r="E345" i="5"/>
  <c r="F304" i="5"/>
  <c r="F282" i="5"/>
  <c r="G282" i="5"/>
  <c r="F231" i="5"/>
  <c r="F222" i="5"/>
  <c r="E206" i="5"/>
  <c r="D206" i="5"/>
  <c r="F206" i="5"/>
  <c r="F285" i="5"/>
  <c r="C285" i="5"/>
  <c r="E285" i="5"/>
  <c r="C281" i="5"/>
  <c r="D275" i="5"/>
  <c r="E275" i="5"/>
  <c r="F275" i="5"/>
  <c r="F237" i="5"/>
  <c r="C237" i="5"/>
  <c r="E237" i="5"/>
  <c r="E222" i="5"/>
  <c r="F214" i="5"/>
  <c r="E205" i="5"/>
  <c r="F205" i="5"/>
  <c r="F399" i="5"/>
  <c r="C399" i="5"/>
  <c r="E245" i="5"/>
  <c r="F217" i="5"/>
  <c r="D217" i="5"/>
  <c r="E217" i="5"/>
  <c r="C217" i="5"/>
  <c r="D192" i="5"/>
  <c r="C192" i="5"/>
  <c r="E483" i="5"/>
  <c r="D455" i="5"/>
  <c r="C455" i="5"/>
  <c r="E449" i="5"/>
  <c r="D438" i="5"/>
  <c r="D401" i="5"/>
  <c r="E401" i="5"/>
  <c r="F392" i="5"/>
  <c r="D392" i="5"/>
  <c r="E392" i="5"/>
  <c r="F323" i="5"/>
  <c r="D323" i="5"/>
  <c r="E323" i="5"/>
  <c r="F311" i="5"/>
  <c r="F298" i="5"/>
  <c r="C298" i="5"/>
  <c r="E298" i="5"/>
  <c r="D293" i="5"/>
  <c r="F230" i="5"/>
  <c r="D230" i="5"/>
  <c r="E230" i="5"/>
  <c r="E208" i="5"/>
  <c r="F208" i="5"/>
  <c r="E203" i="5"/>
  <c r="F203" i="5"/>
  <c r="E544" i="5"/>
  <c r="F536" i="5"/>
  <c r="C532" i="5"/>
  <c r="D501" i="5"/>
  <c r="E501" i="5"/>
  <c r="F501" i="5"/>
  <c r="E495" i="5"/>
  <c r="D451" i="5"/>
  <c r="D422" i="5"/>
  <c r="C422" i="5"/>
  <c r="E389" i="5"/>
  <c r="F377" i="5"/>
  <c r="F373" i="5"/>
  <c r="D373" i="5"/>
  <c r="D358" i="5"/>
  <c r="F339" i="5"/>
  <c r="E315" i="5"/>
  <c r="F315" i="5"/>
  <c r="F288" i="5"/>
  <c r="D288" i="5"/>
  <c r="E288" i="5"/>
  <c r="E279" i="5"/>
  <c r="D279" i="5"/>
  <c r="E265" i="5"/>
  <c r="F254" i="5"/>
  <c r="E241" i="5"/>
  <c r="F241" i="5"/>
  <c r="C331" i="5"/>
  <c r="F194" i="5"/>
  <c r="D202" i="5"/>
  <c r="C470" i="5"/>
  <c r="E434" i="5"/>
  <c r="C387" i="5"/>
  <c r="E333" i="5"/>
  <c r="E331" i="5"/>
  <c r="C322" i="5"/>
  <c r="E309" i="5"/>
  <c r="F305" i="5"/>
  <c r="E303" i="5"/>
  <c r="E299" i="5"/>
  <c r="C283" i="5"/>
  <c r="D272" i="5"/>
  <c r="E270" i="5"/>
  <c r="F266" i="5"/>
  <c r="F255" i="5"/>
  <c r="E252" i="5"/>
  <c r="E244" i="5"/>
  <c r="E227" i="5"/>
  <c r="D197" i="5"/>
  <c r="E195" i="5"/>
  <c r="F186" i="5"/>
  <c r="C182" i="5"/>
  <c r="D331" i="5"/>
  <c r="C309" i="5"/>
  <c r="E305" i="5"/>
  <c r="C270" i="5"/>
  <c r="E255" i="5"/>
  <c r="F248" i="5"/>
  <c r="D227" i="5"/>
  <c r="E224" i="5"/>
  <c r="F221" i="5"/>
  <c r="C197" i="5"/>
  <c r="D186" i="5"/>
  <c r="F1848" i="5"/>
  <c r="E1848" i="5"/>
  <c r="D1848" i="5"/>
  <c r="D1836" i="5"/>
  <c r="E1836" i="5"/>
  <c r="F1836" i="5"/>
  <c r="E1872" i="5"/>
  <c r="F1872" i="5"/>
  <c r="D1840" i="5"/>
  <c r="E1840" i="5"/>
  <c r="F1840" i="5"/>
  <c r="G1840" i="5"/>
  <c r="F1798" i="5"/>
  <c r="E1798" i="5"/>
  <c r="D1774" i="5"/>
  <c r="E1774" i="5"/>
  <c r="F1774" i="5"/>
  <c r="C1751" i="5"/>
  <c r="D1751" i="5"/>
  <c r="C1801" i="5"/>
  <c r="E1801" i="5"/>
  <c r="F1801" i="5"/>
  <c r="E1786" i="5"/>
  <c r="C1786" i="5"/>
  <c r="F1786" i="5"/>
  <c r="C1744" i="5"/>
  <c r="F1756" i="5"/>
  <c r="D1756" i="5"/>
  <c r="E1756" i="5"/>
  <c r="C1878" i="5"/>
  <c r="C1852" i="5"/>
  <c r="E1852" i="5"/>
  <c r="F1852" i="5"/>
  <c r="D1826" i="5"/>
  <c r="C1826" i="5"/>
  <c r="C1818" i="5"/>
  <c r="D1818" i="5"/>
  <c r="C1788" i="5"/>
  <c r="D1788" i="5"/>
  <c r="D1759" i="5"/>
  <c r="F1759" i="5"/>
  <c r="E1759" i="5"/>
  <c r="C1741" i="5"/>
  <c r="D1741" i="5"/>
  <c r="D1866" i="5"/>
  <c r="C1866" i="5"/>
  <c r="F1828" i="5"/>
  <c r="C1828" i="5"/>
  <c r="E1828" i="5"/>
  <c r="D1820" i="5"/>
  <c r="E1820" i="5"/>
  <c r="F1820" i="5"/>
  <c r="E1817" i="5"/>
  <c r="F1817" i="5"/>
  <c r="C1817" i="5"/>
  <c r="E1877" i="5"/>
  <c r="D1877" i="5"/>
  <c r="F1877" i="5"/>
  <c r="D1860" i="5"/>
  <c r="E1860" i="5"/>
  <c r="F1860" i="5"/>
  <c r="C1805" i="5"/>
  <c r="E1805" i="5"/>
  <c r="F1805" i="5"/>
  <c r="D1772" i="5"/>
  <c r="E1772" i="5"/>
  <c r="F1772" i="5"/>
  <c r="D1732" i="5"/>
  <c r="E1732" i="5"/>
  <c r="F1732" i="5"/>
  <c r="F1868" i="5"/>
  <c r="C1868" i="5"/>
  <c r="E1868" i="5"/>
  <c r="C1832" i="5"/>
  <c r="E1832" i="5"/>
  <c r="F1832" i="5"/>
  <c r="D1702" i="5"/>
  <c r="F1702" i="5"/>
  <c r="G1702" i="5"/>
  <c r="E1702" i="5"/>
  <c r="D1882" i="5"/>
  <c r="E1882" i="5"/>
  <c r="F1882" i="5"/>
  <c r="D1856" i="5"/>
  <c r="E1856" i="5"/>
  <c r="F1856" i="5"/>
  <c r="C1807" i="5"/>
  <c r="D1807" i="5"/>
  <c r="D1754" i="5"/>
  <c r="E1754" i="5"/>
  <c r="F1754" i="5"/>
  <c r="F1746" i="5"/>
  <c r="E1746" i="5"/>
  <c r="F1739" i="5"/>
  <c r="D1739" i="5"/>
  <c r="E1739" i="5"/>
  <c r="D1872" i="5"/>
  <c r="D1846" i="5"/>
  <c r="C1846" i="5"/>
  <c r="D1798" i="5"/>
  <c r="C1789" i="5"/>
  <c r="D1769" i="5"/>
  <c r="C1769" i="5"/>
  <c r="D1728" i="5"/>
  <c r="C1728" i="5"/>
  <c r="E1725" i="5"/>
  <c r="F1725" i="5"/>
  <c r="E1708" i="5"/>
  <c r="F1708" i="5"/>
  <c r="D1708" i="5"/>
  <c r="F1667" i="5"/>
  <c r="E1667" i="5"/>
  <c r="C1664" i="5"/>
  <c r="D1660" i="5"/>
  <c r="C1660" i="5"/>
  <c r="C1638" i="5"/>
  <c r="D1601" i="5"/>
  <c r="C1601" i="5"/>
  <c r="D1692" i="5"/>
  <c r="E1692" i="5"/>
  <c r="F1692" i="5"/>
  <c r="E1615" i="5"/>
  <c r="F1615" i="5"/>
  <c r="C1615" i="5"/>
  <c r="C1442" i="5"/>
  <c r="D1442" i="5"/>
  <c r="E1880" i="5"/>
  <c r="F1875" i="5"/>
  <c r="E1870" i="5"/>
  <c r="C1865" i="5"/>
  <c r="F1862" i="5"/>
  <c r="E1858" i="5"/>
  <c r="C1845" i="5"/>
  <c r="F1842" i="5"/>
  <c r="E1838" i="5"/>
  <c r="C1825" i="5"/>
  <c r="G1825" i="5"/>
  <c r="C1802" i="5"/>
  <c r="E1777" i="5"/>
  <c r="C1775" i="5"/>
  <c r="E1744" i="5"/>
  <c r="F1744" i="5"/>
  <c r="E1625" i="5"/>
  <c r="D1625" i="5"/>
  <c r="F1625" i="5"/>
  <c r="D1597" i="5"/>
  <c r="E1597" i="5"/>
  <c r="F1597" i="5"/>
  <c r="E1301" i="5"/>
  <c r="F1301" i="5"/>
  <c r="D1301" i="5"/>
  <c r="C1861" i="5"/>
  <c r="C1841" i="5"/>
  <c r="C1815" i="5"/>
  <c r="C1811" i="5"/>
  <c r="F1808" i="5"/>
  <c r="D1784" i="5"/>
  <c r="F1784" i="5"/>
  <c r="F1768" i="5"/>
  <c r="F1767" i="5"/>
  <c r="E1765" i="5"/>
  <c r="D1765" i="5"/>
  <c r="D1752" i="5"/>
  <c r="G1734" i="5"/>
  <c r="D1682" i="5"/>
  <c r="E1682" i="5"/>
  <c r="F1682" i="5"/>
  <c r="E1519" i="5"/>
  <c r="F1519" i="5"/>
  <c r="D1519" i="5"/>
  <c r="C1880" i="5"/>
  <c r="C1870" i="5"/>
  <c r="C1862" i="5"/>
  <c r="E1855" i="5"/>
  <c r="F1854" i="5"/>
  <c r="C1850" i="5"/>
  <c r="E1835" i="5"/>
  <c r="F1834" i="5"/>
  <c r="C1830" i="5"/>
  <c r="C1822" i="5"/>
  <c r="F1816" i="5"/>
  <c r="E1800" i="5"/>
  <c r="F1785" i="5"/>
  <c r="E1781" i="5"/>
  <c r="F1770" i="5"/>
  <c r="E1768" i="5"/>
  <c r="E1740" i="5"/>
  <c r="E1738" i="5"/>
  <c r="F1738" i="5"/>
  <c r="C1724" i="5"/>
  <c r="E1724" i="5"/>
  <c r="F1724" i="5"/>
  <c r="E1657" i="5"/>
  <c r="F1657" i="5"/>
  <c r="D1657" i="5"/>
  <c r="E1654" i="5"/>
  <c r="F1654" i="5"/>
  <c r="C1654" i="5"/>
  <c r="C1628" i="5"/>
  <c r="F1628" i="5"/>
  <c r="E1628" i="5"/>
  <c r="G1608" i="5"/>
  <c r="D1608" i="5"/>
  <c r="F1608" i="5"/>
  <c r="E1608" i="5"/>
  <c r="D1593" i="5"/>
  <c r="E1593" i="5"/>
  <c r="F1593" i="5"/>
  <c r="D1393" i="5"/>
  <c r="E1393" i="5"/>
  <c r="F1393" i="5"/>
  <c r="G1393" i="5"/>
  <c r="D1881" i="5"/>
  <c r="D1863" i="5"/>
  <c r="D1859" i="5"/>
  <c r="D1858" i="5"/>
  <c r="D1847" i="5"/>
  <c r="D1843" i="5"/>
  <c r="D1838" i="5"/>
  <c r="D1823" i="5"/>
  <c r="F1818" i="5"/>
  <c r="G1818" i="5"/>
  <c r="C1797" i="5"/>
  <c r="F1794" i="5"/>
  <c r="E1787" i="5"/>
  <c r="F1787" i="5"/>
  <c r="E1785" i="5"/>
  <c r="C1778" i="5"/>
  <c r="D1760" i="5"/>
  <c r="E1755" i="5"/>
  <c r="F1755" i="5"/>
  <c r="D1750" i="5"/>
  <c r="C1745" i="5"/>
  <c r="F1743" i="5"/>
  <c r="C1740" i="5"/>
  <c r="D1696" i="5"/>
  <c r="E1679" i="5"/>
  <c r="F1679" i="5"/>
  <c r="D1679" i="5"/>
  <c r="C1646" i="5"/>
  <c r="D1646" i="5"/>
  <c r="E1554" i="5"/>
  <c r="F1554" i="5"/>
  <c r="D1554" i="5"/>
  <c r="C1876" i="5"/>
  <c r="C1875" i="5"/>
  <c r="D1816" i="5"/>
  <c r="C1800" i="5"/>
  <c r="C1773" i="5"/>
  <c r="C1768" i="5"/>
  <c r="C1766" i="5"/>
  <c r="E1728" i="5"/>
  <c r="F1728" i="5"/>
  <c r="F1676" i="5"/>
  <c r="E1676" i="5"/>
  <c r="C1676" i="5"/>
  <c r="D1651" i="5"/>
  <c r="C1651" i="5"/>
  <c r="D1641" i="5"/>
  <c r="C1641" i="5"/>
  <c r="C1584" i="5"/>
  <c r="E1584" i="5"/>
  <c r="F1584" i="5"/>
  <c r="C1855" i="5"/>
  <c r="C1835" i="5"/>
  <c r="D1804" i="5"/>
  <c r="F1804" i="5"/>
  <c r="E1797" i="5"/>
  <c r="F1797" i="5"/>
  <c r="C1785" i="5"/>
  <c r="C1781" i="5"/>
  <c r="F1778" i="5"/>
  <c r="F1776" i="5"/>
  <c r="D1776" i="5"/>
  <c r="C1771" i="5"/>
  <c r="D1771" i="5"/>
  <c r="E1745" i="5"/>
  <c r="D1743" i="5"/>
  <c r="D1737" i="5"/>
  <c r="F1737" i="5"/>
  <c r="C1733" i="5"/>
  <c r="E1733" i="5"/>
  <c r="F1733" i="5"/>
  <c r="E1645" i="5"/>
  <c r="C1645" i="5"/>
  <c r="F1645" i="5"/>
  <c r="D1630" i="5"/>
  <c r="E1630" i="5"/>
  <c r="F1630" i="5"/>
  <c r="D1587" i="5"/>
  <c r="E1587" i="5"/>
  <c r="F1587" i="5"/>
  <c r="D1529" i="5"/>
  <c r="C1529" i="5"/>
  <c r="E1878" i="5"/>
  <c r="C1871" i="5"/>
  <c r="F1865" i="5"/>
  <c r="C1851" i="5"/>
  <c r="F1845" i="5"/>
  <c r="C1831" i="5"/>
  <c r="F1825" i="5"/>
  <c r="G1811" i="5"/>
  <c r="C1810" i="5"/>
  <c r="C1782" i="5"/>
  <c r="F1766" i="5"/>
  <c r="E1766" i="5"/>
  <c r="C1764" i="5"/>
  <c r="F1762" i="5"/>
  <c r="F1750" i="5"/>
  <c r="D1748" i="5"/>
  <c r="F1748" i="5"/>
  <c r="C1668" i="5"/>
  <c r="D1668" i="5"/>
  <c r="C1623" i="5"/>
  <c r="E1623" i="5"/>
  <c r="F1623" i="5"/>
  <c r="C1599" i="5"/>
  <c r="F1557" i="5"/>
  <c r="D1557" i="5"/>
  <c r="E1557" i="5"/>
  <c r="F1879" i="5"/>
  <c r="G1874" i="5"/>
  <c r="E1865" i="5"/>
  <c r="D1864" i="5"/>
  <c r="F1864" i="5"/>
  <c r="F1861" i="5"/>
  <c r="F1857" i="5"/>
  <c r="E1845" i="5"/>
  <c r="D1844" i="5"/>
  <c r="F1844" i="5"/>
  <c r="F1841" i="5"/>
  <c r="F1837" i="5"/>
  <c r="E1825" i="5"/>
  <c r="D1824" i="5"/>
  <c r="F1824" i="5"/>
  <c r="F1821" i="5"/>
  <c r="D1814" i="5"/>
  <c r="F1814" i="5"/>
  <c r="F1811" i="5"/>
  <c r="E1808" i="5"/>
  <c r="E1807" i="5"/>
  <c r="F1807" i="5"/>
  <c r="C1795" i="5"/>
  <c r="C1791" i="5"/>
  <c r="F1788" i="5"/>
  <c r="F1780" i="5"/>
  <c r="F1777" i="5"/>
  <c r="E1767" i="5"/>
  <c r="E1762" i="5"/>
  <c r="G1752" i="5"/>
  <c r="E1735" i="5"/>
  <c r="D1735" i="5"/>
  <c r="F1716" i="5"/>
  <c r="D1716" i="5"/>
  <c r="E1716" i="5"/>
  <c r="E1698" i="5"/>
  <c r="F1698" i="5"/>
  <c r="C1698" i="5"/>
  <c r="C1610" i="5"/>
  <c r="E1532" i="5"/>
  <c r="F1532" i="5"/>
  <c r="D1532" i="5"/>
  <c r="D1712" i="5"/>
  <c r="E1712" i="5"/>
  <c r="E1709" i="5"/>
  <c r="E1695" i="5"/>
  <c r="E1685" i="5"/>
  <c r="F1685" i="5"/>
  <c r="E1673" i="5"/>
  <c r="E1670" i="5"/>
  <c r="E1664" i="5"/>
  <c r="E1648" i="5"/>
  <c r="E1642" i="5"/>
  <c r="E1635" i="5"/>
  <c r="F1635" i="5"/>
  <c r="E1595" i="5"/>
  <c r="D1573" i="5"/>
  <c r="E1573" i="5"/>
  <c r="F1573" i="5"/>
  <c r="E1493" i="5"/>
  <c r="D1493" i="5"/>
  <c r="F1493" i="5"/>
  <c r="F1367" i="5"/>
  <c r="D1367" i="5"/>
  <c r="E1367" i="5"/>
  <c r="E1343" i="5"/>
  <c r="G1343" i="5"/>
  <c r="F1343" i="5"/>
  <c r="E1714" i="5"/>
  <c r="C1713" i="5"/>
  <c r="E1710" i="5"/>
  <c r="C1706" i="5"/>
  <c r="E1703" i="5"/>
  <c r="C1689" i="5"/>
  <c r="F1606" i="5"/>
  <c r="C1589" i="5"/>
  <c r="F1589" i="5"/>
  <c r="C1561" i="5"/>
  <c r="D1561" i="5"/>
  <c r="F1522" i="5"/>
  <c r="E1522" i="5"/>
  <c r="D1522" i="5"/>
  <c r="D1506" i="5"/>
  <c r="F1506" i="5"/>
  <c r="E1506" i="5"/>
  <c r="E1489" i="5"/>
  <c r="G1489" i="5"/>
  <c r="D1489" i="5"/>
  <c r="F1489" i="5"/>
  <c r="C1462" i="5"/>
  <c r="D1462" i="5"/>
  <c r="F1696" i="5"/>
  <c r="E1696" i="5"/>
  <c r="F1684" i="5"/>
  <c r="F1674" i="5"/>
  <c r="G1674" i="5"/>
  <c r="F1652" i="5"/>
  <c r="F1636" i="5"/>
  <c r="E1742" i="5"/>
  <c r="C1726" i="5"/>
  <c r="D1722" i="5"/>
  <c r="F1719" i="5"/>
  <c r="C1718" i="5"/>
  <c r="C1710" i="5"/>
  <c r="F1669" i="5"/>
  <c r="C1665" i="5"/>
  <c r="E1662" i="5"/>
  <c r="F1647" i="5"/>
  <c r="C1639" i="5"/>
  <c r="F1637" i="5"/>
  <c r="C1634" i="5"/>
  <c r="E1634" i="5"/>
  <c r="F1609" i="5"/>
  <c r="D1607" i="5"/>
  <c r="E1604" i="5"/>
  <c r="F1604" i="5"/>
  <c r="C1594" i="5"/>
  <c r="D1592" i="5"/>
  <c r="F1586" i="5"/>
  <c r="C1578" i="5"/>
  <c r="E1578" i="5"/>
  <c r="F1578" i="5"/>
  <c r="F1544" i="5"/>
  <c r="E1544" i="5"/>
  <c r="C1544" i="5"/>
  <c r="E1538" i="5"/>
  <c r="D1538" i="5"/>
  <c r="F1538" i="5"/>
  <c r="E1466" i="5"/>
  <c r="F1466" i="5"/>
  <c r="D1350" i="5"/>
  <c r="E1350" i="5"/>
  <c r="F1350" i="5"/>
  <c r="C1684" i="5"/>
  <c r="E1684" i="5"/>
  <c r="E1668" i="5"/>
  <c r="F1668" i="5"/>
  <c r="E1647" i="5"/>
  <c r="F1646" i="5"/>
  <c r="E1646" i="5"/>
  <c r="D1614" i="5"/>
  <c r="C1600" i="5"/>
  <c r="F1600" i="5"/>
  <c r="D1590" i="5"/>
  <c r="E1565" i="5"/>
  <c r="D1565" i="5"/>
  <c r="F1565" i="5"/>
  <c r="F1712" i="5"/>
  <c r="E1704" i="5"/>
  <c r="C1700" i="5"/>
  <c r="E1690" i="5"/>
  <c r="F1690" i="5"/>
  <c r="C1678" i="5"/>
  <c r="F1656" i="5"/>
  <c r="C1656" i="5"/>
  <c r="C1643" i="5"/>
  <c r="C1637" i="5"/>
  <c r="E1629" i="5"/>
  <c r="F1629" i="5"/>
  <c r="F1624" i="5"/>
  <c r="F1617" i="5"/>
  <c r="E1612" i="5"/>
  <c r="E1598" i="5"/>
  <c r="C1588" i="5"/>
  <c r="C1548" i="5"/>
  <c r="C1491" i="5"/>
  <c r="F1483" i="5"/>
  <c r="E1483" i="5"/>
  <c r="C1753" i="5"/>
  <c r="C1723" i="5"/>
  <c r="E1723" i="5"/>
  <c r="F1720" i="5"/>
  <c r="C1719" i="5"/>
  <c r="F1707" i="5"/>
  <c r="C1704" i="5"/>
  <c r="F1695" i="5"/>
  <c r="D1688" i="5"/>
  <c r="F1673" i="5"/>
  <c r="C1653" i="5"/>
  <c r="E1617" i="5"/>
  <c r="F1595" i="5"/>
  <c r="E1454" i="5"/>
  <c r="F1454" i="5"/>
  <c r="D1454" i="5"/>
  <c r="F1713" i="5"/>
  <c r="D1695" i="5"/>
  <c r="D1685" i="5"/>
  <c r="D1673" i="5"/>
  <c r="C1663" i="5"/>
  <c r="F1663" i="5"/>
  <c r="C1650" i="5"/>
  <c r="D1647" i="5"/>
  <c r="F1642" i="5"/>
  <c r="E1640" i="5"/>
  <c r="F1640" i="5"/>
  <c r="D1635" i="5"/>
  <c r="E1632" i="5"/>
  <c r="G1619" i="5"/>
  <c r="D1617" i="5"/>
  <c r="D1603" i="5"/>
  <c r="D1595" i="5"/>
  <c r="E1340" i="5"/>
  <c r="F1340" i="5"/>
  <c r="D1340" i="5"/>
  <c r="D1498" i="5"/>
  <c r="C1498" i="5"/>
  <c r="G1478" i="5"/>
  <c r="F1478" i="5"/>
  <c r="C1464" i="5"/>
  <c r="D1464" i="5"/>
  <c r="D1448" i="5"/>
  <c r="C1448" i="5"/>
  <c r="C1423" i="5"/>
  <c r="D1423" i="5"/>
  <c r="D1355" i="5"/>
  <c r="C1355" i="5"/>
  <c r="E1326" i="5"/>
  <c r="F1326" i="5"/>
  <c r="D1326" i="5"/>
  <c r="C1613" i="5"/>
  <c r="F1582" i="5"/>
  <c r="D1581" i="5"/>
  <c r="E1576" i="5"/>
  <c r="F1566" i="5"/>
  <c r="E1566" i="5"/>
  <c r="G1564" i="5"/>
  <c r="G1556" i="5"/>
  <c r="C1533" i="5"/>
  <c r="F1521" i="5"/>
  <c r="F1518" i="5"/>
  <c r="C1517" i="5"/>
  <c r="F1517" i="5"/>
  <c r="D1514" i="5"/>
  <c r="E1504" i="5"/>
  <c r="C1504" i="5"/>
  <c r="F1500" i="5"/>
  <c r="E1500" i="5"/>
  <c r="E1488" i="5"/>
  <c r="F1488" i="5"/>
  <c r="C1488" i="5"/>
  <c r="E1482" i="5"/>
  <c r="C1482" i="5"/>
  <c r="C1480" i="5"/>
  <c r="D1480" i="5"/>
  <c r="F1410" i="5"/>
  <c r="E1410" i="5"/>
  <c r="F1380" i="5"/>
  <c r="E1380" i="5"/>
  <c r="C1315" i="5"/>
  <c r="E1315" i="5"/>
  <c r="F1315" i="5"/>
  <c r="E1582" i="5"/>
  <c r="D1580" i="5"/>
  <c r="D1575" i="5"/>
  <c r="D1570" i="5"/>
  <c r="F1564" i="5"/>
  <c r="E1549" i="5"/>
  <c r="C1549" i="5"/>
  <c r="C1546" i="5"/>
  <c r="F1543" i="5"/>
  <c r="E1539" i="5"/>
  <c r="G1539" i="5"/>
  <c r="F1539" i="5"/>
  <c r="C1536" i="5"/>
  <c r="C1527" i="5"/>
  <c r="E1527" i="5"/>
  <c r="E1521" i="5"/>
  <c r="E1518" i="5"/>
  <c r="F1511" i="5"/>
  <c r="E1511" i="5"/>
  <c r="G1507" i="5"/>
  <c r="D1496" i="5"/>
  <c r="E1496" i="5"/>
  <c r="D1492" i="5"/>
  <c r="E1471" i="5"/>
  <c r="F1471" i="5"/>
  <c r="C1471" i="5"/>
  <c r="D1453" i="5"/>
  <c r="E1432" i="5"/>
  <c r="F1432" i="5"/>
  <c r="G1432" i="5"/>
  <c r="C1432" i="5"/>
  <c r="C1556" i="5"/>
  <c r="D1550" i="5"/>
  <c r="E1543" i="5"/>
  <c r="D1540" i="5"/>
  <c r="F1533" i="5"/>
  <c r="E1533" i="5"/>
  <c r="D1524" i="5"/>
  <c r="C1518" i="5"/>
  <c r="G1499" i="5"/>
  <c r="C1484" i="5"/>
  <c r="C1477" i="5"/>
  <c r="E1477" i="5"/>
  <c r="F1477" i="5"/>
  <c r="C1474" i="5"/>
  <c r="D1474" i="5"/>
  <c r="D1412" i="5"/>
  <c r="C1412" i="5"/>
  <c r="C1407" i="5"/>
  <c r="F1407" i="5"/>
  <c r="E1407" i="5"/>
  <c r="E1397" i="5"/>
  <c r="F1397" i="5"/>
  <c r="D1397" i="5"/>
  <c r="F1317" i="5"/>
  <c r="D1317" i="5"/>
  <c r="E1317" i="5"/>
  <c r="D1311" i="5"/>
  <c r="F1311" i="5"/>
  <c r="E1311" i="5"/>
  <c r="E1279" i="5"/>
  <c r="F1279" i="5"/>
  <c r="C1582" i="5"/>
  <c r="F1567" i="5"/>
  <c r="C1528" i="5"/>
  <c r="C1521" i="5"/>
  <c r="C1505" i="5"/>
  <c r="F1494" i="5"/>
  <c r="E1494" i="5"/>
  <c r="D1468" i="5"/>
  <c r="C1468" i="5"/>
  <c r="F1460" i="5"/>
  <c r="E1460" i="5"/>
  <c r="C1460" i="5"/>
  <c r="C1455" i="5"/>
  <c r="E1443" i="5"/>
  <c r="F1443" i="5"/>
  <c r="C1443" i="5"/>
  <c r="E1438" i="5"/>
  <c r="F1438" i="5"/>
  <c r="C1438" i="5"/>
  <c r="F1400" i="5"/>
  <c r="D1400" i="5"/>
  <c r="E1400" i="5"/>
  <c r="C1338" i="5"/>
  <c r="F1307" i="5"/>
  <c r="E1307" i="5"/>
  <c r="D1278" i="5"/>
  <c r="E1278" i="5"/>
  <c r="F1278" i="5"/>
  <c r="F1569" i="5"/>
  <c r="C1564" i="5"/>
  <c r="F1556" i="5"/>
  <c r="E1556" i="5"/>
  <c r="F1551" i="5"/>
  <c r="C1543" i="5"/>
  <c r="F1541" i="5"/>
  <c r="E1507" i="5"/>
  <c r="E1499" i="5"/>
  <c r="F1499" i="5"/>
  <c r="C1499" i="5"/>
  <c r="D1424" i="5"/>
  <c r="C1424" i="5"/>
  <c r="C1672" i="5"/>
  <c r="C1622" i="5"/>
  <c r="F1618" i="5"/>
  <c r="F1607" i="5"/>
  <c r="F1590" i="5"/>
  <c r="F1579" i="5"/>
  <c r="F1558" i="5"/>
  <c r="E1551" i="5"/>
  <c r="F1550" i="5"/>
  <c r="E1550" i="5"/>
  <c r="E1541" i="5"/>
  <c r="F1529" i="5"/>
  <c r="F1528" i="5"/>
  <c r="E1449" i="5"/>
  <c r="F1449" i="5"/>
  <c r="C1449" i="5"/>
  <c r="C1324" i="5"/>
  <c r="E1324" i="5"/>
  <c r="F1324" i="5"/>
  <c r="D1313" i="5"/>
  <c r="E1313" i="5"/>
  <c r="F1313" i="5"/>
  <c r="E1296" i="5"/>
  <c r="F1296" i="5"/>
  <c r="G1296" i="5"/>
  <c r="C1683" i="5"/>
  <c r="C1633" i="5"/>
  <c r="F1613" i="5"/>
  <c r="E1607" i="5"/>
  <c r="F1602" i="5"/>
  <c r="E1596" i="5"/>
  <c r="F1585" i="5"/>
  <c r="C1583" i="5"/>
  <c r="E1558" i="5"/>
  <c r="C1547" i="5"/>
  <c r="F1523" i="5"/>
  <c r="E1516" i="5"/>
  <c r="F1510" i="5"/>
  <c r="E1510" i="5"/>
  <c r="C1510" i="5"/>
  <c r="C1473" i="5"/>
  <c r="D1473" i="5"/>
  <c r="F1420" i="5"/>
  <c r="E1420" i="5"/>
  <c r="D1420" i="5"/>
  <c r="C1417" i="5"/>
  <c r="F1417" i="5"/>
  <c r="E1417" i="5"/>
  <c r="F1375" i="5"/>
  <c r="E1375" i="5"/>
  <c r="E1472" i="5"/>
  <c r="F1467" i="5"/>
  <c r="E1461" i="5"/>
  <c r="F1456" i="5"/>
  <c r="E1450" i="5"/>
  <c r="E1444" i="5"/>
  <c r="F1439" i="5"/>
  <c r="E1433" i="5"/>
  <c r="E1421" i="5"/>
  <c r="F1413" i="5"/>
  <c r="E1385" i="5"/>
  <c r="F1385" i="5"/>
  <c r="C1362" i="5"/>
  <c r="D1362" i="5"/>
  <c r="F1357" i="5"/>
  <c r="E1357" i="5"/>
  <c r="E1290" i="5"/>
  <c r="F1290" i="5"/>
  <c r="D1290" i="5"/>
  <c r="D1284" i="5"/>
  <c r="E1284" i="5"/>
  <c r="F1284" i="5"/>
  <c r="E1212" i="5"/>
  <c r="F1212" i="5"/>
  <c r="C1184" i="5"/>
  <c r="C1163" i="5"/>
  <c r="D1163" i="5"/>
  <c r="F1181" i="5"/>
  <c r="D1181" i="5"/>
  <c r="E1181" i="5"/>
  <c r="D1139" i="5"/>
  <c r="C1139" i="5"/>
  <c r="E1159" i="5"/>
  <c r="D1159" i="5"/>
  <c r="F1159" i="5"/>
  <c r="E1468" i="5"/>
  <c r="E1457" i="5"/>
  <c r="C1456" i="5"/>
  <c r="E1429" i="5"/>
  <c r="F1429" i="5"/>
  <c r="E1422" i="5"/>
  <c r="C1418" i="5"/>
  <c r="C1398" i="5"/>
  <c r="F1381" i="5"/>
  <c r="D1378" i="5"/>
  <c r="D1373" i="5"/>
  <c r="C1373" i="5"/>
  <c r="C1346" i="5"/>
  <c r="D1334" i="5"/>
  <c r="C1331" i="5"/>
  <c r="C1309" i="5"/>
  <c r="F1309" i="5"/>
  <c r="D1289" i="5"/>
  <c r="E1267" i="5"/>
  <c r="F1267" i="5"/>
  <c r="G1267" i="5"/>
  <c r="D1255" i="5"/>
  <c r="C1239" i="5"/>
  <c r="E1229" i="5"/>
  <c r="F1229" i="5"/>
  <c r="D1222" i="5"/>
  <c r="E1222" i="5"/>
  <c r="F1222" i="5"/>
  <c r="E1200" i="5"/>
  <c r="D1200" i="5"/>
  <c r="F1200" i="5"/>
  <c r="C1467" i="5"/>
  <c r="F1427" i="5"/>
  <c r="D1426" i="5"/>
  <c r="C1426" i="5"/>
  <c r="F1396" i="5"/>
  <c r="F1391" i="5"/>
  <c r="E1386" i="5"/>
  <c r="E1381" i="5"/>
  <c r="F1376" i="5"/>
  <c r="E1356" i="5"/>
  <c r="D1356" i="5"/>
  <c r="C1348" i="5"/>
  <c r="E1306" i="5"/>
  <c r="D1300" i="5"/>
  <c r="E1210" i="5"/>
  <c r="F1210" i="5"/>
  <c r="D1210" i="5"/>
  <c r="C1064" i="5"/>
  <c r="D1064" i="5"/>
  <c r="D1469" i="5"/>
  <c r="D1463" i="5"/>
  <c r="D1452" i="5"/>
  <c r="D1441" i="5"/>
  <c r="E1427" i="5"/>
  <c r="C1422" i="5"/>
  <c r="C1401" i="5"/>
  <c r="D1399" i="5"/>
  <c r="D1384" i="5"/>
  <c r="C1381" i="5"/>
  <c r="C1370" i="5"/>
  <c r="C1365" i="5"/>
  <c r="E1365" i="5"/>
  <c r="E1346" i="5"/>
  <c r="F1346" i="5"/>
  <c r="C1304" i="5"/>
  <c r="E1304" i="5"/>
  <c r="G1304" i="5"/>
  <c r="G1298" i="5"/>
  <c r="C1298" i="5"/>
  <c r="F1298" i="5"/>
  <c r="D1295" i="5"/>
  <c r="E1295" i="5"/>
  <c r="E1270" i="5"/>
  <c r="D1270" i="5"/>
  <c r="F1270" i="5"/>
  <c r="F1251" i="5"/>
  <c r="E1251" i="5"/>
  <c r="E1194" i="5"/>
  <c r="F1194" i="5"/>
  <c r="F1153" i="5"/>
  <c r="D1153" i="5"/>
  <c r="C1144" i="5"/>
  <c r="D1144" i="5"/>
  <c r="C1458" i="5"/>
  <c r="C1457" i="5"/>
  <c r="F1430" i="5"/>
  <c r="C1411" i="5"/>
  <c r="D1392" i="5"/>
  <c r="C1379" i="5"/>
  <c r="D1376" i="5"/>
  <c r="E1363" i="5"/>
  <c r="F1363" i="5"/>
  <c r="D1361" i="5"/>
  <c r="D1351" i="5"/>
  <c r="C1332" i="5"/>
  <c r="C1312" i="5"/>
  <c r="D1312" i="5"/>
  <c r="D1310" i="5"/>
  <c r="E1293" i="5"/>
  <c r="F1254" i="5"/>
  <c r="D1254" i="5"/>
  <c r="E1254" i="5"/>
  <c r="C1236" i="5"/>
  <c r="D1236" i="5"/>
  <c r="C1427" i="5"/>
  <c r="D1396" i="5"/>
  <c r="C1354" i="5"/>
  <c r="E1354" i="5"/>
  <c r="E1318" i="5"/>
  <c r="D1318" i="5"/>
  <c r="C1266" i="5"/>
  <c r="D1266" i="5"/>
  <c r="E1259" i="5"/>
  <c r="F1259" i="5"/>
  <c r="D1259" i="5"/>
  <c r="E1220" i="5"/>
  <c r="D1220" i="5"/>
  <c r="E1198" i="5"/>
  <c r="D1198" i="5"/>
  <c r="D1157" i="5"/>
  <c r="F1157" i="5"/>
  <c r="G1157" i="5"/>
  <c r="E1157" i="5"/>
  <c r="C1497" i="5"/>
  <c r="C1447" i="5"/>
  <c r="E1419" i="5"/>
  <c r="F1419" i="5"/>
  <c r="D1406" i="5"/>
  <c r="C1374" i="5"/>
  <c r="E1374" i="5"/>
  <c r="F1374" i="5"/>
  <c r="E1368" i="5"/>
  <c r="F1337" i="5"/>
  <c r="C1337" i="5"/>
  <c r="C1320" i="5"/>
  <c r="F1320" i="5"/>
  <c r="D1247" i="5"/>
  <c r="E1247" i="5"/>
  <c r="F1247" i="5"/>
  <c r="F1243" i="5"/>
  <c r="E1243" i="5"/>
  <c r="D1537" i="5"/>
  <c r="C1526" i="5"/>
  <c r="D1487" i="5"/>
  <c r="C1476" i="5"/>
  <c r="F1461" i="5"/>
  <c r="D1437" i="5"/>
  <c r="F1421" i="5"/>
  <c r="D1416" i="5"/>
  <c r="C1416" i="5"/>
  <c r="F1403" i="5"/>
  <c r="C1359" i="5"/>
  <c r="D1345" i="5"/>
  <c r="E1335" i="5"/>
  <c r="F1335" i="5"/>
  <c r="E1285" i="5"/>
  <c r="F1285" i="5"/>
  <c r="F1151" i="5"/>
  <c r="D1151" i="5"/>
  <c r="E1151" i="5"/>
  <c r="F1281" i="5"/>
  <c r="F1272" i="5"/>
  <c r="F1268" i="5"/>
  <c r="G1264" i="5"/>
  <c r="F1260" i="5"/>
  <c r="E1244" i="5"/>
  <c r="E1233" i="5"/>
  <c r="F1232" i="5"/>
  <c r="E1232" i="5"/>
  <c r="F1195" i="5"/>
  <c r="F1179" i="5"/>
  <c r="C1155" i="5"/>
  <c r="D1155" i="5"/>
  <c r="C1148" i="5"/>
  <c r="E1148" i="5"/>
  <c r="F1148" i="5"/>
  <c r="E1093" i="5"/>
  <c r="F1093" i="5"/>
  <c r="D1093" i="5"/>
  <c r="E1056" i="5"/>
  <c r="F1056" i="5"/>
  <c r="D1050" i="5"/>
  <c r="C1050" i="5"/>
  <c r="C1353" i="5"/>
  <c r="C1303" i="5"/>
  <c r="F1271" i="5"/>
  <c r="E1264" i="5"/>
  <c r="C1260" i="5"/>
  <c r="F1257" i="5"/>
  <c r="F1253" i="5"/>
  <c r="E1249" i="5"/>
  <c r="C1248" i="5"/>
  <c r="E1248" i="5"/>
  <c r="E1241" i="5"/>
  <c r="F1218" i="5"/>
  <c r="E1214" i="5"/>
  <c r="E1205" i="5"/>
  <c r="F1204" i="5"/>
  <c r="E1204" i="5"/>
  <c r="E1199" i="5"/>
  <c r="C1189" i="5"/>
  <c r="F1187" i="5"/>
  <c r="C1175" i="5"/>
  <c r="C1169" i="5"/>
  <c r="C1150" i="5"/>
  <c r="D1150" i="5"/>
  <c r="E1133" i="5"/>
  <c r="F1133" i="5"/>
  <c r="E1100" i="5"/>
  <c r="F1100" i="5"/>
  <c r="F1097" i="5"/>
  <c r="E1097" i="5"/>
  <c r="C1364" i="5"/>
  <c r="C1314" i="5"/>
  <c r="C1287" i="5"/>
  <c r="D1282" i="5"/>
  <c r="C1281" i="5"/>
  <c r="F1269" i="5"/>
  <c r="C1264" i="5"/>
  <c r="E1257" i="5"/>
  <c r="E1253" i="5"/>
  <c r="D1252" i="5"/>
  <c r="D1233" i="5"/>
  <c r="F1227" i="5"/>
  <c r="D1224" i="5"/>
  <c r="C1221" i="5"/>
  <c r="D1205" i="5"/>
  <c r="C1199" i="5"/>
  <c r="C1195" i="5"/>
  <c r="C1192" i="5"/>
  <c r="E1184" i="5"/>
  <c r="F1184" i="5"/>
  <c r="C1173" i="5"/>
  <c r="E1173" i="5"/>
  <c r="F1173" i="5"/>
  <c r="C1164" i="5"/>
  <c r="C1125" i="5"/>
  <c r="C1090" i="5"/>
  <c r="D1033" i="5"/>
  <c r="F967" i="5"/>
  <c r="D967" i="5"/>
  <c r="E967" i="5"/>
  <c r="D1276" i="5"/>
  <c r="D1272" i="5"/>
  <c r="E1269" i="5"/>
  <c r="C1268" i="5"/>
  <c r="E1260" i="5"/>
  <c r="D1249" i="5"/>
  <c r="D1237" i="5"/>
  <c r="E1237" i="5"/>
  <c r="C1214" i="5"/>
  <c r="D1211" i="5"/>
  <c r="D1187" i="5"/>
  <c r="E1187" i="5"/>
  <c r="G1162" i="5"/>
  <c r="C1162" i="5"/>
  <c r="E1162" i="5"/>
  <c r="F1162" i="5"/>
  <c r="E1077" i="5"/>
  <c r="F1077" i="5"/>
  <c r="E1041" i="5"/>
  <c r="F1041" i="5"/>
  <c r="C1041" i="5"/>
  <c r="E986" i="5"/>
  <c r="F986" i="5"/>
  <c r="D986" i="5"/>
  <c r="F979" i="5"/>
  <c r="E979" i="5"/>
  <c r="F1241" i="5"/>
  <c r="D1241" i="5"/>
  <c r="F1221" i="5"/>
  <c r="E1221" i="5"/>
  <c r="G1199" i="5"/>
  <c r="F1199" i="5"/>
  <c r="D1137" i="5"/>
  <c r="F1137" i="5"/>
  <c r="E1137" i="5"/>
  <c r="C1104" i="5"/>
  <c r="E1104" i="5"/>
  <c r="F1104" i="5"/>
  <c r="C1052" i="5"/>
  <c r="E1052" i="5"/>
  <c r="F1052" i="5"/>
  <c r="C992" i="5"/>
  <c r="D992" i="5"/>
  <c r="F989" i="5"/>
  <c r="E989" i="5"/>
  <c r="D989" i="5"/>
  <c r="F1231" i="5"/>
  <c r="C1231" i="5"/>
  <c r="C1218" i="5"/>
  <c r="E1129" i="5"/>
  <c r="F1129" i="5"/>
  <c r="C1129" i="5"/>
  <c r="F1111" i="5"/>
  <c r="E1111" i="5"/>
  <c r="C1111" i="5"/>
  <c r="E1068" i="5"/>
  <c r="F1068" i="5"/>
  <c r="D1068" i="5"/>
  <c r="D1043" i="5"/>
  <c r="E1043" i="5"/>
  <c r="F1043" i="5"/>
  <c r="F1409" i="5"/>
  <c r="F1399" i="5"/>
  <c r="C1344" i="5"/>
  <c r="C1294" i="5"/>
  <c r="G1280" i="5"/>
  <c r="E1274" i="5"/>
  <c r="F1255" i="5"/>
  <c r="E1239" i="5"/>
  <c r="C1238" i="5"/>
  <c r="E1235" i="5"/>
  <c r="C1228" i="5"/>
  <c r="E1209" i="5"/>
  <c r="C1209" i="5"/>
  <c r="G1207" i="5"/>
  <c r="F1193" i="5"/>
  <c r="E1193" i="5"/>
  <c r="E1190" i="5"/>
  <c r="F1190" i="5"/>
  <c r="C1183" i="5"/>
  <c r="E1179" i="5"/>
  <c r="F1358" i="5"/>
  <c r="G1336" i="5"/>
  <c r="G1314" i="5"/>
  <c r="F1308" i="5"/>
  <c r="E1271" i="5"/>
  <c r="F1263" i="5"/>
  <c r="C1262" i="5"/>
  <c r="C1232" i="5"/>
  <c r="C1225" i="5"/>
  <c r="F1217" i="5"/>
  <c r="F1215" i="5"/>
  <c r="E1215" i="5"/>
  <c r="F1207" i="5"/>
  <c r="C1203" i="5"/>
  <c r="C1179" i="5"/>
  <c r="E1170" i="5"/>
  <c r="C1170" i="5"/>
  <c r="C1168" i="5"/>
  <c r="F1168" i="5"/>
  <c r="E1142" i="5"/>
  <c r="F1142" i="5"/>
  <c r="C1142" i="5"/>
  <c r="E1182" i="5"/>
  <c r="F1177" i="5"/>
  <c r="E1171" i="5"/>
  <c r="E1165" i="5"/>
  <c r="F1160" i="5"/>
  <c r="E1154" i="5"/>
  <c r="F1149" i="5"/>
  <c r="E1143" i="5"/>
  <c r="E1125" i="5"/>
  <c r="F1121" i="5"/>
  <c r="F1083" i="5"/>
  <c r="E1083" i="5"/>
  <c r="F1072" i="5"/>
  <c r="G1072" i="5"/>
  <c r="F1061" i="5"/>
  <c r="E946" i="5"/>
  <c r="F946" i="5"/>
  <c r="F1145" i="5"/>
  <c r="E1119" i="5"/>
  <c r="C1115" i="5"/>
  <c r="G1115" i="5"/>
  <c r="G1113" i="5"/>
  <c r="C1108" i="5"/>
  <c r="D1105" i="5"/>
  <c r="F1102" i="5"/>
  <c r="F1085" i="5"/>
  <c r="F1082" i="5"/>
  <c r="D1080" i="5"/>
  <c r="C1060" i="5"/>
  <c r="F1060" i="5"/>
  <c r="D997" i="5"/>
  <c r="C997" i="5"/>
  <c r="C978" i="5"/>
  <c r="D978" i="5"/>
  <c r="F930" i="5"/>
  <c r="C930" i="5"/>
  <c r="E930" i="5"/>
  <c r="D923" i="5"/>
  <c r="E923" i="5"/>
  <c r="F923" i="5"/>
  <c r="F889" i="5"/>
  <c r="D889" i="5"/>
  <c r="E889" i="5"/>
  <c r="C1188" i="5"/>
  <c r="C1172" i="5"/>
  <c r="C1161" i="5"/>
  <c r="E1145" i="5"/>
  <c r="F1140" i="5"/>
  <c r="C1138" i="5"/>
  <c r="F1135" i="5"/>
  <c r="E1131" i="5"/>
  <c r="E1122" i="5"/>
  <c r="C1116" i="5"/>
  <c r="F1113" i="5"/>
  <c r="C1109" i="5"/>
  <c r="E1102" i="5"/>
  <c r="F1099" i="5"/>
  <c r="E1085" i="5"/>
  <c r="D1076" i="5"/>
  <c r="E1076" i="5"/>
  <c r="E1069" i="5"/>
  <c r="C1049" i="5"/>
  <c r="C1046" i="5"/>
  <c r="C1038" i="5"/>
  <c r="F1033" i="5"/>
  <c r="E1033" i="5"/>
  <c r="D1026" i="5"/>
  <c r="C1021" i="5"/>
  <c r="E1021" i="5"/>
  <c r="F1021" i="5"/>
  <c r="C973" i="5"/>
  <c r="E973" i="5"/>
  <c r="F973" i="5"/>
  <c r="C1134" i="5"/>
  <c r="C1119" i="5"/>
  <c r="D1082" i="5"/>
  <c r="E1082" i="5"/>
  <c r="D1067" i="5"/>
  <c r="E1067" i="5"/>
  <c r="D1065" i="5"/>
  <c r="F1065" i="5"/>
  <c r="E1045" i="5"/>
  <c r="D1040" i="5"/>
  <c r="E1040" i="5"/>
  <c r="F1040" i="5"/>
  <c r="E1018" i="5"/>
  <c r="F1018" i="5"/>
  <c r="F999" i="5"/>
  <c r="C999" i="5"/>
  <c r="E999" i="5"/>
  <c r="E955" i="5"/>
  <c r="F955" i="5"/>
  <c r="G955" i="5"/>
  <c r="E938" i="5"/>
  <c r="D938" i="5"/>
  <c r="F938" i="5"/>
  <c r="C1178" i="5"/>
  <c r="D1146" i="5"/>
  <c r="C1145" i="5"/>
  <c r="C1135" i="5"/>
  <c r="F1127" i="5"/>
  <c r="D1106" i="5"/>
  <c r="D1092" i="5"/>
  <c r="F1091" i="5"/>
  <c r="C1091" i="5"/>
  <c r="C1088" i="5"/>
  <c r="E1080" i="5"/>
  <c r="C1069" i="5"/>
  <c r="F1049" i="5"/>
  <c r="E1049" i="5"/>
  <c r="D1032" i="5"/>
  <c r="E1032" i="5"/>
  <c r="F1032" i="5"/>
  <c r="D1017" i="5"/>
  <c r="E1017" i="5"/>
  <c r="F1017" i="5"/>
  <c r="C951" i="5"/>
  <c r="E951" i="5"/>
  <c r="F951" i="5"/>
  <c r="D1140" i="5"/>
  <c r="D1131" i="5"/>
  <c r="C1102" i="5"/>
  <c r="C1099" i="5"/>
  <c r="D1085" i="5"/>
  <c r="F1059" i="5"/>
  <c r="D1059" i="5"/>
  <c r="E1059" i="5"/>
  <c r="D1057" i="5"/>
  <c r="D1045" i="5"/>
  <c r="F1045" i="5"/>
  <c r="D1025" i="5"/>
  <c r="E1025" i="5"/>
  <c r="F1025" i="5"/>
  <c r="D963" i="5"/>
  <c r="E963" i="5"/>
  <c r="F963" i="5"/>
  <c r="G963" i="5"/>
  <c r="E921" i="5"/>
  <c r="F921" i="5"/>
  <c r="C1113" i="5"/>
  <c r="E1110" i="5"/>
  <c r="C1110" i="5"/>
  <c r="F1069" i="5"/>
  <c r="D1063" i="5"/>
  <c r="E1063" i="5"/>
  <c r="F1063" i="5"/>
  <c r="F1053" i="5"/>
  <c r="F1010" i="5"/>
  <c r="E928" i="5"/>
  <c r="F928" i="5"/>
  <c r="D1208" i="5"/>
  <c r="C1197" i="5"/>
  <c r="F1182" i="5"/>
  <c r="D1158" i="5"/>
  <c r="C1147" i="5"/>
  <c r="C1128" i="5"/>
  <c r="D1124" i="5"/>
  <c r="D1121" i="5"/>
  <c r="F1117" i="5"/>
  <c r="F1115" i="5"/>
  <c r="F1079" i="5"/>
  <c r="E1079" i="5"/>
  <c r="G1079" i="5"/>
  <c r="E1037" i="5"/>
  <c r="F1009" i="5"/>
  <c r="D1009" i="5"/>
  <c r="E1009" i="5"/>
  <c r="D946" i="5"/>
  <c r="C943" i="5"/>
  <c r="E943" i="5"/>
  <c r="F943" i="5"/>
  <c r="G943" i="5"/>
  <c r="F917" i="5"/>
  <c r="E917" i="5"/>
  <c r="F886" i="5"/>
  <c r="E886" i="5"/>
  <c r="E874" i="5"/>
  <c r="F874" i="5"/>
  <c r="G835" i="5"/>
  <c r="D835" i="5"/>
  <c r="E835" i="5"/>
  <c r="F835" i="5"/>
  <c r="C827" i="5"/>
  <c r="D827" i="5"/>
  <c r="F827" i="5"/>
  <c r="C736" i="5"/>
  <c r="C1022" i="5"/>
  <c r="C1006" i="5"/>
  <c r="G1006" i="5"/>
  <c r="C996" i="5"/>
  <c r="C990" i="5"/>
  <c r="C980" i="5"/>
  <c r="E977" i="5"/>
  <c r="C977" i="5"/>
  <c r="C968" i="5"/>
  <c r="F961" i="5"/>
  <c r="E961" i="5"/>
  <c r="C944" i="5"/>
  <c r="F933" i="5"/>
  <c r="E933" i="5"/>
  <c r="F919" i="5"/>
  <c r="F909" i="5"/>
  <c r="D909" i="5"/>
  <c r="E909" i="5"/>
  <c r="E857" i="5"/>
  <c r="F857" i="5"/>
  <c r="C857" i="5"/>
  <c r="C841" i="5"/>
  <c r="C762" i="5"/>
  <c r="C993" i="5"/>
  <c r="F983" i="5"/>
  <c r="E983" i="5"/>
  <c r="C971" i="5"/>
  <c r="F949" i="5"/>
  <c r="C936" i="5"/>
  <c r="F902" i="5"/>
  <c r="D902" i="5"/>
  <c r="F895" i="5"/>
  <c r="D895" i="5"/>
  <c r="E824" i="5"/>
  <c r="F824" i="5"/>
  <c r="C824" i="5"/>
  <c r="D1015" i="5"/>
  <c r="C1015" i="5"/>
  <c r="F939" i="5"/>
  <c r="E939" i="5"/>
  <c r="G935" i="5"/>
  <c r="C913" i="5"/>
  <c r="F899" i="5"/>
  <c r="E899" i="5"/>
  <c r="C899" i="5"/>
  <c r="D869" i="5"/>
  <c r="F869" i="5"/>
  <c r="E869" i="5"/>
  <c r="E775" i="5"/>
  <c r="F775" i="5"/>
  <c r="C1118" i="5"/>
  <c r="E1066" i="5"/>
  <c r="F1050" i="5"/>
  <c r="C1047" i="5"/>
  <c r="C1035" i="5"/>
  <c r="C1023" i="5"/>
  <c r="E1020" i="5"/>
  <c r="F1000" i="5"/>
  <c r="E1000" i="5"/>
  <c r="E995" i="5"/>
  <c r="C972" i="5"/>
  <c r="F960" i="5"/>
  <c r="C956" i="5"/>
  <c r="F956" i="5"/>
  <c r="D953" i="5"/>
  <c r="C950" i="5"/>
  <c r="D942" i="5"/>
  <c r="C937" i="5"/>
  <c r="F935" i="5"/>
  <c r="F932" i="5"/>
  <c r="F927" i="5"/>
  <c r="F922" i="5"/>
  <c r="E922" i="5"/>
  <c r="C916" i="5"/>
  <c r="E916" i="5"/>
  <c r="E908" i="5"/>
  <c r="F908" i="5"/>
  <c r="C853" i="5"/>
  <c r="D853" i="5"/>
  <c r="D1070" i="5"/>
  <c r="C1031" i="5"/>
  <c r="D1024" i="5"/>
  <c r="G1013" i="5"/>
  <c r="D1001" i="5"/>
  <c r="E988" i="5"/>
  <c r="C988" i="5"/>
  <c r="E978" i="5"/>
  <c r="F978" i="5"/>
  <c r="C975" i="5"/>
  <c r="C966" i="5"/>
  <c r="E966" i="5"/>
  <c r="E960" i="5"/>
  <c r="D945" i="5"/>
  <c r="G945" i="5"/>
  <c r="F945" i="5"/>
  <c r="E932" i="5"/>
  <c r="E918" i="5"/>
  <c r="D918" i="5"/>
  <c r="E894" i="5"/>
  <c r="D894" i="5"/>
  <c r="F894" i="5"/>
  <c r="E852" i="5"/>
  <c r="F852" i="5"/>
  <c r="G852" i="5"/>
  <c r="E757" i="5"/>
  <c r="F757" i="5"/>
  <c r="D757" i="5"/>
  <c r="D724" i="5"/>
  <c r="C724" i="5"/>
  <c r="C654" i="5"/>
  <c r="C1086" i="5"/>
  <c r="E1078" i="5"/>
  <c r="G1078" i="5"/>
  <c r="E1055" i="5"/>
  <c r="F1039" i="5"/>
  <c r="C1016" i="5"/>
  <c r="E1016" i="5"/>
  <c r="D1008" i="5"/>
  <c r="F972" i="5"/>
  <c r="E972" i="5"/>
  <c r="D969" i="5"/>
  <c r="C957" i="5"/>
  <c r="F950" i="5"/>
  <c r="E950" i="5"/>
  <c r="C940" i="5"/>
  <c r="E927" i="5"/>
  <c r="C927" i="5"/>
  <c r="C912" i="5"/>
  <c r="E907" i="5"/>
  <c r="F907" i="5"/>
  <c r="D907" i="5"/>
  <c r="C893" i="5"/>
  <c r="C813" i="5"/>
  <c r="E742" i="5"/>
  <c r="D1020" i="5"/>
  <c r="F1002" i="5"/>
  <c r="F996" i="5"/>
  <c r="F995" i="5"/>
  <c r="C960" i="5"/>
  <c r="G958" i="5"/>
  <c r="D935" i="5"/>
  <c r="E935" i="5"/>
  <c r="C932" i="5"/>
  <c r="C887" i="5"/>
  <c r="D887" i="5"/>
  <c r="D877" i="5"/>
  <c r="F877" i="5"/>
  <c r="D819" i="5"/>
  <c r="F819" i="5"/>
  <c r="G819" i="5"/>
  <c r="E819" i="5"/>
  <c r="F683" i="5"/>
  <c r="C683" i="5"/>
  <c r="E683" i="5"/>
  <c r="C1098" i="5"/>
  <c r="E1048" i="5"/>
  <c r="C1036" i="5"/>
  <c r="E1028" i="5"/>
  <c r="G1028" i="5"/>
  <c r="G1022" i="5"/>
  <c r="E1006" i="5"/>
  <c r="E1005" i="5"/>
  <c r="E996" i="5"/>
  <c r="F990" i="5"/>
  <c r="C982" i="5"/>
  <c r="F980" i="5"/>
  <c r="G968" i="5"/>
  <c r="F958" i="5"/>
  <c r="F936" i="5"/>
  <c r="E925" i="5"/>
  <c r="E919" i="5"/>
  <c r="D874" i="5"/>
  <c r="C836" i="5"/>
  <c r="D836" i="5"/>
  <c r="F900" i="5"/>
  <c r="F855" i="5"/>
  <c r="F803" i="5"/>
  <c r="E803" i="5"/>
  <c r="E796" i="5"/>
  <c r="C767" i="5"/>
  <c r="D767" i="5"/>
  <c r="F753" i="5"/>
  <c r="E753" i="5"/>
  <c r="G677" i="5"/>
  <c r="F677" i="5"/>
  <c r="E677" i="5"/>
  <c r="F913" i="5"/>
  <c r="F901" i="5"/>
  <c r="C900" i="5"/>
  <c r="F893" i="5"/>
  <c r="F883" i="5"/>
  <c r="C883" i="5"/>
  <c r="G881" i="5"/>
  <c r="C880" i="5"/>
  <c r="E875" i="5"/>
  <c r="E870" i="5"/>
  <c r="C861" i="5"/>
  <c r="E861" i="5"/>
  <c r="F861" i="5"/>
  <c r="D844" i="5"/>
  <c r="F841" i="5"/>
  <c r="G841" i="5"/>
  <c r="F833" i="5"/>
  <c r="C833" i="5"/>
  <c r="C830" i="5"/>
  <c r="E825" i="5"/>
  <c r="C816" i="5"/>
  <c r="C811" i="5"/>
  <c r="E811" i="5"/>
  <c r="F811" i="5"/>
  <c r="D778" i="5"/>
  <c r="C778" i="5"/>
  <c r="C774" i="5"/>
  <c r="D656" i="5"/>
  <c r="E656" i="5"/>
  <c r="E645" i="5"/>
  <c r="F645" i="5"/>
  <c r="E872" i="5"/>
  <c r="C872" i="5"/>
  <c r="E822" i="5"/>
  <c r="C822" i="5"/>
  <c r="F783" i="5"/>
  <c r="C783" i="5"/>
  <c r="C770" i="5"/>
  <c r="F770" i="5"/>
  <c r="E770" i="5"/>
  <c r="D715" i="5"/>
  <c r="C715" i="5"/>
  <c r="E672" i="5"/>
  <c r="F612" i="5"/>
  <c r="E612" i="5"/>
  <c r="D612" i="5"/>
  <c r="D905" i="5"/>
  <c r="C897" i="5"/>
  <c r="C875" i="5"/>
  <c r="D867" i="5"/>
  <c r="D862" i="5"/>
  <c r="D845" i="5"/>
  <c r="D842" i="5"/>
  <c r="C825" i="5"/>
  <c r="D817" i="5"/>
  <c r="D812" i="5"/>
  <c r="C800" i="5"/>
  <c r="C795" i="5"/>
  <c r="E774" i="5"/>
  <c r="F774" i="5"/>
  <c r="E761" i="5"/>
  <c r="F761" i="5"/>
  <c r="E887" i="5"/>
  <c r="F887" i="5"/>
  <c r="C870" i="5"/>
  <c r="F870" i="5"/>
  <c r="D864" i="5"/>
  <c r="F853" i="5"/>
  <c r="E853" i="5"/>
  <c r="G853" i="5"/>
  <c r="C851" i="5"/>
  <c r="E836" i="5"/>
  <c r="F836" i="5"/>
  <c r="D831" i="5"/>
  <c r="C820" i="5"/>
  <c r="F820" i="5"/>
  <c r="D746" i="5"/>
  <c r="F662" i="5"/>
  <c r="E662" i="5"/>
  <c r="D662" i="5"/>
  <c r="F873" i="5"/>
  <c r="E873" i="5"/>
  <c r="D873" i="5"/>
  <c r="E856" i="5"/>
  <c r="C848" i="5"/>
  <c r="D848" i="5"/>
  <c r="F823" i="5"/>
  <c r="E823" i="5"/>
  <c r="D823" i="5"/>
  <c r="C823" i="5"/>
  <c r="E795" i="5"/>
  <c r="F795" i="5"/>
  <c r="F779" i="5"/>
  <c r="D732" i="5"/>
  <c r="C732" i="5"/>
  <c r="E692" i="5"/>
  <c r="F692" i="5"/>
  <c r="D692" i="5"/>
  <c r="E685" i="5"/>
  <c r="F685" i="5"/>
  <c r="C674" i="5"/>
  <c r="C906" i="5"/>
  <c r="F879" i="5"/>
  <c r="E862" i="5"/>
  <c r="F862" i="5"/>
  <c r="F846" i="5"/>
  <c r="E845" i="5"/>
  <c r="F845" i="5"/>
  <c r="F840" i="5"/>
  <c r="D840" i="5"/>
  <c r="E834" i="5"/>
  <c r="F829" i="5"/>
  <c r="E812" i="5"/>
  <c r="F812" i="5"/>
  <c r="C763" i="5"/>
  <c r="D763" i="5"/>
  <c r="D751" i="5"/>
  <c r="C751" i="5"/>
  <c r="E711" i="5"/>
  <c r="F711" i="5"/>
  <c r="C700" i="5"/>
  <c r="E700" i="5"/>
  <c r="G700" i="5"/>
  <c r="F700" i="5"/>
  <c r="C965" i="5"/>
  <c r="D926" i="5"/>
  <c r="C915" i="5"/>
  <c r="E898" i="5"/>
  <c r="F898" i="5"/>
  <c r="C892" i="5"/>
  <c r="E892" i="5"/>
  <c r="F880" i="5"/>
  <c r="F866" i="5"/>
  <c r="E863" i="5"/>
  <c r="E846" i="5"/>
  <c r="F830" i="5"/>
  <c r="F816" i="5"/>
  <c r="E813" i="5"/>
  <c r="E807" i="5"/>
  <c r="F807" i="5"/>
  <c r="D803" i="5"/>
  <c r="C801" i="5"/>
  <c r="F796" i="5"/>
  <c r="F791" i="5"/>
  <c r="E791" i="5"/>
  <c r="E786" i="5"/>
  <c r="F786" i="5"/>
  <c r="D782" i="5"/>
  <c r="C782" i="5"/>
  <c r="D765" i="5"/>
  <c r="C765" i="5"/>
  <c r="C696" i="5"/>
  <c r="D677" i="5"/>
  <c r="F790" i="5"/>
  <c r="F773" i="5"/>
  <c r="E773" i="5"/>
  <c r="G744" i="5"/>
  <c r="E741" i="5"/>
  <c r="F740" i="5"/>
  <c r="F723" i="5"/>
  <c r="E723" i="5"/>
  <c r="F686" i="5"/>
  <c r="D666" i="5"/>
  <c r="D658" i="5"/>
  <c r="F658" i="5"/>
  <c r="E658" i="5"/>
  <c r="F652" i="5"/>
  <c r="E652" i="5"/>
  <c r="D652" i="5"/>
  <c r="D637" i="5"/>
  <c r="C637" i="5"/>
  <c r="D480" i="5"/>
  <c r="C480" i="5"/>
  <c r="E480" i="5"/>
  <c r="F480" i="5"/>
  <c r="G480" i="5"/>
  <c r="C720" i="5"/>
  <c r="E701" i="5"/>
  <c r="C690" i="5"/>
  <c r="F690" i="5"/>
  <c r="E654" i="5"/>
  <c r="F654" i="5"/>
  <c r="D643" i="5"/>
  <c r="E585" i="5"/>
  <c r="F585" i="5"/>
  <c r="C585" i="5"/>
  <c r="C766" i="5"/>
  <c r="E762" i="5"/>
  <c r="F762" i="5"/>
  <c r="C750" i="5"/>
  <c r="D734" i="5"/>
  <c r="F733" i="5"/>
  <c r="C733" i="5"/>
  <c r="F729" i="5"/>
  <c r="C725" i="5"/>
  <c r="D717" i="5"/>
  <c r="C716" i="5"/>
  <c r="E712" i="5"/>
  <c r="F712" i="5"/>
  <c r="C701" i="5"/>
  <c r="D697" i="5"/>
  <c r="D684" i="5"/>
  <c r="C678" i="5"/>
  <c r="E670" i="5"/>
  <c r="C667" i="5"/>
  <c r="C664" i="5"/>
  <c r="C660" i="5"/>
  <c r="E660" i="5"/>
  <c r="E591" i="5"/>
  <c r="F591" i="5"/>
  <c r="G591" i="5"/>
  <c r="D591" i="5"/>
  <c r="C576" i="5"/>
  <c r="C694" i="5"/>
  <c r="C691" i="5"/>
  <c r="F701" i="5"/>
  <c r="C670" i="5"/>
  <c r="E667" i="5"/>
  <c r="F667" i="5"/>
  <c r="D633" i="5"/>
  <c r="C633" i="5"/>
  <c r="D600" i="5"/>
  <c r="C600" i="5"/>
  <c r="E476" i="5"/>
  <c r="F476" i="5"/>
  <c r="C805" i="5"/>
  <c r="E784" i="5"/>
  <c r="C780" i="5"/>
  <c r="E777" i="5"/>
  <c r="E772" i="5"/>
  <c r="C772" i="5"/>
  <c r="E769" i="5"/>
  <c r="C755" i="5"/>
  <c r="E744" i="5"/>
  <c r="E740" i="5"/>
  <c r="G734" i="5"/>
  <c r="E734" i="5"/>
  <c r="E731" i="5"/>
  <c r="C730" i="5"/>
  <c r="E727" i="5"/>
  <c r="E722" i="5"/>
  <c r="C722" i="5"/>
  <c r="E719" i="5"/>
  <c r="C705" i="5"/>
  <c r="E684" i="5"/>
  <c r="F684" i="5"/>
  <c r="C681" i="5"/>
  <c r="C675" i="5"/>
  <c r="D648" i="5"/>
  <c r="C648" i="5"/>
  <c r="E648" i="5"/>
  <c r="E595" i="5"/>
  <c r="F595" i="5"/>
  <c r="D595" i="5"/>
  <c r="D798" i="5"/>
  <c r="C781" i="5"/>
  <c r="D748" i="5"/>
  <c r="F736" i="5"/>
  <c r="C731" i="5"/>
  <c r="F724" i="5"/>
  <c r="F707" i="5"/>
  <c r="F696" i="5"/>
  <c r="F673" i="5"/>
  <c r="E673" i="5"/>
  <c r="D668" i="5"/>
  <c r="F666" i="5"/>
  <c r="E663" i="5"/>
  <c r="F663" i="5"/>
  <c r="D650" i="5"/>
  <c r="C650" i="5"/>
  <c r="D616" i="5"/>
  <c r="C616" i="5"/>
  <c r="D806" i="5"/>
  <c r="D802" i="5"/>
  <c r="D794" i="5"/>
  <c r="D790" i="5"/>
  <c r="D785" i="5"/>
  <c r="C769" i="5"/>
  <c r="D764" i="5"/>
  <c r="D752" i="5"/>
  <c r="F745" i="5"/>
  <c r="D744" i="5"/>
  <c r="D735" i="5"/>
  <c r="D727" i="5"/>
  <c r="E724" i="5"/>
  <c r="D723" i="5"/>
  <c r="F720" i="5"/>
  <c r="C719" i="5"/>
  <c r="G716" i="5"/>
  <c r="D714" i="5"/>
  <c r="E707" i="5"/>
  <c r="E703" i="5"/>
  <c r="E696" i="5"/>
  <c r="E695" i="5"/>
  <c r="F695" i="5"/>
  <c r="E689" i="5"/>
  <c r="F679" i="5"/>
  <c r="E666" i="5"/>
  <c r="G658" i="5"/>
  <c r="G652" i="5"/>
  <c r="E641" i="5"/>
  <c r="F641" i="5"/>
  <c r="D641" i="5"/>
  <c r="E629" i="5"/>
  <c r="F629" i="5"/>
  <c r="D629" i="5"/>
  <c r="F608" i="5"/>
  <c r="E608" i="5"/>
  <c r="G608" i="5"/>
  <c r="C604" i="5"/>
  <c r="D500" i="5"/>
  <c r="E500" i="5"/>
  <c r="F500" i="5"/>
  <c r="F646" i="5"/>
  <c r="E642" i="5"/>
  <c r="F638" i="5"/>
  <c r="G626" i="5"/>
  <c r="G618" i="5"/>
  <c r="H618" i="5" s="1"/>
  <c r="F596" i="5"/>
  <c r="E592" i="5"/>
  <c r="E573" i="5"/>
  <c r="E515" i="5"/>
  <c r="F515" i="5"/>
  <c r="E503" i="5"/>
  <c r="F503" i="5"/>
  <c r="G503" i="5"/>
  <c r="C469" i="5"/>
  <c r="D469" i="5"/>
  <c r="D458" i="5"/>
  <c r="C458" i="5"/>
  <c r="D452" i="5"/>
  <c r="C452" i="5"/>
  <c r="D466" i="5"/>
  <c r="C466" i="5"/>
  <c r="D444" i="5"/>
  <c r="C444" i="5"/>
  <c r="C531" i="5"/>
  <c r="E531" i="5"/>
  <c r="F531" i="5"/>
  <c r="C519" i="5"/>
  <c r="D519" i="5"/>
  <c r="F454" i="5"/>
  <c r="D454" i="5"/>
  <c r="E454" i="5"/>
  <c r="G454" i="5"/>
  <c r="D440" i="5"/>
  <c r="C440" i="5"/>
  <c r="E440" i="5"/>
  <c r="F440" i="5"/>
  <c r="C659" i="5"/>
  <c r="E651" i="5"/>
  <c r="C651" i="5"/>
  <c r="C634" i="5"/>
  <c r="E623" i="5"/>
  <c r="E619" i="5"/>
  <c r="E613" i="5"/>
  <c r="E610" i="5"/>
  <c r="C609" i="5"/>
  <c r="E606" i="5"/>
  <c r="E601" i="5"/>
  <c r="C601" i="5"/>
  <c r="E598" i="5"/>
  <c r="F590" i="5"/>
  <c r="F584" i="5"/>
  <c r="F562" i="5"/>
  <c r="C562" i="5"/>
  <c r="E562" i="5"/>
  <c r="E551" i="5"/>
  <c r="C551" i="5"/>
  <c r="F551" i="5"/>
  <c r="C492" i="5"/>
  <c r="E492" i="5"/>
  <c r="F492" i="5"/>
  <c r="C680" i="5"/>
  <c r="F653" i="5"/>
  <c r="D627" i="5"/>
  <c r="C610" i="5"/>
  <c r="C602" i="5"/>
  <c r="E590" i="5"/>
  <c r="D581" i="5"/>
  <c r="E574" i="5"/>
  <c r="D572" i="5"/>
  <c r="F556" i="5"/>
  <c r="E538" i="5"/>
  <c r="F538" i="5"/>
  <c r="D426" i="5"/>
  <c r="E426" i="5"/>
  <c r="F426" i="5"/>
  <c r="G426" i="5"/>
  <c r="D614" i="5"/>
  <c r="C598" i="5"/>
  <c r="D560" i="5"/>
  <c r="C560" i="5"/>
  <c r="E543" i="5"/>
  <c r="F543" i="5"/>
  <c r="C446" i="5"/>
  <c r="G623" i="5"/>
  <c r="C623" i="5"/>
  <c r="C619" i="5"/>
  <c r="F619" i="5"/>
  <c r="C606" i="5"/>
  <c r="F602" i="5"/>
  <c r="E602" i="5"/>
  <c r="C590" i="5"/>
  <c r="C584" i="5"/>
  <c r="E584" i="5"/>
  <c r="G584" i="5"/>
  <c r="C556" i="5"/>
  <c r="E556" i="5"/>
  <c r="D546" i="5"/>
  <c r="E546" i="5"/>
  <c r="F546" i="5"/>
  <c r="E523" i="5"/>
  <c r="G523" i="5"/>
  <c r="C523" i="5"/>
  <c r="F523" i="5"/>
  <c r="F456" i="5"/>
  <c r="C456" i="5"/>
  <c r="E456" i="5"/>
  <c r="C640" i="5"/>
  <c r="C632" i="5"/>
  <c r="F625" i="5"/>
  <c r="G621" i="5"/>
  <c r="C620" i="5"/>
  <c r="C615" i="5"/>
  <c r="F604" i="5"/>
  <c r="E568" i="5"/>
  <c r="F568" i="5"/>
  <c r="D563" i="5"/>
  <c r="C507" i="5"/>
  <c r="E507" i="5"/>
  <c r="F507" i="5"/>
  <c r="G507" i="5"/>
  <c r="D442" i="5"/>
  <c r="C442" i="5"/>
  <c r="C860" i="5"/>
  <c r="C810" i="5"/>
  <c r="C760" i="5"/>
  <c r="C710" i="5"/>
  <c r="D653" i="5"/>
  <c r="D649" i="5"/>
  <c r="G646" i="5"/>
  <c r="G642" i="5"/>
  <c r="D636" i="5"/>
  <c r="D632" i="5"/>
  <c r="E625" i="5"/>
  <c r="F621" i="5"/>
  <c r="D603" i="5"/>
  <c r="D599" i="5"/>
  <c r="G596" i="5"/>
  <c r="D582" i="5"/>
  <c r="C579" i="5"/>
  <c r="F579" i="5"/>
  <c r="D573" i="5"/>
  <c r="C565" i="5"/>
  <c r="D565" i="5"/>
  <c r="C554" i="5"/>
  <c r="D554" i="5"/>
  <c r="C512" i="5"/>
  <c r="C496" i="5"/>
  <c r="C488" i="5"/>
  <c r="F484" i="5"/>
  <c r="C484" i="5"/>
  <c r="E484" i="5"/>
  <c r="D448" i="5"/>
  <c r="E448" i="5"/>
  <c r="F448" i="5"/>
  <c r="G448" i="5"/>
  <c r="E384" i="5"/>
  <c r="F384" i="5"/>
  <c r="C337" i="5"/>
  <c r="F408" i="5"/>
  <c r="C408" i="5"/>
  <c r="E408" i="5"/>
  <c r="D367" i="5"/>
  <c r="C367" i="5"/>
  <c r="D346" i="5"/>
  <c r="C346" i="5"/>
  <c r="E346" i="5"/>
  <c r="D509" i="5"/>
  <c r="F504" i="5"/>
  <c r="D497" i="5"/>
  <c r="E473" i="5"/>
  <c r="G473" i="5"/>
  <c r="C473" i="5"/>
  <c r="E404" i="5"/>
  <c r="F404" i="5"/>
  <c r="E357" i="5"/>
  <c r="F357" i="5"/>
  <c r="D336" i="5"/>
  <c r="C336" i="5"/>
  <c r="G284" i="5"/>
  <c r="E284" i="5"/>
  <c r="F284" i="5"/>
  <c r="C570" i="5"/>
  <c r="C569" i="5"/>
  <c r="E541" i="5"/>
  <c r="F533" i="5"/>
  <c r="G514" i="5"/>
  <c r="F510" i="5"/>
  <c r="C505" i="5"/>
  <c r="E494" i="5"/>
  <c r="E493" i="5"/>
  <c r="D485" i="5"/>
  <c r="C481" i="5"/>
  <c r="D411" i="5"/>
  <c r="E411" i="5"/>
  <c r="F411" i="5"/>
  <c r="G411" i="5"/>
  <c r="E352" i="5"/>
  <c r="F352" i="5"/>
  <c r="C352" i="5"/>
  <c r="C343" i="5"/>
  <c r="D343" i="5"/>
  <c r="C325" i="5"/>
  <c r="E325" i="5"/>
  <c r="F325" i="5"/>
  <c r="G325" i="5"/>
  <c r="D545" i="5"/>
  <c r="D529" i="5"/>
  <c r="D525" i="5"/>
  <c r="C501" i="5"/>
  <c r="F467" i="5"/>
  <c r="C467" i="5"/>
  <c r="F460" i="5"/>
  <c r="D453" i="5"/>
  <c r="D432" i="5"/>
  <c r="E432" i="5"/>
  <c r="F432" i="5"/>
  <c r="C418" i="5"/>
  <c r="D418" i="5"/>
  <c r="C313" i="5"/>
  <c r="D313" i="5"/>
  <c r="C559" i="5"/>
  <c r="D533" i="5"/>
  <c r="E530" i="5"/>
  <c r="F522" i="5"/>
  <c r="D521" i="5"/>
  <c r="E491" i="5"/>
  <c r="F483" i="5"/>
  <c r="C478" i="5"/>
  <c r="E465" i="5"/>
  <c r="C462" i="5"/>
  <c r="C451" i="5"/>
  <c r="G451" i="5"/>
  <c r="C447" i="5"/>
  <c r="D447" i="5"/>
  <c r="E443" i="5"/>
  <c r="D443" i="5"/>
  <c r="F443" i="5"/>
  <c r="D316" i="5"/>
  <c r="C316" i="5"/>
  <c r="C541" i="5"/>
  <c r="D510" i="5"/>
  <c r="D471" i="5"/>
  <c r="D460" i="5"/>
  <c r="C460" i="5"/>
  <c r="D457" i="5"/>
  <c r="E457" i="5"/>
  <c r="C449" i="5"/>
  <c r="D449" i="5"/>
  <c r="F445" i="5"/>
  <c r="C445" i="5"/>
  <c r="D437" i="5"/>
  <c r="C437" i="5"/>
  <c r="E437" i="5"/>
  <c r="F437" i="5"/>
  <c r="C378" i="5"/>
  <c r="E375" i="5"/>
  <c r="F375" i="5"/>
  <c r="D375" i="5"/>
  <c r="C550" i="5"/>
  <c r="G547" i="5"/>
  <c r="F545" i="5"/>
  <c r="C542" i="5"/>
  <c r="F535" i="5"/>
  <c r="C530" i="5"/>
  <c r="F496" i="5"/>
  <c r="C472" i="5"/>
  <c r="D421" i="5"/>
  <c r="E421" i="5"/>
  <c r="F421" i="5"/>
  <c r="F359" i="5"/>
  <c r="D359" i="5"/>
  <c r="C359" i="5"/>
  <c r="E359" i="5"/>
  <c r="G319" i="5"/>
  <c r="E319" i="5"/>
  <c r="F319" i="5"/>
  <c r="D319" i="5"/>
  <c r="F547" i="5"/>
  <c r="E535" i="5"/>
  <c r="F527" i="5"/>
  <c r="F512" i="5"/>
  <c r="C491" i="5"/>
  <c r="F488" i="5"/>
  <c r="D465" i="5"/>
  <c r="D406" i="5"/>
  <c r="C406" i="5"/>
  <c r="F388" i="5"/>
  <c r="C388" i="5"/>
  <c r="E388" i="5"/>
  <c r="G388" i="5"/>
  <c r="F362" i="5"/>
  <c r="E362" i="5"/>
  <c r="E341" i="5"/>
  <c r="F341" i="5"/>
  <c r="C341" i="5"/>
  <c r="E329" i="5"/>
  <c r="F329" i="5"/>
  <c r="F318" i="5"/>
  <c r="D318" i="5"/>
  <c r="C318" i="5"/>
  <c r="E318" i="5"/>
  <c r="E302" i="5"/>
  <c r="F302" i="5"/>
  <c r="D302" i="5"/>
  <c r="C639" i="5"/>
  <c r="C589" i="5"/>
  <c r="F569" i="5"/>
  <c r="E563" i="5"/>
  <c r="F558" i="5"/>
  <c r="E552" i="5"/>
  <c r="F540" i="5"/>
  <c r="F534" i="5"/>
  <c r="G524" i="5"/>
  <c r="F520" i="5"/>
  <c r="E512" i="5"/>
  <c r="C511" i="5"/>
  <c r="E511" i="5"/>
  <c r="E504" i="5"/>
  <c r="F495" i="5"/>
  <c r="F485" i="5"/>
  <c r="F481" i="5"/>
  <c r="F473" i="5"/>
  <c r="F470" i="5"/>
  <c r="E463" i="5"/>
  <c r="F463" i="5"/>
  <c r="D396" i="5"/>
  <c r="E396" i="5"/>
  <c r="F396" i="5"/>
  <c r="D301" i="5"/>
  <c r="C301" i="5"/>
  <c r="E301" i="5"/>
  <c r="F301" i="5"/>
  <c r="C461" i="5"/>
  <c r="F452" i="5"/>
  <c r="E446" i="5"/>
  <c r="F441" i="5"/>
  <c r="E435" i="5"/>
  <c r="F430" i="5"/>
  <c r="D429" i="5"/>
  <c r="E424" i="5"/>
  <c r="E418" i="5"/>
  <c r="D413" i="5"/>
  <c r="F410" i="5"/>
  <c r="C409" i="5"/>
  <c r="F406" i="5"/>
  <c r="E394" i="5"/>
  <c r="F390" i="5"/>
  <c r="F386" i="5"/>
  <c r="D385" i="5"/>
  <c r="E376" i="5"/>
  <c r="C370" i="5"/>
  <c r="D306" i="5"/>
  <c r="C306" i="5"/>
  <c r="D289" i="5"/>
  <c r="E289" i="5"/>
  <c r="F289" i="5"/>
  <c r="D185" i="5"/>
  <c r="C185" i="5"/>
  <c r="E185" i="5"/>
  <c r="F185" i="5"/>
  <c r="D434" i="5"/>
  <c r="D428" i="5"/>
  <c r="D423" i="5"/>
  <c r="C405" i="5"/>
  <c r="C401" i="5"/>
  <c r="C386" i="5"/>
  <c r="C360" i="5"/>
  <c r="F348" i="5"/>
  <c r="E337" i="5"/>
  <c r="D312" i="5"/>
  <c r="E312" i="5"/>
  <c r="F312" i="5"/>
  <c r="G312" i="5"/>
  <c r="F274" i="5"/>
  <c r="E274" i="5"/>
  <c r="D274" i="5"/>
  <c r="F235" i="5"/>
  <c r="D235" i="5"/>
  <c r="C235" i="5"/>
  <c r="E235" i="5"/>
  <c r="G409" i="5"/>
  <c r="F409" i="5"/>
  <c r="F370" i="5"/>
  <c r="F368" i="5"/>
  <c r="D368" i="5"/>
  <c r="C368" i="5"/>
  <c r="C363" i="5"/>
  <c r="D363" i="5"/>
  <c r="D344" i="5"/>
  <c r="F331" i="5"/>
  <c r="D324" i="5"/>
  <c r="E324" i="5"/>
  <c r="F324" i="5"/>
  <c r="E292" i="5"/>
  <c r="F292" i="5"/>
  <c r="C262" i="5"/>
  <c r="D436" i="5"/>
  <c r="C430" i="5"/>
  <c r="D425" i="5"/>
  <c r="C410" i="5"/>
  <c r="C402" i="5"/>
  <c r="D383" i="5"/>
  <c r="F379" i="5"/>
  <c r="D374" i="5"/>
  <c r="C374" i="5"/>
  <c r="E366" i="5"/>
  <c r="F358" i="5"/>
  <c r="E358" i="5"/>
  <c r="D351" i="5"/>
  <c r="C351" i="5"/>
  <c r="F351" i="5"/>
  <c r="C347" i="5"/>
  <c r="C342" i="5"/>
  <c r="F340" i="5"/>
  <c r="C330" i="5"/>
  <c r="E326" i="5"/>
  <c r="C300" i="5"/>
  <c r="D300" i="5"/>
  <c r="E297" i="5"/>
  <c r="F297" i="5"/>
  <c r="E268" i="5"/>
  <c r="F268" i="5"/>
  <c r="C242" i="5"/>
  <c r="D242" i="5"/>
  <c r="D218" i="5"/>
  <c r="E218" i="5"/>
  <c r="F218" i="5"/>
  <c r="C441" i="5"/>
  <c r="D414" i="5"/>
  <c r="E414" i="5"/>
  <c r="F398" i="5"/>
  <c r="C366" i="5"/>
  <c r="C361" i="5"/>
  <c r="E336" i="5"/>
  <c r="F336" i="5"/>
  <c r="C326" i="5"/>
  <c r="D314" i="5"/>
  <c r="E314" i="5"/>
  <c r="F314" i="5"/>
  <c r="D303" i="5"/>
  <c r="D296" i="5"/>
  <c r="C296" i="5"/>
  <c r="E296" i="5"/>
  <c r="F296" i="5"/>
  <c r="D238" i="5"/>
  <c r="E238" i="5"/>
  <c r="F238" i="5"/>
  <c r="E347" i="5"/>
  <c r="F347" i="5"/>
  <c r="G347" i="5"/>
  <c r="F342" i="5"/>
  <c r="E330" i="5"/>
  <c r="F330" i="5"/>
  <c r="C311" i="5"/>
  <c r="D311" i="5"/>
  <c r="F308" i="5"/>
  <c r="E308" i="5"/>
  <c r="G308" i="5"/>
  <c r="E276" i="5"/>
  <c r="D276" i="5"/>
  <c r="F276" i="5"/>
  <c r="G417" i="5"/>
  <c r="E407" i="5"/>
  <c r="G405" i="5"/>
  <c r="C395" i="5"/>
  <c r="E387" i="5"/>
  <c r="E377" i="5"/>
  <c r="E364" i="5"/>
  <c r="F364" i="5"/>
  <c r="G354" i="5"/>
  <c r="F338" i="5"/>
  <c r="E307" i="5"/>
  <c r="D307" i="5"/>
  <c r="C307" i="5"/>
  <c r="F307" i="5"/>
  <c r="E461" i="5"/>
  <c r="E450" i="5"/>
  <c r="G423" i="5"/>
  <c r="C415" i="5"/>
  <c r="G415" i="5"/>
  <c r="E412" i="5"/>
  <c r="F405" i="5"/>
  <c r="G401" i="5"/>
  <c r="F389" i="5"/>
  <c r="F385" i="5"/>
  <c r="E381" i="5"/>
  <c r="E378" i="5"/>
  <c r="E369" i="5"/>
  <c r="F365" i="5"/>
  <c r="G360" i="5"/>
  <c r="G355" i="5"/>
  <c r="E348" i="5"/>
  <c r="F337" i="5"/>
  <c r="D335" i="5"/>
  <c r="E335" i="5"/>
  <c r="F335" i="5"/>
  <c r="C260" i="5"/>
  <c r="D260" i="5"/>
  <c r="F247" i="5"/>
  <c r="D247" i="5"/>
  <c r="E247" i="5"/>
  <c r="E201" i="5"/>
  <c r="F201" i="5"/>
  <c r="G201" i="5"/>
  <c r="C279" i="5"/>
  <c r="D264" i="5"/>
  <c r="D253" i="5"/>
  <c r="E253" i="5"/>
  <c r="F253" i="5"/>
  <c r="F239" i="5"/>
  <c r="F287" i="5"/>
  <c r="G258" i="5"/>
  <c r="F258" i="5"/>
  <c r="D255" i="5"/>
  <c r="C255" i="5"/>
  <c r="D234" i="5"/>
  <c r="E234" i="5"/>
  <c r="F234" i="5"/>
  <c r="C231" i="5"/>
  <c r="D231" i="5"/>
  <c r="C195" i="5"/>
  <c r="C290" i="5"/>
  <c r="F290" i="5"/>
  <c r="E280" i="5"/>
  <c r="F273" i="5"/>
  <c r="F267" i="5"/>
  <c r="C267" i="5"/>
  <c r="E267" i="5"/>
  <c r="F215" i="5"/>
  <c r="D215" i="5"/>
  <c r="E334" i="5"/>
  <c r="E306" i="5"/>
  <c r="E295" i="5"/>
  <c r="C294" i="5"/>
  <c r="E291" i="5"/>
  <c r="E278" i="5"/>
  <c r="C275" i="5"/>
  <c r="E273" i="5"/>
  <c r="G261" i="5"/>
  <c r="C252" i="5"/>
  <c r="D252" i="5"/>
  <c r="C249" i="5"/>
  <c r="D249" i="5"/>
  <c r="C305" i="5"/>
  <c r="D263" i="5"/>
  <c r="F263" i="5"/>
  <c r="F257" i="5"/>
  <c r="D257" i="5"/>
  <c r="E257" i="5"/>
  <c r="G281" i="5"/>
  <c r="D280" i="5"/>
  <c r="G280" i="5"/>
  <c r="D273" i="5"/>
  <c r="D209" i="5"/>
  <c r="E209" i="5"/>
  <c r="C196" i="5"/>
  <c r="D196" i="5"/>
  <c r="D193" i="5"/>
  <c r="G193" i="5"/>
  <c r="F193" i="5"/>
  <c r="C193" i="5"/>
  <c r="C345" i="5"/>
  <c r="C295" i="5"/>
  <c r="F281" i="5"/>
  <c r="G279" i="5"/>
  <c r="C278" i="5"/>
  <c r="F278" i="5"/>
  <c r="C266" i="5"/>
  <c r="D266" i="5"/>
  <c r="F264" i="5"/>
  <c r="C261" i="5"/>
  <c r="E261" i="5"/>
  <c r="F261" i="5"/>
  <c r="C222" i="5"/>
  <c r="D222" i="5"/>
  <c r="C212" i="5"/>
  <c r="D212" i="5"/>
  <c r="G315" i="5"/>
  <c r="F309" i="5"/>
  <c r="E286" i="5"/>
  <c r="E281" i="5"/>
  <c r="F279" i="5"/>
  <c r="E264" i="5"/>
  <c r="D251" i="5"/>
  <c r="E251" i="5"/>
  <c r="G251" i="5"/>
  <c r="C230" i="5"/>
  <c r="F219" i="5"/>
  <c r="F250" i="5"/>
  <c r="G245" i="5"/>
  <c r="C243" i="5"/>
  <c r="G240" i="5"/>
  <c r="G236" i="5"/>
  <c r="F228" i="5"/>
  <c r="F224" i="5"/>
  <c r="E211" i="5"/>
  <c r="F211" i="5"/>
  <c r="C189" i="5"/>
  <c r="G184" i="5"/>
  <c r="F256" i="5"/>
  <c r="C254" i="5"/>
  <c r="E250" i="5"/>
  <c r="F245" i="5"/>
  <c r="F240" i="5"/>
  <c r="F236" i="5"/>
  <c r="F220" i="5"/>
  <c r="G200" i="5"/>
  <c r="C199" i="5"/>
  <c r="G194" i="5"/>
  <c r="F184" i="5"/>
  <c r="D183" i="5"/>
  <c r="G183" i="5"/>
  <c r="C256" i="5"/>
  <c r="C250" i="5"/>
  <c r="F246" i="5"/>
  <c r="C245" i="5"/>
  <c r="C244" i="5"/>
  <c r="F229" i="5"/>
  <c r="F225" i="5"/>
  <c r="C220" i="5"/>
  <c r="F210" i="5"/>
  <c r="F204" i="5"/>
  <c r="E194" i="5"/>
  <c r="F188" i="5"/>
  <c r="D256" i="5"/>
  <c r="E229" i="5"/>
  <c r="G228" i="5"/>
  <c r="D228" i="5"/>
  <c r="E225" i="5"/>
  <c r="C224" i="5"/>
  <c r="D213" i="5"/>
  <c r="C210" i="5"/>
  <c r="E204" i="5"/>
  <c r="D200" i="5"/>
  <c r="F198" i="5"/>
  <c r="C246" i="5"/>
  <c r="D241" i="5"/>
  <c r="C225" i="5"/>
  <c r="D221" i="5"/>
  <c r="D191" i="5"/>
  <c r="C184" i="5"/>
  <c r="D182" i="5"/>
  <c r="D246" i="5"/>
  <c r="C194" i="5"/>
  <c r="D188" i="5"/>
  <c r="C229" i="5"/>
  <c r="C204" i="5"/>
  <c r="G198" i="5"/>
  <c r="D198" i="5"/>
  <c r="C198" i="5"/>
  <c r="E254" i="5"/>
  <c r="G244" i="5"/>
  <c r="E243" i="5"/>
  <c r="G231" i="5"/>
  <c r="C226" i="5"/>
  <c r="E223" i="5"/>
  <c r="C214" i="5"/>
  <c r="C211" i="5"/>
  <c r="D208" i="5"/>
  <c r="F199" i="5"/>
  <c r="E191" i="5"/>
  <c r="F191" i="5"/>
  <c r="E189" i="5"/>
  <c r="E183" i="5"/>
  <c r="D172" i="5"/>
  <c r="C172" i="5"/>
  <c r="C142" i="5"/>
  <c r="D142" i="5"/>
  <c r="E52" i="5"/>
  <c r="E32" i="5"/>
  <c r="F11" i="5"/>
  <c r="F31" i="5"/>
  <c r="D170" i="5"/>
  <c r="E122" i="5"/>
  <c r="C82" i="5"/>
  <c r="C29" i="5"/>
  <c r="D177" i="5"/>
  <c r="D41" i="5"/>
  <c r="D62" i="5"/>
  <c r="C132" i="5"/>
  <c r="C135" i="5"/>
  <c r="C9" i="5"/>
  <c r="D16" i="5"/>
  <c r="C108" i="5"/>
  <c r="C105" i="5"/>
  <c r="C114" i="5"/>
  <c r="C27" i="5"/>
  <c r="D66" i="5"/>
  <c r="C37" i="5"/>
  <c r="C34" i="5"/>
  <c r="D22" i="5"/>
  <c r="C155" i="5"/>
  <c r="C95" i="5"/>
  <c r="D112" i="5"/>
  <c r="D76" i="5"/>
  <c r="D14" i="5"/>
  <c r="C143" i="5"/>
  <c r="C52" i="5"/>
  <c r="C148" i="5"/>
  <c r="C145" i="5"/>
  <c r="C93" i="5"/>
  <c r="D36" i="5"/>
  <c r="D165" i="5"/>
  <c r="C118" i="5"/>
  <c r="C115" i="5"/>
  <c r="D32" i="5"/>
  <c r="D174" i="5"/>
  <c r="D167" i="5"/>
  <c r="D147" i="5"/>
  <c r="C134" i="5"/>
  <c r="D102" i="5"/>
  <c r="C128" i="5"/>
  <c r="C125" i="5"/>
  <c r="C99" i="5"/>
  <c r="D122" i="5"/>
  <c r="D163" i="5"/>
  <c r="D160" i="5"/>
  <c r="D157" i="5"/>
  <c r="D86" i="5"/>
  <c r="D4" i="5"/>
  <c r="C158" i="5"/>
  <c r="D91" i="5"/>
  <c r="D81" i="5"/>
  <c r="D71" i="5"/>
  <c r="C17" i="5"/>
  <c r="D42" i="5"/>
  <c r="D24" i="5"/>
  <c r="D19" i="5"/>
  <c r="D11" i="5"/>
  <c r="D6" i="5"/>
  <c r="C97" i="5"/>
  <c r="C85" i="5"/>
  <c r="C75" i="5"/>
  <c r="C47" i="5"/>
  <c r="D164" i="5"/>
  <c r="D162" i="5"/>
  <c r="D150" i="5"/>
  <c r="D44" i="5"/>
  <c r="D39" i="5"/>
  <c r="C178" i="5"/>
  <c r="D92" i="5"/>
  <c r="C87" i="5"/>
  <c r="D82" i="5"/>
  <c r="C77" i="5"/>
  <c r="D72" i="5"/>
  <c r="C67" i="5"/>
  <c r="D54" i="5"/>
  <c r="D49" i="5"/>
  <c r="D26" i="5"/>
  <c r="D21" i="5"/>
  <c r="D154" i="5"/>
  <c r="D152" i="5"/>
  <c r="D140" i="5"/>
  <c r="D130" i="5"/>
  <c r="D120" i="5"/>
  <c r="D110" i="5"/>
  <c r="D94" i="5"/>
  <c r="D64" i="5"/>
  <c r="D59" i="5"/>
  <c r="D180" i="5"/>
  <c r="D175" i="5"/>
  <c r="D173" i="5"/>
  <c r="D96" i="5"/>
  <c r="D89" i="5"/>
  <c r="D84" i="5"/>
  <c r="D79" i="5"/>
  <c r="D74" i="5"/>
  <c r="D69" i="5"/>
  <c r="D46" i="5"/>
  <c r="C168" i="5"/>
  <c r="D137" i="5"/>
  <c r="D127" i="5"/>
  <c r="D117" i="5"/>
  <c r="D107" i="5"/>
  <c r="D101" i="5"/>
  <c r="D56" i="5"/>
  <c r="D51" i="5"/>
  <c r="D98" i="5"/>
  <c r="D88" i="5"/>
  <c r="D78" i="5"/>
  <c r="D68" i="5"/>
  <c r="D58" i="5"/>
  <c r="D48" i="5"/>
  <c r="D38" i="5"/>
  <c r="D18" i="5"/>
  <c r="D8" i="5"/>
  <c r="D65" i="5"/>
  <c r="D55" i="5"/>
  <c r="D45" i="5"/>
  <c r="D35" i="5"/>
  <c r="D25" i="5"/>
  <c r="D15" i="5"/>
  <c r="D5" i="5"/>
  <c r="D12" i="5"/>
  <c r="D83" i="5"/>
  <c r="D73" i="5"/>
  <c r="D63" i="5"/>
  <c r="D53" i="5"/>
  <c r="D43" i="5"/>
  <c r="D33" i="5"/>
  <c r="D23" i="5"/>
  <c r="D13" i="5"/>
  <c r="D3" i="5"/>
  <c r="D100" i="5"/>
  <c r="D90" i="5"/>
  <c r="D80" i="5"/>
  <c r="D70" i="5"/>
  <c r="D60" i="5"/>
  <c r="D50" i="5"/>
  <c r="D40" i="5"/>
  <c r="D30" i="5"/>
  <c r="D20" i="5"/>
  <c r="D10" i="5"/>
  <c r="D179" i="5"/>
  <c r="D169" i="5"/>
  <c r="D159" i="5"/>
  <c r="D139" i="5"/>
  <c r="D129" i="5"/>
  <c r="D119" i="5"/>
  <c r="D109" i="5"/>
  <c r="D149" i="5"/>
  <c r="D176" i="5"/>
  <c r="D166" i="5"/>
  <c r="D156" i="5"/>
  <c r="D146" i="5"/>
  <c r="D136" i="5"/>
  <c r="D126" i="5"/>
  <c r="D116" i="5"/>
  <c r="D106" i="5"/>
  <c r="D133" i="5"/>
  <c r="D123" i="5"/>
  <c r="D113" i="5"/>
  <c r="D104" i="5"/>
  <c r="D171" i="5"/>
  <c r="D161" i="5"/>
  <c r="D151" i="5"/>
  <c r="D141" i="5"/>
  <c r="D131" i="5"/>
  <c r="D121" i="5"/>
  <c r="D111" i="5"/>
  <c r="D181" i="5"/>
  <c r="D103" i="5"/>
  <c r="F2" i="5"/>
  <c r="E2" i="5"/>
  <c r="D2" i="5"/>
  <c r="C2" i="5"/>
  <c r="B28" i="1"/>
  <c r="D7" i="5" s="1"/>
  <c r="B18" i="1"/>
  <c r="G1764" i="5" s="1"/>
  <c r="G387" i="5" l="1"/>
  <c r="G218" i="5"/>
  <c r="G331" i="5"/>
  <c r="G481" i="5"/>
  <c r="G545" i="5"/>
  <c r="G432" i="5"/>
  <c r="G592" i="5"/>
  <c r="G638" i="5"/>
  <c r="G574" i="5"/>
  <c r="G492" i="5"/>
  <c r="G761" i="5"/>
  <c r="G822" i="5"/>
  <c r="G1000" i="5"/>
  <c r="G775" i="5"/>
  <c r="G932" i="5"/>
  <c r="G917" i="5"/>
  <c r="G1138" i="5"/>
  <c r="G1263" i="5"/>
  <c r="G986" i="5"/>
  <c r="G1259" i="5"/>
  <c r="G1410" i="5"/>
  <c r="G1543" i="5"/>
  <c r="G1326" i="5"/>
  <c r="G1573" i="5"/>
  <c r="G1796" i="5"/>
  <c r="G1645" i="5"/>
  <c r="G1554" i="5"/>
  <c r="G1708" i="5"/>
  <c r="G187" i="5"/>
  <c r="G358" i="5"/>
  <c r="G483" i="5"/>
  <c r="G380" i="5"/>
  <c r="G1422" i="5"/>
  <c r="G997" i="5"/>
  <c r="G1180" i="5"/>
  <c r="G1139" i="5"/>
  <c r="G292" i="5"/>
  <c r="G532" i="5"/>
  <c r="H532" i="5" s="1"/>
  <c r="G504" i="5"/>
  <c r="G488" i="5"/>
  <c r="G375" i="5"/>
  <c r="G530" i="5"/>
  <c r="G408" i="5"/>
  <c r="G630" i="5"/>
  <c r="G720" i="5"/>
  <c r="G595" i="5"/>
  <c r="G684" i="5"/>
  <c r="G736" i="5"/>
  <c r="G784" i="5"/>
  <c r="G643" i="5"/>
  <c r="G786" i="5"/>
  <c r="G807" i="5"/>
  <c r="G883" i="5"/>
  <c r="G912" i="5"/>
  <c r="G971" i="5"/>
  <c r="G956" i="5"/>
  <c r="G923" i="5"/>
  <c r="G1347" i="5"/>
  <c r="G1179" i="5"/>
  <c r="G1403" i="5"/>
  <c r="G1270" i="5"/>
  <c r="G1386" i="5"/>
  <c r="G1566" i="5"/>
  <c r="G1449" i="5"/>
  <c r="G1317" i="5"/>
  <c r="G1695" i="5"/>
  <c r="G1704" i="5"/>
  <c r="G1773" i="5"/>
  <c r="H1638" i="5"/>
  <c r="G1828" i="5"/>
  <c r="G436" i="5"/>
  <c r="G351" i="5"/>
  <c r="G636" i="5"/>
  <c r="G1659" i="5"/>
  <c r="G210" i="5"/>
  <c r="G475" i="5"/>
  <c r="G278" i="5"/>
  <c r="G335" i="5"/>
  <c r="G369" i="5"/>
  <c r="G402" i="5"/>
  <c r="G396" i="5"/>
  <c r="G493" i="5"/>
  <c r="G534" i="5"/>
  <c r="G302" i="5"/>
  <c r="G329" i="5"/>
  <c r="G508" i="5"/>
  <c r="G445" i="5"/>
  <c r="G609" i="5"/>
  <c r="G546" i="5"/>
  <c r="G543" i="5"/>
  <c r="G746" i="5"/>
  <c r="G856" i="5"/>
  <c r="G977" i="5"/>
  <c r="G936" i="5"/>
  <c r="G1188" i="5"/>
  <c r="G1046" i="5"/>
  <c r="G1060" i="5"/>
  <c r="G1353" i="5"/>
  <c r="G1467" i="5"/>
  <c r="G1574" i="5"/>
  <c r="G1578" i="5"/>
  <c r="G1776" i="5"/>
  <c r="H1823" i="5"/>
  <c r="G191" i="5"/>
  <c r="G589" i="5"/>
  <c r="G610" i="5"/>
  <c r="G722" i="5"/>
  <c r="G268" i="5"/>
  <c r="G379" i="5"/>
  <c r="G368" i="5"/>
  <c r="G289" i="5"/>
  <c r="G341" i="5"/>
  <c r="G527" i="5"/>
  <c r="G462" i="5"/>
  <c r="G540" i="5"/>
  <c r="G357" i="5"/>
  <c r="G659" i="5"/>
  <c r="G538" i="5"/>
  <c r="G663" i="5"/>
  <c r="G476" i="5"/>
  <c r="G701" i="5"/>
  <c r="G834" i="5"/>
  <c r="G996" i="5"/>
  <c r="G874" i="5"/>
  <c r="G1069" i="5"/>
  <c r="G951" i="5"/>
  <c r="G1021" i="5"/>
  <c r="G1094" i="5"/>
  <c r="G1240" i="5"/>
  <c r="G1369" i="5"/>
  <c r="G1111" i="5"/>
  <c r="G1231" i="5"/>
  <c r="G1269" i="5"/>
  <c r="H1269" i="5" s="1"/>
  <c r="G1300" i="5"/>
  <c r="G1391" i="5"/>
  <c r="G1375" i="5"/>
  <c r="G1501" i="5"/>
  <c r="G1313" i="5"/>
  <c r="G1567" i="5"/>
  <c r="H1567" i="5" s="1"/>
  <c r="G1511" i="5"/>
  <c r="G1482" i="5"/>
  <c r="G1483" i="5"/>
  <c r="G1466" i="5"/>
  <c r="G1696" i="5"/>
  <c r="G1716" i="5"/>
  <c r="G1841" i="5"/>
  <c r="G1835" i="5"/>
  <c r="G1845" i="5"/>
  <c r="G327" i="5"/>
  <c r="G285" i="5"/>
  <c r="G502" i="5"/>
  <c r="G310" i="5"/>
  <c r="G1112" i="5"/>
  <c r="G468" i="5"/>
  <c r="G1488" i="5"/>
  <c r="H281" i="5"/>
  <c r="G188" i="5"/>
  <c r="G256" i="5"/>
  <c r="G269" i="5"/>
  <c r="G215" i="5"/>
  <c r="G428" i="5"/>
  <c r="G330" i="5"/>
  <c r="G297" i="5"/>
  <c r="G324" i="5"/>
  <c r="G235" i="5"/>
  <c r="G337" i="5"/>
  <c r="G495" i="5"/>
  <c r="G443" i="5"/>
  <c r="G510" i="5"/>
  <c r="H722" i="5"/>
  <c r="G690" i="5"/>
  <c r="G666" i="5"/>
  <c r="G794" i="5"/>
  <c r="G880" i="5"/>
  <c r="G779" i="5"/>
  <c r="G800" i="5"/>
  <c r="G1002" i="5"/>
  <c r="G857" i="5"/>
  <c r="G1025" i="5"/>
  <c r="G1085" i="5"/>
  <c r="G1110" i="5"/>
  <c r="G946" i="5"/>
  <c r="G1189" i="5"/>
  <c r="G1248" i="5"/>
  <c r="G1104" i="5"/>
  <c r="G1271" i="5"/>
  <c r="G1328" i="5"/>
  <c r="G1329" i="5"/>
  <c r="G1585" i="5"/>
  <c r="G1569" i="5"/>
  <c r="G1727" i="5"/>
  <c r="G1788" i="5"/>
  <c r="G1817" i="5"/>
  <c r="G1756" i="5"/>
  <c r="G1872" i="5"/>
  <c r="G311" i="5"/>
  <c r="G419" i="5"/>
  <c r="G713" i="5"/>
  <c r="G879" i="5"/>
  <c r="G1299" i="5"/>
  <c r="H1299" i="5" s="1"/>
  <c r="G1144" i="5"/>
  <c r="G1474" i="5"/>
  <c r="G1321" i="5"/>
  <c r="G1662" i="5"/>
  <c r="G257" i="5"/>
  <c r="G332" i="5"/>
  <c r="H332" i="5" s="1"/>
  <c r="G386" i="5"/>
  <c r="G509" i="5"/>
  <c r="H509" i="5" s="1"/>
  <c r="G727" i="5"/>
  <c r="G739" i="5"/>
  <c r="H739" i="5" s="1"/>
  <c r="G812" i="5"/>
  <c r="G901" i="5"/>
  <c r="G1161" i="5"/>
  <c r="H1161" i="5" s="1"/>
  <c r="G1213" i="5"/>
  <c r="G1241" i="5"/>
  <c r="G1503" i="5"/>
  <c r="G1629" i="5"/>
  <c r="G1650" i="5"/>
  <c r="G1675" i="5"/>
  <c r="G1690" i="5"/>
  <c r="G1822" i="5"/>
  <c r="G1844" i="5"/>
  <c r="G1508" i="5"/>
  <c r="G328" i="5"/>
  <c r="G637" i="5"/>
  <c r="G772" i="5"/>
  <c r="G849" i="5"/>
  <c r="G1011" i="5"/>
  <c r="G1127" i="5"/>
  <c r="G1399" i="5"/>
  <c r="G1683" i="5"/>
  <c r="G1548" i="5"/>
  <c r="G450" i="5"/>
  <c r="H450" i="5" s="1"/>
  <c r="G558" i="5"/>
  <c r="G617" i="5"/>
  <c r="H617" i="5" s="1"/>
  <c r="I617" i="5" s="1"/>
  <c r="G632" i="5"/>
  <c r="G721" i="5"/>
  <c r="H721" i="5" s="1"/>
  <c r="G865" i="5"/>
  <c r="H865" i="5" s="1"/>
  <c r="G961" i="5"/>
  <c r="G966" i="5"/>
  <c r="G1178" i="5"/>
  <c r="G1195" i="5"/>
  <c r="G1266" i="5"/>
  <c r="G1349" i="5"/>
  <c r="H1349" i="5" s="1"/>
  <c r="G1356" i="5"/>
  <c r="G1527" i="5"/>
  <c r="G1738" i="5"/>
  <c r="G1755" i="5"/>
  <c r="G333" i="5"/>
  <c r="H333" i="5" s="1"/>
  <c r="I332" i="5" s="1"/>
  <c r="G418" i="5"/>
  <c r="G427" i="5"/>
  <c r="H427" i="5" s="1"/>
  <c r="G487" i="5"/>
  <c r="G748" i="5"/>
  <c r="G759" i="5"/>
  <c r="G773" i="5"/>
  <c r="G882" i="5"/>
  <c r="G1004" i="5"/>
  <c r="G1042" i="5"/>
  <c r="G1377" i="5"/>
  <c r="H1377" i="5" s="1"/>
  <c r="G1638" i="5"/>
  <c r="G1802" i="5"/>
  <c r="G260" i="5"/>
  <c r="G367" i="5"/>
  <c r="G689" i="5"/>
  <c r="G709" i="5"/>
  <c r="G780" i="5"/>
  <c r="G860" i="5"/>
  <c r="G915" i="5"/>
  <c r="G931" i="5"/>
  <c r="G1051" i="5"/>
  <c r="G1058" i="5"/>
  <c r="G1088" i="5"/>
  <c r="G1145" i="5"/>
  <c r="G1295" i="5"/>
  <c r="G1357" i="5"/>
  <c r="G1423" i="5"/>
  <c r="G1701" i="5"/>
  <c r="H1701" i="5" s="1"/>
  <c r="G1812" i="5"/>
  <c r="G1846" i="5"/>
  <c r="G1883" i="5"/>
  <c r="G211" i="5"/>
  <c r="G541" i="5"/>
  <c r="G559" i="5"/>
  <c r="H559" i="5" s="1"/>
  <c r="G619" i="5"/>
  <c r="G655" i="5"/>
  <c r="G755" i="5"/>
  <c r="H755" i="5" s="1"/>
  <c r="G903" i="5"/>
  <c r="G1083" i="5"/>
  <c r="G1447" i="5"/>
  <c r="G1514" i="5"/>
  <c r="H1514" i="5" s="1"/>
  <c r="G1600" i="5"/>
  <c r="G1782" i="5"/>
  <c r="G189" i="5"/>
  <c r="G246" i="5"/>
  <c r="G254" i="5"/>
  <c r="G300" i="5"/>
  <c r="G344" i="5"/>
  <c r="G548" i="5"/>
  <c r="H548" i="5" s="1"/>
  <c r="G597" i="5"/>
  <c r="G635" i="5"/>
  <c r="G710" i="5"/>
  <c r="G861" i="5"/>
  <c r="G911" i="5"/>
  <c r="G985" i="5"/>
  <c r="G998" i="5"/>
  <c r="G1118" i="5"/>
  <c r="G1226" i="5"/>
  <c r="G1337" i="5"/>
  <c r="G1395" i="5"/>
  <c r="H1395" i="5" s="1"/>
  <c r="G1463" i="5"/>
  <c r="G1826" i="5"/>
  <c r="G1878" i="5"/>
  <c r="G1402" i="5"/>
  <c r="H1402" i="5" s="1"/>
  <c r="G1502" i="5"/>
  <c r="G1610" i="5"/>
  <c r="G1814" i="5"/>
  <c r="G1442" i="5"/>
  <c r="G363" i="5"/>
  <c r="G438" i="5"/>
  <c r="G453" i="5"/>
  <c r="G568" i="5"/>
  <c r="G628" i="5"/>
  <c r="G789" i="5"/>
  <c r="G836" i="5"/>
  <c r="G926" i="5"/>
  <c r="G992" i="5"/>
  <c r="G190" i="5"/>
  <c r="G286" i="5"/>
  <c r="G431" i="5"/>
  <c r="G598" i="5"/>
  <c r="G615" i="5"/>
  <c r="H615" i="5" s="1"/>
  <c r="G731" i="5"/>
  <c r="G751" i="5"/>
  <c r="G1016" i="5"/>
  <c r="G1125" i="5"/>
  <c r="G1235" i="5"/>
  <c r="G1365" i="5"/>
  <c r="G1379" i="5"/>
  <c r="G199" i="5"/>
  <c r="G263" i="5"/>
  <c r="G271" i="5"/>
  <c r="G364" i="5"/>
  <c r="G390" i="5"/>
  <c r="H390" i="5" s="1"/>
  <c r="G698" i="5"/>
  <c r="H698" i="5" s="1"/>
  <c r="G706" i="5"/>
  <c r="G906" i="5"/>
  <c r="G972" i="5"/>
  <c r="G1166" i="5"/>
  <c r="G1322" i="5"/>
  <c r="H1322" i="5" s="1"/>
  <c r="G1769" i="5"/>
  <c r="G1784" i="5"/>
  <c r="G1873" i="5"/>
  <c r="G1880" i="5"/>
  <c r="G1643" i="5"/>
  <c r="G1308" i="5"/>
  <c r="G1355" i="5"/>
  <c r="G576" i="5"/>
  <c r="G309" i="5"/>
  <c r="G1205" i="5"/>
  <c r="H1205" i="5" s="1"/>
  <c r="G705" i="5"/>
  <c r="G1244" i="5"/>
  <c r="G437" i="5"/>
  <c r="G1431" i="5"/>
  <c r="G505" i="5"/>
  <c r="H505" i="5" s="1"/>
  <c r="G1408" i="5"/>
  <c r="G1606" i="5"/>
  <c r="G565" i="5"/>
  <c r="G1520" i="5"/>
  <c r="G715" i="5"/>
  <c r="G1452" i="5"/>
  <c r="G686" i="5"/>
  <c r="G1787" i="5"/>
  <c r="G1498" i="5"/>
  <c r="G1622" i="5"/>
  <c r="H1622" i="5" s="1"/>
  <c r="G1012" i="5"/>
  <c r="G781" i="5"/>
  <c r="H781" i="5" s="1"/>
  <c r="G572" i="5"/>
  <c r="G361" i="5"/>
  <c r="H361" i="5" s="1"/>
  <c r="G614" i="5"/>
  <c r="G661" i="5"/>
  <c r="G242" i="5"/>
  <c r="G1839" i="5"/>
  <c r="G1381" i="5"/>
  <c r="G1747" i="5"/>
  <c r="G1575" i="5"/>
  <c r="G1245" i="5"/>
  <c r="G1823" i="5"/>
  <c r="G1457" i="5"/>
  <c r="G805" i="5"/>
  <c r="G1404" i="5"/>
  <c r="G1273" i="5"/>
  <c r="H1273" i="5" s="1"/>
  <c r="G798" i="5"/>
  <c r="G561" i="5"/>
  <c r="G1147" i="5"/>
  <c r="H1147" i="5" s="1"/>
  <c r="G1589" i="5"/>
  <c r="G1103" i="5"/>
  <c r="G974" i="5"/>
  <c r="G570" i="5"/>
  <c r="G843" i="5"/>
  <c r="G620" i="5"/>
  <c r="G322" i="5"/>
  <c r="G195" i="5"/>
  <c r="H195" i="5" s="1"/>
  <c r="G252" i="5"/>
  <c r="G1829" i="5"/>
  <c r="G1779" i="5"/>
  <c r="G1485" i="5"/>
  <c r="G1627" i="5"/>
  <c r="G1806" i="5"/>
  <c r="G937" i="5"/>
  <c r="G1196" i="5"/>
  <c r="G1775" i="5"/>
  <c r="G1552" i="5"/>
  <c r="G1327" i="5"/>
  <c r="G1706" i="5"/>
  <c r="H1706" i="5" s="1"/>
  <c r="G1609" i="5"/>
  <c r="G1253" i="5"/>
  <c r="G1655" i="5"/>
  <c r="G1568" i="5"/>
  <c r="G1426" i="5"/>
  <c r="G1338" i="5"/>
  <c r="G858" i="5"/>
  <c r="G1089" i="5"/>
  <c r="G1612" i="5"/>
  <c r="G1497" i="5"/>
  <c r="H1497" i="5" s="1"/>
  <c r="G1219" i="5"/>
  <c r="H1219" i="5" s="1"/>
  <c r="G1136" i="5"/>
  <c r="G890" i="5"/>
  <c r="H890" i="5" s="1"/>
  <c r="G1075" i="5"/>
  <c r="G948" i="5"/>
  <c r="G564" i="5"/>
  <c r="G1246" i="5"/>
  <c r="G549" i="5"/>
  <c r="G1458" i="5"/>
  <c r="H1458" i="5" s="1"/>
  <c r="G1155" i="5"/>
  <c r="G1272" i="5"/>
  <c r="G569" i="5"/>
  <c r="G1636" i="5"/>
  <c r="G1182" i="5"/>
  <c r="G697" i="5"/>
  <c r="H697" i="5" s="1"/>
  <c r="G1239" i="5"/>
  <c r="G395" i="5"/>
  <c r="H395" i="5" s="1"/>
  <c r="G1385" i="5"/>
  <c r="G459" i="5"/>
  <c r="G1363" i="5"/>
  <c r="G1570" i="5"/>
  <c r="G463" i="5"/>
  <c r="G1334" i="5"/>
  <c r="G553" i="5"/>
  <c r="G1421" i="5"/>
  <c r="G676" i="5"/>
  <c r="G1425" i="5"/>
  <c r="H1425" i="5" s="1"/>
  <c r="G1824" i="5"/>
  <c r="G1044" i="5"/>
  <c r="H1044" i="5" s="1"/>
  <c r="G1864" i="5"/>
  <c r="G929" i="5"/>
  <c r="G600" i="5"/>
  <c r="G1415" i="5"/>
  <c r="G732" i="5"/>
  <c r="G1533" i="5"/>
  <c r="G422" i="5"/>
  <c r="G457" i="5"/>
  <c r="G222" i="5"/>
  <c r="G1665" i="5"/>
  <c r="G1797" i="5"/>
  <c r="G1639" i="5"/>
  <c r="G1354" i="5"/>
  <c r="G1436" i="5"/>
  <c r="G1547" i="5"/>
  <c r="G1384" i="5"/>
  <c r="G1722" i="5"/>
  <c r="G1310" i="5"/>
  <c r="H1310" i="5" s="1"/>
  <c r="G718" i="5"/>
  <c r="G429" i="5"/>
  <c r="G687" i="5"/>
  <c r="G526" i="5"/>
  <c r="G871" i="5"/>
  <c r="G1054" i="5"/>
  <c r="H1054" i="5" s="1"/>
  <c r="G410" i="5"/>
  <c r="G202" i="5"/>
  <c r="H202" i="5" s="1"/>
  <c r="G1390" i="5"/>
  <c r="G1170" i="5"/>
  <c r="G1358" i="5"/>
  <c r="G1475" i="5"/>
  <c r="G1302" i="5"/>
  <c r="G1015" i="5"/>
  <c r="G1283" i="5"/>
  <c r="G1216" i="5"/>
  <c r="H1216" i="5" s="1"/>
  <c r="G1001" i="5"/>
  <c r="G601" i="5"/>
  <c r="G818" i="5"/>
  <c r="G981" i="5"/>
  <c r="G924" i="5"/>
  <c r="G506" i="5"/>
  <c r="G1879" i="5"/>
  <c r="G1121" i="5"/>
  <c r="G1256" i="5"/>
  <c r="G248" i="5"/>
  <c r="G1541" i="5"/>
  <c r="G1132" i="5"/>
  <c r="G691" i="5"/>
  <c r="G1218" i="5"/>
  <c r="G1833" i="5"/>
  <c r="G1345" i="5"/>
  <c r="G389" i="5"/>
  <c r="G1233" i="5"/>
  <c r="G1551" i="5"/>
  <c r="G372" i="5"/>
  <c r="G1250" i="5"/>
  <c r="G392" i="5"/>
  <c r="G1405" i="5"/>
  <c r="G631" i="5"/>
  <c r="G976" i="5"/>
  <c r="G1563" i="5"/>
  <c r="G1023" i="5"/>
  <c r="H1023" i="5" s="1"/>
  <c r="G583" i="5"/>
  <c r="G413" i="5"/>
  <c r="G197" i="5"/>
  <c r="G947" i="5"/>
  <c r="G1753" i="5"/>
  <c r="G1224" i="5"/>
  <c r="G1275" i="5"/>
  <c r="G1875" i="5"/>
  <c r="G1592" i="5"/>
  <c r="G1173" i="5"/>
  <c r="H1173" i="5" s="1"/>
  <c r="G1807" i="5"/>
  <c r="G1558" i="5"/>
  <c r="G1038" i="5"/>
  <c r="G793" i="5"/>
  <c r="G1537" i="5"/>
  <c r="G616" i="5"/>
  <c r="G496" i="5"/>
  <c r="G1711" i="5"/>
  <c r="G905" i="5"/>
  <c r="G1459" i="5"/>
  <c r="G1190" i="5"/>
  <c r="G1418" i="5"/>
  <c r="H1418" i="5" s="1"/>
  <c r="G910" i="5"/>
  <c r="G696" i="5"/>
  <c r="G353" i="5"/>
  <c r="G603" i="5"/>
  <c r="G581" i="5"/>
  <c r="H581" i="5" s="1"/>
  <c r="G420" i="5"/>
  <c r="G472" i="5"/>
  <c r="G249" i="5"/>
  <c r="H249" i="5" s="1"/>
  <c r="G769" i="5"/>
  <c r="G293" i="5"/>
  <c r="G678" i="5"/>
  <c r="G1169" i="5"/>
  <c r="G192" i="5"/>
  <c r="H192" i="5" s="1"/>
  <c r="G1831" i="5"/>
  <c r="G1694" i="5"/>
  <c r="G1669" i="5"/>
  <c r="G1616" i="5"/>
  <c r="G1809" i="5"/>
  <c r="H1809" i="5" s="1"/>
  <c r="G1758" i="5"/>
  <c r="G1594" i="5"/>
  <c r="G1398" i="5"/>
  <c r="G1206" i="5"/>
  <c r="G1470" i="5"/>
  <c r="G1382" i="5"/>
  <c r="G1107" i="5"/>
  <c r="G1126" i="5"/>
  <c r="G1392" i="5"/>
  <c r="G1203" i="5"/>
  <c r="H1203" i="5" s="1"/>
  <c r="G1513" i="5"/>
  <c r="G1715" i="5"/>
  <c r="G1571" i="5"/>
  <c r="G1491" i="5"/>
  <c r="G1073" i="5"/>
  <c r="G1163" i="5"/>
  <c r="G1027" i="5"/>
  <c r="G1374" i="5"/>
  <c r="G1265" i="5"/>
  <c r="G1087" i="5"/>
  <c r="H1087" i="5" s="1"/>
  <c r="G920" i="5"/>
  <c r="G1871" i="5"/>
  <c r="G1048" i="5"/>
  <c r="G1193" i="5"/>
  <c r="G1290" i="5"/>
  <c r="G1388" i="5"/>
  <c r="G1084" i="5"/>
  <c r="G575" i="5"/>
  <c r="G1152" i="5"/>
  <c r="G1819" i="5"/>
  <c r="G1014" i="5"/>
  <c r="G1748" i="5"/>
  <c r="G1208" i="5"/>
  <c r="G1461" i="5"/>
  <c r="G350" i="5"/>
  <c r="G1202" i="5"/>
  <c r="G1611" i="5"/>
  <c r="G1333" i="5"/>
  <c r="G593" i="5"/>
  <c r="G1881" i="5"/>
  <c r="H1881" i="5" s="1"/>
  <c r="G1760" i="5"/>
  <c r="G913" i="5"/>
  <c r="G1257" i="5"/>
  <c r="G1853" i="5"/>
  <c r="G897" i="5"/>
  <c r="H897" i="5" s="1"/>
  <c r="G544" i="5"/>
  <c r="G306" i="5"/>
  <c r="G305" i="5"/>
  <c r="G959" i="5"/>
  <c r="G1158" i="5"/>
  <c r="G1863" i="5"/>
  <c r="G1598" i="5"/>
  <c r="G1172" i="5"/>
  <c r="G878" i="5"/>
  <c r="G1360" i="5"/>
  <c r="H1360" i="5" s="1"/>
  <c r="G1282" i="5"/>
  <c r="G1678" i="5"/>
  <c r="G1225" i="5"/>
  <c r="H1225" i="5" s="1"/>
  <c r="G1119" i="5"/>
  <c r="G518" i="5"/>
  <c r="G777" i="5"/>
  <c r="G1549" i="5"/>
  <c r="G1306" i="5"/>
  <c r="G1545" i="5"/>
  <c r="G1305" i="5"/>
  <c r="G452" i="5"/>
  <c r="G832" i="5"/>
  <c r="H832" i="5" s="1"/>
  <c r="G675" i="5"/>
  <c r="G918" i="5"/>
  <c r="G1150" i="5"/>
  <c r="H1150" i="5" s="1"/>
  <c r="G207" i="5"/>
  <c r="G1703" i="5"/>
  <c r="G1562" i="5"/>
  <c r="G1876" i="5"/>
  <c r="G1766" i="5"/>
  <c r="G1789" i="5"/>
  <c r="G1705" i="5"/>
  <c r="G1490" i="5"/>
  <c r="G1268" i="5"/>
  <c r="G1666" i="5"/>
  <c r="G1626" i="5"/>
  <c r="G1030" i="5"/>
  <c r="G1496" i="5"/>
  <c r="G1424" i="5"/>
  <c r="G1359" i="5"/>
  <c r="H1359" i="5" s="1"/>
  <c r="I1359" i="5" s="1"/>
  <c r="G1096" i="5"/>
  <c r="G1274" i="5"/>
  <c r="G1154" i="5"/>
  <c r="G1036" i="5"/>
  <c r="H1036" i="5" s="1"/>
  <c r="G991" i="5"/>
  <c r="G1081" i="5"/>
  <c r="H1081" i="5" s="1"/>
  <c r="G482" i="5"/>
  <c r="G1721" i="5"/>
  <c r="G896" i="5"/>
  <c r="G1120" i="5"/>
  <c r="G1008" i="5"/>
  <c r="G1373" i="5"/>
  <c r="G904" i="5"/>
  <c r="G1834" i="5"/>
  <c r="G1095" i="5"/>
  <c r="H1095" i="5" s="1"/>
  <c r="G1740" i="5"/>
  <c r="G1005" i="5"/>
  <c r="G1693" i="5"/>
  <c r="G1082" i="5"/>
  <c r="G1215" i="5"/>
  <c r="G299" i="5"/>
  <c r="G1187" i="5"/>
  <c r="G1849" i="5"/>
  <c r="G1258" i="5"/>
  <c r="G552" i="5"/>
  <c r="G1516" i="5"/>
  <c r="G916" i="5"/>
  <c r="G560" i="5"/>
  <c r="G1325" i="5"/>
  <c r="G1445" i="5"/>
  <c r="G1867" i="5"/>
  <c r="G1761" i="5"/>
  <c r="G1372" i="5"/>
  <c r="G953" i="5"/>
  <c r="G682" i="5"/>
  <c r="G447" i="5"/>
  <c r="G1838" i="5"/>
  <c r="G875" i="5"/>
  <c r="G1735" i="5"/>
  <c r="G1763" i="5"/>
  <c r="G1479" i="5"/>
  <c r="G1710" i="5"/>
  <c r="G1487" i="5"/>
  <c r="G984" i="5"/>
  <c r="G1649" i="5"/>
  <c r="H1649" i="5" s="1"/>
  <c r="G1480" i="5"/>
  <c r="G802" i="5"/>
  <c r="G1658" i="5"/>
  <c r="H1658" i="5" s="1"/>
  <c r="G562" i="5"/>
  <c r="G1062" i="5"/>
  <c r="G952" i="5"/>
  <c r="G1799" i="5"/>
  <c r="G900" i="5"/>
  <c r="G1813" i="5"/>
  <c r="G1059" i="5"/>
  <c r="G1717" i="5"/>
  <c r="G957" i="5"/>
  <c r="G1607" i="5"/>
  <c r="G962" i="5"/>
  <c r="G1123" i="5"/>
  <c r="G217" i="5"/>
  <c r="G1117" i="5"/>
  <c r="G1851" i="5"/>
  <c r="G1249" i="5"/>
  <c r="G477" i="5"/>
  <c r="G1699" i="5"/>
  <c r="H1699" i="5" s="1"/>
  <c r="G1146" i="5"/>
  <c r="G529" i="5"/>
  <c r="H529" i="5" s="1"/>
  <c r="G726" i="5"/>
  <c r="G1116" i="5"/>
  <c r="G792" i="5"/>
  <c r="G1862" i="5"/>
  <c r="G1344" i="5"/>
  <c r="G1792" i="5"/>
  <c r="G1197" i="5"/>
  <c r="H1197" i="5" s="1"/>
  <c r="G1091" i="5"/>
  <c r="G1320" i="5"/>
  <c r="G1790" i="5"/>
  <c r="G1729" i="5"/>
  <c r="H1729" i="5" s="1"/>
  <c r="G1572" i="5"/>
  <c r="G1697" i="5"/>
  <c r="G1810" i="5"/>
  <c r="G1723" i="5"/>
  <c r="G1688" i="5"/>
  <c r="H1688" i="5" s="1"/>
  <c r="G747" i="5"/>
  <c r="H747" i="5" s="1"/>
  <c r="G1736" i="5"/>
  <c r="G1098" i="5"/>
  <c r="G1603" i="5"/>
  <c r="G1469" i="5"/>
  <c r="G1370" i="5"/>
  <c r="G1105" i="5"/>
  <c r="G1536" i="5"/>
  <c r="G1586" i="5"/>
  <c r="G551" i="5"/>
  <c r="G790" i="5"/>
  <c r="G894" i="5"/>
  <c r="G1751" i="5"/>
  <c r="G801" i="5"/>
  <c r="G1741" i="5"/>
  <c r="G817" i="5"/>
  <c r="G1632" i="5"/>
  <c r="G949" i="5"/>
  <c r="G1590" i="5"/>
  <c r="G898" i="5"/>
  <c r="G873" i="5"/>
  <c r="G1712" i="5"/>
  <c r="G1049" i="5"/>
  <c r="G1730" i="5"/>
  <c r="G907" i="5"/>
  <c r="G433" i="5"/>
  <c r="G1620" i="5"/>
  <c r="G1854" i="5"/>
  <c r="G1618" i="5"/>
  <c r="G669" i="5"/>
  <c r="G825" i="5"/>
  <c r="G808" i="5"/>
  <c r="G498" i="5"/>
  <c r="H498" i="5" s="1"/>
  <c r="G227" i="5"/>
  <c r="G1185" i="5"/>
  <c r="G1228" i="5"/>
  <c r="G1559" i="5"/>
  <c r="G681" i="5"/>
  <c r="G806" i="5"/>
  <c r="G994" i="5"/>
  <c r="G840" i="5"/>
  <c r="G1312" i="5"/>
  <c r="G982" i="5"/>
  <c r="H982" i="5" s="1"/>
  <c r="G567" i="5"/>
  <c r="G763" i="5"/>
  <c r="G1316" i="5"/>
  <c r="H1316" i="5" s="1"/>
  <c r="G1092" i="5"/>
  <c r="H1092" i="5" s="1"/>
  <c r="G582" i="5"/>
  <c r="G1534" i="5"/>
  <c r="H1534" i="5" s="1"/>
  <c r="G525" i="5"/>
  <c r="G1509" i="5"/>
  <c r="G485" i="5"/>
  <c r="G758" i="5"/>
  <c r="G846" i="5"/>
  <c r="G1515" i="5"/>
  <c r="G762" i="5"/>
  <c r="G1647" i="5"/>
  <c r="G724" i="5"/>
  <c r="G1523" i="5"/>
  <c r="G730" i="5"/>
  <c r="G1446" i="5"/>
  <c r="G521" i="5"/>
  <c r="G729" i="5"/>
  <c r="G1859" i="5"/>
  <c r="G740" i="5"/>
  <c r="G1542" i="5"/>
  <c r="G821" i="5"/>
  <c r="G1561" i="5"/>
  <c r="G660" i="5"/>
  <c r="G788" i="5"/>
  <c r="H788" i="5" s="1"/>
  <c r="G1352" i="5"/>
  <c r="H1352" i="5" s="1"/>
  <c r="G606" i="5"/>
  <c r="G1414" i="5"/>
  <c r="H1414" i="5" s="1"/>
  <c r="G446" i="5"/>
  <c r="G1468" i="5"/>
  <c r="G1641" i="5"/>
  <c r="G964" i="5"/>
  <c r="G1718" i="5"/>
  <c r="H1718" i="5" s="1"/>
  <c r="G1362" i="5"/>
  <c r="G1651" i="5"/>
  <c r="G1677" i="5"/>
  <c r="G1870" i="5"/>
  <c r="G1714" i="5"/>
  <c r="G1656" i="5"/>
  <c r="G1486" i="5"/>
  <c r="G1292" i="5"/>
  <c r="G1451" i="5"/>
  <c r="G1672" i="5"/>
  <c r="G588" i="5"/>
  <c r="G839" i="5"/>
  <c r="G1024" i="5"/>
  <c r="H1024" i="5" s="1"/>
  <c r="I1023" i="5" s="1"/>
  <c r="G965" i="5"/>
  <c r="H965" i="5" s="1"/>
  <c r="G1583" i="5"/>
  <c r="H1583" i="5" s="1"/>
  <c r="G1047" i="5"/>
  <c r="G1406" i="5"/>
  <c r="G867" i="5"/>
  <c r="G1055" i="5"/>
  <c r="G1581" i="5"/>
  <c r="G1510" i="5"/>
  <c r="G1540" i="5"/>
  <c r="H1540" i="5" s="1"/>
  <c r="G1176" i="5"/>
  <c r="G1186" i="5"/>
  <c r="G1143" i="5"/>
  <c r="H1143" i="5" s="1"/>
  <c r="G1019" i="5"/>
  <c r="G892" i="5"/>
  <c r="G511" i="5"/>
  <c r="G888" i="5"/>
  <c r="G1101" i="5"/>
  <c r="G376" i="5"/>
  <c r="G216" i="5"/>
  <c r="G394" i="5"/>
  <c r="G424" i="5"/>
  <c r="G537" i="5"/>
  <c r="G699" i="5"/>
  <c r="G371" i="5"/>
  <c r="G334" i="5"/>
  <c r="G536" i="5"/>
  <c r="G224" i="5"/>
  <c r="G1774" i="5"/>
  <c r="G1786" i="5"/>
  <c r="G1852" i="5"/>
  <c r="H1852" i="5" s="1"/>
  <c r="G1759" i="5"/>
  <c r="G1877" i="5"/>
  <c r="G1868" i="5"/>
  <c r="G1865" i="5"/>
  <c r="G1800" i="5"/>
  <c r="G1728" i="5"/>
  <c r="G1861" i="5"/>
  <c r="G1532" i="5"/>
  <c r="G1367" i="5"/>
  <c r="G1652" i="5"/>
  <c r="G1350" i="5"/>
  <c r="G1646" i="5"/>
  <c r="H1646" i="5" s="1"/>
  <c r="G1709" i="5"/>
  <c r="G1648" i="5"/>
  <c r="G1500" i="5"/>
  <c r="G1477" i="5"/>
  <c r="G1315" i="5"/>
  <c r="G1279" i="5"/>
  <c r="G1494" i="5"/>
  <c r="G1596" i="5"/>
  <c r="G1473" i="5"/>
  <c r="G1200" i="5"/>
  <c r="G1210" i="5"/>
  <c r="G1439" i="5"/>
  <c r="G1151" i="5"/>
  <c r="G1056" i="5"/>
  <c r="G1192" i="5"/>
  <c r="G1221" i="5"/>
  <c r="G1043" i="5"/>
  <c r="G1291" i="5"/>
  <c r="G1223" i="5"/>
  <c r="G1183" i="5"/>
  <c r="H1183" i="5" s="1"/>
  <c r="G1297" i="5"/>
  <c r="G973" i="5"/>
  <c r="G1018" i="5"/>
  <c r="G455" i="5"/>
  <c r="G1524" i="5"/>
  <c r="G512" i="5"/>
  <c r="G785" i="5"/>
  <c r="G1830" i="5"/>
  <c r="H1830" i="5" s="1"/>
  <c r="G1526" i="5"/>
  <c r="G1124" i="5"/>
  <c r="G1149" i="5"/>
  <c r="G1309" i="5"/>
  <c r="G640" i="5"/>
  <c r="H640" i="5" s="1"/>
  <c r="I639" i="5" s="1"/>
  <c r="G1141" i="5"/>
  <c r="G737" i="5"/>
  <c r="G750" i="5"/>
  <c r="H750" i="5" s="1"/>
  <c r="G226" i="5"/>
  <c r="H226" i="5" s="1"/>
  <c r="G1389" i="5"/>
  <c r="G1731" i="5"/>
  <c r="G1530" i="5"/>
  <c r="G837" i="5"/>
  <c r="G1114" i="5"/>
  <c r="G1156" i="5"/>
  <c r="G1234" i="5"/>
  <c r="H1234" i="5" s="1"/>
  <c r="G458" i="5"/>
  <c r="G733" i="5"/>
  <c r="G605" i="5"/>
  <c r="G467" i="5"/>
  <c r="G887" i="5"/>
  <c r="G657" i="5"/>
  <c r="G566" i="5"/>
  <c r="H566" i="5" s="1"/>
  <c r="G707" i="5"/>
  <c r="G557" i="5"/>
  <c r="G735" i="5"/>
  <c r="G782" i="5"/>
  <c r="G914" i="5"/>
  <c r="G842" i="5"/>
  <c r="G550" i="5"/>
  <c r="H550" i="5" s="1"/>
  <c r="G489" i="5"/>
  <c r="G602" i="5"/>
  <c r="H602" i="5" s="1"/>
  <c r="G412" i="5"/>
  <c r="G644" i="5"/>
  <c r="G444" i="5"/>
  <c r="G382" i="5"/>
  <c r="G294" i="5"/>
  <c r="G221" i="5"/>
  <c r="H221" i="5" s="1"/>
  <c r="G1848" i="5"/>
  <c r="G1754" i="5"/>
  <c r="G1725" i="5"/>
  <c r="G1781" i="5"/>
  <c r="H1781" i="5" s="1"/>
  <c r="G1301" i="5"/>
  <c r="G1593" i="5"/>
  <c r="G1733" i="5"/>
  <c r="G1587" i="5"/>
  <c r="G1857" i="5"/>
  <c r="G1522" i="5"/>
  <c r="G1544" i="5"/>
  <c r="G1707" i="5"/>
  <c r="G1642" i="5"/>
  <c r="G1689" i="5"/>
  <c r="H1689" i="5" s="1"/>
  <c r="G1340" i="5"/>
  <c r="G1443" i="5"/>
  <c r="G1324" i="5"/>
  <c r="G1159" i="5"/>
  <c r="G1396" i="5"/>
  <c r="G1401" i="5"/>
  <c r="G1339" i="5"/>
  <c r="G1153" i="5"/>
  <c r="G1243" i="5"/>
  <c r="G1287" i="5"/>
  <c r="H1287" i="5" s="1"/>
  <c r="G1232" i="5"/>
  <c r="G764" i="5"/>
  <c r="G796" i="5"/>
  <c r="G823" i="5"/>
  <c r="G416" i="5"/>
  <c r="G1074" i="5"/>
  <c r="G1294" i="5"/>
  <c r="G1668" i="5"/>
  <c r="G520" i="5"/>
  <c r="G1255" i="5"/>
  <c r="H1255" i="5" s="1"/>
  <c r="G1174" i="5"/>
  <c r="G1086" i="5"/>
  <c r="H1086" i="5" s="1"/>
  <c r="G1850" i="5"/>
  <c r="G1531" i="5"/>
  <c r="G1794" i="5"/>
  <c r="G1577" i="5"/>
  <c r="G1803" i="5"/>
  <c r="G1518" i="5"/>
  <c r="H1518" i="5" s="1"/>
  <c r="G1614" i="5"/>
  <c r="G975" i="5"/>
  <c r="H975" i="5" s="1"/>
  <c r="G1555" i="5"/>
  <c r="G1064" i="5"/>
  <c r="G809" i="5"/>
  <c r="G829" i="5"/>
  <c r="G854" i="5"/>
  <c r="G579" i="5"/>
  <c r="G435" i="5"/>
  <c r="G831" i="5"/>
  <c r="G554" i="5"/>
  <c r="G650" i="5"/>
  <c r="H650" i="5" s="1"/>
  <c r="G542" i="5"/>
  <c r="G688" i="5"/>
  <c r="G326" i="5"/>
  <c r="G403" i="5"/>
  <c r="G385" i="5"/>
  <c r="G647" i="5"/>
  <c r="G627" i="5"/>
  <c r="G668" i="5"/>
  <c r="H668" i="5" s="1"/>
  <c r="G478" i="5"/>
  <c r="H478" i="5" s="1"/>
  <c r="G343" i="5"/>
  <c r="H343" i="5" s="1"/>
  <c r="G449" i="5"/>
  <c r="G323" i="5"/>
  <c r="G230" i="5"/>
  <c r="G377" i="5"/>
  <c r="G204" i="5"/>
  <c r="G1820" i="5"/>
  <c r="G1772" i="5"/>
  <c r="G1615" i="5"/>
  <c r="G1777" i="5"/>
  <c r="G1767" i="5"/>
  <c r="H1767" i="5" s="1"/>
  <c r="G1682" i="5"/>
  <c r="G1657" i="5"/>
  <c r="G1628" i="5"/>
  <c r="G1679" i="5"/>
  <c r="G712" i="5"/>
  <c r="G641" i="5"/>
  <c r="G594" i="5"/>
  <c r="G393" i="5"/>
  <c r="G1065" i="5"/>
  <c r="G516" i="5"/>
  <c r="H516" i="5" s="1"/>
  <c r="G611" i="5"/>
  <c r="G303" i="5"/>
  <c r="H303" i="5" s="1"/>
  <c r="G313" i="5"/>
  <c r="G1332" i="5"/>
  <c r="G862" i="5"/>
  <c r="G1553" i="5"/>
  <c r="G1465" i="5"/>
  <c r="G1579" i="5"/>
  <c r="H1579" i="5" s="1"/>
  <c r="G969" i="5"/>
  <c r="G1681" i="5"/>
  <c r="G680" i="5"/>
  <c r="G891" i="5"/>
  <c r="G1504" i="5"/>
  <c r="G940" i="5"/>
  <c r="G848" i="5"/>
  <c r="G555" i="5"/>
  <c r="G695" i="5"/>
  <c r="G406" i="5"/>
  <c r="H406" i="5" s="1"/>
  <c r="G625" i="5"/>
  <c r="H625" i="5" s="1"/>
  <c r="G366" i="5"/>
  <c r="G295" i="5"/>
  <c r="G811" i="5"/>
  <c r="G1441" i="5"/>
  <c r="H1441" i="5" s="1"/>
  <c r="G1771" i="5"/>
  <c r="G1793" i="5"/>
  <c r="G1007" i="5"/>
  <c r="H1007" i="5" s="1"/>
  <c r="G1858" i="5"/>
  <c r="G1191" i="5"/>
  <c r="G1495" i="5"/>
  <c r="G980" i="5"/>
  <c r="H980" i="5" s="1"/>
  <c r="G767" i="5"/>
  <c r="G400" i="5"/>
  <c r="G859" i="5"/>
  <c r="G316" i="5"/>
  <c r="G290" i="5"/>
  <c r="G1634" i="5"/>
  <c r="G743" i="5"/>
  <c r="G922" i="5"/>
  <c r="G441" i="5"/>
  <c r="G196" i="5"/>
  <c r="H196" i="5" s="1"/>
  <c r="G1866" i="5"/>
  <c r="G1770" i="5"/>
  <c r="G1640" i="5"/>
  <c r="G1419" i="5"/>
  <c r="G653" i="5"/>
  <c r="G851" i="5"/>
  <c r="H851" i="5" s="1"/>
  <c r="G317" i="5"/>
  <c r="G578" i="5"/>
  <c r="G356" i="5"/>
  <c r="G776" i="5"/>
  <c r="H776" i="5" s="1"/>
  <c r="G270" i="5"/>
  <c r="G1637" i="5"/>
  <c r="G1387" i="5"/>
  <c r="G723" i="5"/>
  <c r="G728" i="5"/>
  <c r="G1261" i="5"/>
  <c r="G970" i="5"/>
  <c r="G1605" i="5"/>
  <c r="G1560" i="5"/>
  <c r="G1827" i="5"/>
  <c r="G990" i="5"/>
  <c r="G479" i="5"/>
  <c r="G1035" i="5"/>
  <c r="G1412" i="5"/>
  <c r="G599" i="5"/>
  <c r="G497" i="5"/>
  <c r="H497" i="5" s="1"/>
  <c r="G838" i="5"/>
  <c r="H838" i="5" s="1"/>
  <c r="G383" i="5"/>
  <c r="H383" i="5" s="1"/>
  <c r="G885" i="5"/>
  <c r="G1661" i="5"/>
  <c r="G944" i="5"/>
  <c r="H944" i="5" s="1"/>
  <c r="G1383" i="5"/>
  <c r="G1448" i="5"/>
  <c r="G1726" i="5"/>
  <c r="G1366" i="5"/>
  <c r="G1621" i="5"/>
  <c r="G826" i="5"/>
  <c r="G654" i="5"/>
  <c r="H654" i="5" s="1"/>
  <c r="G760" i="5"/>
  <c r="G665" i="5"/>
  <c r="G674" i="5"/>
  <c r="G868" i="5"/>
  <c r="H868" i="5" s="1"/>
  <c r="G391" i="5"/>
  <c r="G670" i="5"/>
  <c r="G648" i="5"/>
  <c r="G469" i="5"/>
  <c r="G693" i="5"/>
  <c r="G571" i="5"/>
  <c r="H571" i="5" s="1"/>
  <c r="G522" i="5"/>
  <c r="G399" i="5"/>
  <c r="H399" i="5" s="1"/>
  <c r="G1856" i="5"/>
  <c r="G1667" i="5"/>
  <c r="G1630" i="5"/>
  <c r="G1617" i="5"/>
  <c r="G1493" i="5"/>
  <c r="G1713" i="5"/>
  <c r="G797" i="5"/>
  <c r="G1505" i="5"/>
  <c r="H1505" i="5" s="1"/>
  <c r="G1604" i="5"/>
  <c r="G719" i="5"/>
  <c r="H719" i="5" s="1"/>
  <c r="I718" i="5" s="1"/>
  <c r="G738" i="5"/>
  <c r="G1262" i="5"/>
  <c r="G1742" i="5"/>
  <c r="G1428" i="5"/>
  <c r="G1453" i="5"/>
  <c r="G1481" i="5"/>
  <c r="G1869" i="5"/>
  <c r="G1437" i="5"/>
  <c r="G1633" i="5"/>
  <c r="G1525" i="5"/>
  <c r="H1525" i="5" s="1"/>
  <c r="G1455" i="5"/>
  <c r="G1671" i="5"/>
  <c r="G1288" i="5"/>
  <c r="G987" i="5"/>
  <c r="G768" i="5"/>
  <c r="G499" i="5"/>
  <c r="G954" i="5"/>
  <c r="G442" i="5"/>
  <c r="H442" i="5" s="1"/>
  <c r="G517" i="5"/>
  <c r="G590" i="5"/>
  <c r="H590" i="5" s="1"/>
  <c r="G577" i="5"/>
  <c r="H577" i="5" s="1"/>
  <c r="G287" i="5"/>
  <c r="G1836" i="5"/>
  <c r="G1832" i="5"/>
  <c r="G1746" i="5"/>
  <c r="G1625" i="5"/>
  <c r="G1795" i="5"/>
  <c r="G1744" i="5"/>
  <c r="G1719" i="5"/>
  <c r="G1664" i="5"/>
  <c r="H1664" i="5" s="1"/>
  <c r="G1311" i="5"/>
  <c r="G1521" i="5"/>
  <c r="G1378" i="5"/>
  <c r="G1222" i="5"/>
  <c r="G1348" i="5"/>
  <c r="H1348" i="5" s="1"/>
  <c r="G1194" i="5"/>
  <c r="G1430" i="5"/>
  <c r="G1254" i="5"/>
  <c r="G1444" i="5"/>
  <c r="G1247" i="5"/>
  <c r="G1450" i="5"/>
  <c r="G1077" i="5"/>
  <c r="G1068" i="5"/>
  <c r="G1330" i="5"/>
  <c r="G1286" i="5"/>
  <c r="G1140" i="5"/>
  <c r="G1099" i="5"/>
  <c r="G889" i="5"/>
  <c r="G1177" i="5"/>
  <c r="G886" i="5"/>
  <c r="G919" i="5"/>
  <c r="G1050" i="5"/>
  <c r="G995" i="5"/>
  <c r="G993" i="5"/>
  <c r="G872" i="5"/>
  <c r="G893" i="5"/>
  <c r="G656" i="5"/>
  <c r="G864" i="5"/>
  <c r="G830" i="5"/>
  <c r="G833" i="5"/>
  <c r="G703" i="5"/>
  <c r="G766" i="5"/>
  <c r="G679" i="5"/>
  <c r="G515" i="5"/>
  <c r="G533" i="5"/>
  <c r="G501" i="5"/>
  <c r="G460" i="5"/>
  <c r="G470" i="5"/>
  <c r="H470" i="5" s="1"/>
  <c r="G365" i="5"/>
  <c r="G374" i="5"/>
  <c r="H374" i="5" s="1"/>
  <c r="G398" i="5"/>
  <c r="G314" i="5"/>
  <c r="G349" i="5"/>
  <c r="G434" i="5"/>
  <c r="G267" i="5"/>
  <c r="G264" i="5"/>
  <c r="G203" i="5"/>
  <c r="G213" i="5"/>
  <c r="G182" i="5"/>
  <c r="G1416" i="5"/>
  <c r="H1416" i="5" s="1"/>
  <c r="G1843" i="5"/>
  <c r="G1847" i="5"/>
  <c r="G272" i="5"/>
  <c r="G765" i="5"/>
  <c r="G1034" i="5"/>
  <c r="G1109" i="5"/>
  <c r="H1109" i="5" s="1"/>
  <c r="G1090" i="5"/>
  <c r="G461" i="5"/>
  <c r="H461" i="5" s="1"/>
  <c r="G704" i="5"/>
  <c r="G876" i="5"/>
  <c r="H876" i="5" s="1"/>
  <c r="G563" i="5"/>
  <c r="G338" i="5"/>
  <c r="G651" i="5"/>
  <c r="G491" i="5"/>
  <c r="G262" i="5"/>
  <c r="G288" i="5"/>
  <c r="G241" i="5"/>
  <c r="H241" i="5" s="1"/>
  <c r="G1692" i="5"/>
  <c r="G1597" i="5"/>
  <c r="G1815" i="5"/>
  <c r="H1815" i="5" s="1"/>
  <c r="G1765" i="5"/>
  <c r="G1654" i="5"/>
  <c r="G1584" i="5"/>
  <c r="G1785" i="5"/>
  <c r="G1745" i="5"/>
  <c r="G1685" i="5"/>
  <c r="G1595" i="5"/>
  <c r="G1684" i="5"/>
  <c r="H1684" i="5" s="1"/>
  <c r="G1506" i="5"/>
  <c r="G1538" i="5"/>
  <c r="G1673" i="5"/>
  <c r="G1686" i="5"/>
  <c r="G1582" i="5"/>
  <c r="G1380" i="5"/>
  <c r="G1471" i="5"/>
  <c r="G1400" i="5"/>
  <c r="G1602" i="5"/>
  <c r="G1289" i="5"/>
  <c r="G1411" i="5"/>
  <c r="H1411" i="5" s="1"/>
  <c r="G1198" i="5"/>
  <c r="G1433" i="5"/>
  <c r="G1276" i="5"/>
  <c r="G1214" i="5"/>
  <c r="G1148" i="5"/>
  <c r="G979" i="5"/>
  <c r="G1137" i="5"/>
  <c r="G1319" i="5"/>
  <c r="G1168" i="5"/>
  <c r="H1168" i="5" s="1"/>
  <c r="G1135" i="5"/>
  <c r="G930" i="5"/>
  <c r="H930" i="5" s="1"/>
  <c r="G1122" i="5"/>
  <c r="G999" i="5"/>
  <c r="G921" i="5"/>
  <c r="G1010" i="5"/>
  <c r="G1171" i="5"/>
  <c r="G1009" i="5"/>
  <c r="G939" i="5"/>
  <c r="G978" i="5"/>
  <c r="H978" i="5" s="1"/>
  <c r="G1039" i="5"/>
  <c r="G877" i="5"/>
  <c r="G933" i="5"/>
  <c r="G884" i="5"/>
  <c r="G816" i="5"/>
  <c r="G672" i="5"/>
  <c r="G820" i="5"/>
  <c r="G685" i="5"/>
  <c r="G711" i="5"/>
  <c r="G791" i="5"/>
  <c r="G1535" i="5"/>
  <c r="G1546" i="5"/>
  <c r="H1546" i="5" s="1"/>
  <c r="G1687" i="5"/>
  <c r="G1492" i="5"/>
  <c r="G1512" i="5"/>
  <c r="G1342" i="5"/>
  <c r="H1342" i="5" s="1"/>
  <c r="G804" i="5"/>
  <c r="H804" i="5" s="1"/>
  <c r="G671" i="5"/>
  <c r="G474" i="5"/>
  <c r="G749" i="5"/>
  <c r="H749" i="5" s="1"/>
  <c r="G714" i="5"/>
  <c r="G513" i="5"/>
  <c r="G494" i="5"/>
  <c r="G799" i="5"/>
  <c r="G225" i="5"/>
  <c r="G243" i="5"/>
  <c r="G345" i="5"/>
  <c r="G321" i="5"/>
  <c r="G250" i="5"/>
  <c r="G205" i="5"/>
  <c r="G373" i="5"/>
  <c r="H373" i="5" s="1"/>
  <c r="G229" i="5"/>
  <c r="G340" i="5"/>
  <c r="G1860" i="5"/>
  <c r="G1732" i="5"/>
  <c r="G1739" i="5"/>
  <c r="G1768" i="5"/>
  <c r="G1804" i="5"/>
  <c r="G1724" i="5"/>
  <c r="G1676" i="5"/>
  <c r="H1676" i="5" s="1"/>
  <c r="G1821" i="5"/>
  <c r="G1750" i="5"/>
  <c r="H1750" i="5" s="1"/>
  <c r="G1557" i="5"/>
  <c r="G1565" i="5"/>
  <c r="G1517" i="5"/>
  <c r="G1462" i="5"/>
  <c r="G1376" i="5"/>
  <c r="G1429" i="5"/>
  <c r="G1331" i="5"/>
  <c r="G1211" i="5"/>
  <c r="G1093" i="5"/>
  <c r="G1175" i="5"/>
  <c r="G1100" i="5"/>
  <c r="G1164" i="5"/>
  <c r="H1164" i="5" s="1"/>
  <c r="G1041" i="5"/>
  <c r="G1129" i="5"/>
  <c r="G1217" i="5"/>
  <c r="G1364" i="5"/>
  <c r="G1204" i="5"/>
  <c r="G1142" i="5"/>
  <c r="G1131" i="5"/>
  <c r="G1076" i="5"/>
  <c r="G1033" i="5"/>
  <c r="G1040" i="5"/>
  <c r="G1063" i="5"/>
  <c r="G1160" i="5"/>
  <c r="G1108" i="5"/>
  <c r="G827" i="5"/>
  <c r="G909" i="5"/>
  <c r="G895" i="5"/>
  <c r="G869" i="5"/>
  <c r="G1070" i="5"/>
  <c r="G1029" i="5"/>
  <c r="H1029" i="5" s="1"/>
  <c r="G950" i="5"/>
  <c r="G960" i="5"/>
  <c r="G983" i="5"/>
  <c r="G753" i="5"/>
  <c r="G844" i="5"/>
  <c r="G645" i="5"/>
  <c r="G783" i="5"/>
  <c r="H783" i="5" s="1"/>
  <c r="G814" i="5"/>
  <c r="G795" i="5"/>
  <c r="H795" i="5" s="1"/>
  <c r="G813" i="5"/>
  <c r="G1106" i="5"/>
  <c r="H1106" i="5" s="1"/>
  <c r="G1346" i="5"/>
  <c r="G1580" i="5"/>
  <c r="G1409" i="5"/>
  <c r="G1394" i="5"/>
  <c r="G1230" i="5"/>
  <c r="G1653" i="5"/>
  <c r="H1653" i="5" s="1"/>
  <c r="G1071" i="5"/>
  <c r="G1209" i="5"/>
  <c r="G1277" i="5"/>
  <c r="G1184" i="5"/>
  <c r="G702" i="5"/>
  <c r="G486" i="5"/>
  <c r="G787" i="5"/>
  <c r="H787" i="5" s="1"/>
  <c r="G1601" i="5"/>
  <c r="G717" i="5"/>
  <c r="G1680" i="5"/>
  <c r="H1680" i="5" s="1"/>
  <c r="G1631" i="5"/>
  <c r="G1842" i="5"/>
  <c r="G1791" i="5"/>
  <c r="G1371" i="5"/>
  <c r="G1003" i="5"/>
  <c r="G1476" i="5"/>
  <c r="G1066" i="5"/>
  <c r="G471" i="5"/>
  <c r="G639" i="5"/>
  <c r="G752" i="5"/>
  <c r="G535" i="5"/>
  <c r="G771" i="5"/>
  <c r="H771" i="5" s="1"/>
  <c r="G1816" i="5"/>
  <c r="G1783" i="5"/>
  <c r="G1588" i="5"/>
  <c r="G1576" i="5"/>
  <c r="G1691" i="5"/>
  <c r="G1323" i="5"/>
  <c r="G1167" i="5"/>
  <c r="G1644" i="5"/>
  <c r="H1644" i="5" s="1"/>
  <c r="G1242" i="5"/>
  <c r="G633" i="5"/>
  <c r="G942" i="5"/>
  <c r="G847" i="5"/>
  <c r="G988" i="5"/>
  <c r="G815" i="5"/>
  <c r="G528" i="5"/>
  <c r="G291" i="5"/>
  <c r="G425" i="5"/>
  <c r="G464" i="5"/>
  <c r="G708" i="5"/>
  <c r="G1031" i="5"/>
  <c r="H1031" i="5" s="1"/>
  <c r="G1434" i="5"/>
  <c r="G1700" i="5"/>
  <c r="G1464" i="5"/>
  <c r="G1335" i="5"/>
  <c r="G1660" i="5"/>
  <c r="G1440" i="5"/>
  <c r="G1236" i="5"/>
  <c r="G1351" i="5"/>
  <c r="G927" i="5"/>
  <c r="H927" i="5" s="1"/>
  <c r="G439" i="5"/>
  <c r="G466" i="5"/>
  <c r="G519" i="5"/>
  <c r="G1281" i="5"/>
  <c r="G1165" i="5"/>
  <c r="G186" i="5"/>
  <c r="H186" i="5" s="1"/>
  <c r="G586" i="5"/>
  <c r="G378" i="5"/>
  <c r="G255" i="5"/>
  <c r="H255" i="5" s="1"/>
  <c r="G810" i="5"/>
  <c r="H810" i="5" s="1"/>
  <c r="G778" i="5"/>
  <c r="H778" i="5" s="1"/>
  <c r="G1435" i="5"/>
  <c r="G1591" i="5"/>
  <c r="G754" i="5"/>
  <c r="G828" i="5"/>
  <c r="G667" i="5"/>
  <c r="G622" i="5"/>
  <c r="G587" i="5"/>
  <c r="G206" i="5"/>
  <c r="H206" i="5" s="1"/>
  <c r="G275" i="5"/>
  <c r="H275" i="5" s="1"/>
  <c r="G214" i="5"/>
  <c r="H214" i="5" s="1"/>
  <c r="G1798" i="5"/>
  <c r="G1801" i="5"/>
  <c r="H1801" i="5" s="1"/>
  <c r="G1882" i="5"/>
  <c r="G1519" i="5"/>
  <c r="G1837" i="5"/>
  <c r="G1623" i="5"/>
  <c r="G1749" i="5"/>
  <c r="G1698" i="5"/>
  <c r="H1698" i="5" s="1"/>
  <c r="G1635" i="5"/>
  <c r="G1624" i="5"/>
  <c r="H1624" i="5" s="1"/>
  <c r="G1670" i="5"/>
  <c r="G1407" i="5"/>
  <c r="G1460" i="5"/>
  <c r="G1529" i="5"/>
  <c r="G1613" i="5"/>
  <c r="G1550" i="5"/>
  <c r="G1420" i="5"/>
  <c r="G1484" i="5"/>
  <c r="H1484" i="5" s="1"/>
  <c r="G1229" i="5"/>
  <c r="G1251" i="5"/>
  <c r="G1361" i="5"/>
  <c r="G1368" i="5"/>
  <c r="G1456" i="5"/>
  <c r="G1133" i="5"/>
  <c r="G1227" i="5"/>
  <c r="G1052" i="5"/>
  <c r="G1341" i="5"/>
  <c r="G1238" i="5"/>
  <c r="H1238" i="5" s="1"/>
  <c r="G1303" i="5"/>
  <c r="G1080" i="5"/>
  <c r="H1080" i="5" s="1"/>
  <c r="G1017" i="5"/>
  <c r="G1102" i="5"/>
  <c r="G1045" i="5"/>
  <c r="G902" i="5"/>
  <c r="G757" i="5"/>
  <c r="G683" i="5"/>
  <c r="G941" i="5"/>
  <c r="G774" i="5"/>
  <c r="H774" i="5" s="1"/>
  <c r="G870" i="5"/>
  <c r="G662" i="5"/>
  <c r="G692" i="5"/>
  <c r="G863" i="5"/>
  <c r="G725" i="5"/>
  <c r="G585" i="5"/>
  <c r="G629" i="5"/>
  <c r="G266" i="5"/>
  <c r="G223" i="5"/>
  <c r="G219" i="5"/>
  <c r="G298" i="5"/>
  <c r="G239" i="5"/>
  <c r="G276" i="5"/>
  <c r="G238" i="5"/>
  <c r="G185" i="5"/>
  <c r="G318" i="5"/>
  <c r="G359" i="5"/>
  <c r="H378" i="5"/>
  <c r="G346" i="5"/>
  <c r="H346" i="5" s="1"/>
  <c r="G484" i="5"/>
  <c r="G604" i="5"/>
  <c r="H604" i="5" s="1"/>
  <c r="G649" i="5"/>
  <c r="G531" i="5"/>
  <c r="H458" i="5"/>
  <c r="G573" i="5"/>
  <c r="G500" i="5"/>
  <c r="G741" i="5"/>
  <c r="H691" i="5"/>
  <c r="H751" i="5"/>
  <c r="H906" i="5"/>
  <c r="G770" i="5"/>
  <c r="H901" i="5"/>
  <c r="G803" i="5"/>
  <c r="G1020" i="5"/>
  <c r="H1118" i="5"/>
  <c r="G899" i="5"/>
  <c r="H1088" i="5"/>
  <c r="G938" i="5"/>
  <c r="G1067" i="5"/>
  <c r="G1053" i="5"/>
  <c r="G1201" i="5"/>
  <c r="H1262" i="5"/>
  <c r="G989" i="5"/>
  <c r="H1169" i="5"/>
  <c r="H1526" i="5"/>
  <c r="G1220" i="5"/>
  <c r="G1318" i="5"/>
  <c r="G1417" i="5"/>
  <c r="H1417" i="5" s="1"/>
  <c r="G1528" i="5"/>
  <c r="G1438" i="5"/>
  <c r="H1438" i="5" s="1"/>
  <c r="G1720" i="5"/>
  <c r="H1851" i="5"/>
  <c r="G1778" i="5"/>
  <c r="G1855" i="5"/>
  <c r="G1762" i="5"/>
  <c r="G237" i="5"/>
  <c r="H237" i="5" s="1"/>
  <c r="G756" i="5"/>
  <c r="H1853" i="5"/>
  <c r="H953" i="5"/>
  <c r="H639" i="5"/>
  <c r="H472" i="5"/>
  <c r="G208" i="5"/>
  <c r="G277" i="5"/>
  <c r="H277" i="5" s="1"/>
  <c r="G233" i="5"/>
  <c r="G220" i="5"/>
  <c r="H220" i="5" s="1"/>
  <c r="G304" i="5"/>
  <c r="G320" i="5"/>
  <c r="G209" i="5"/>
  <c r="G234" i="5"/>
  <c r="G247" i="5"/>
  <c r="G307" i="5"/>
  <c r="G296" i="5"/>
  <c r="G336" i="5"/>
  <c r="G348" i="5"/>
  <c r="H413" i="5"/>
  <c r="H558" i="5"/>
  <c r="G421" i="5"/>
  <c r="H542" i="5"/>
  <c r="G352" i="5"/>
  <c r="H570" i="5"/>
  <c r="G384" i="5"/>
  <c r="G634" i="5"/>
  <c r="G456" i="5"/>
  <c r="G556" i="5"/>
  <c r="H556" i="5" s="1"/>
  <c r="G580" i="5"/>
  <c r="H580" i="5" s="1"/>
  <c r="G673" i="5"/>
  <c r="G745" i="5"/>
  <c r="G664" i="5"/>
  <c r="G850" i="5"/>
  <c r="H915" i="5"/>
  <c r="G845" i="5"/>
  <c r="H845" i="5" s="1"/>
  <c r="G866" i="5"/>
  <c r="G925" i="5"/>
  <c r="G742" i="5"/>
  <c r="H940" i="5"/>
  <c r="G908" i="5"/>
  <c r="G1128" i="5"/>
  <c r="G928" i="5"/>
  <c r="G1057" i="5"/>
  <c r="H1116" i="5"/>
  <c r="G1130" i="5"/>
  <c r="G967" i="5"/>
  <c r="H1192" i="5"/>
  <c r="G1252" i="5"/>
  <c r="H1175" i="5"/>
  <c r="I1174" i="5" s="1"/>
  <c r="G1413" i="5"/>
  <c r="G1472" i="5"/>
  <c r="G1293" i="5"/>
  <c r="G1427" i="5"/>
  <c r="G1212" i="5"/>
  <c r="G1278" i="5"/>
  <c r="G1397" i="5"/>
  <c r="G1454" i="5"/>
  <c r="H1648" i="5"/>
  <c r="G1737" i="5"/>
  <c r="G1757" i="5"/>
  <c r="G1805" i="5"/>
  <c r="H1805" i="5" s="1"/>
  <c r="G265" i="5"/>
  <c r="G339" i="5"/>
  <c r="G212" i="5"/>
  <c r="G430" i="5"/>
  <c r="G407" i="5"/>
  <c r="G624" i="5"/>
  <c r="G607" i="5"/>
  <c r="G934" i="5"/>
  <c r="G1599" i="5"/>
  <c r="H1599" i="5" s="1"/>
  <c r="H620" i="5"/>
  <c r="H429" i="5"/>
  <c r="C7" i="5"/>
  <c r="G283" i="5"/>
  <c r="H283" i="5" s="1"/>
  <c r="G273" i="5"/>
  <c r="H305" i="5"/>
  <c r="G253" i="5"/>
  <c r="G397" i="5"/>
  <c r="G381" i="5"/>
  <c r="G342" i="5"/>
  <c r="G370" i="5"/>
  <c r="G274" i="5"/>
  <c r="G414" i="5"/>
  <c r="G301" i="5"/>
  <c r="G362" i="5"/>
  <c r="G465" i="5"/>
  <c r="G490" i="5"/>
  <c r="H525" i="5"/>
  <c r="G404" i="5"/>
  <c r="H582" i="5"/>
  <c r="H572" i="5"/>
  <c r="H680" i="5"/>
  <c r="G613" i="5"/>
  <c r="G440" i="5"/>
  <c r="H748" i="5"/>
  <c r="H675" i="5"/>
  <c r="H730" i="5"/>
  <c r="G694" i="5"/>
  <c r="H801" i="5"/>
  <c r="G855" i="5"/>
  <c r="H817" i="5"/>
  <c r="G612" i="5"/>
  <c r="G824" i="5"/>
  <c r="H824" i="5" s="1"/>
  <c r="G1037" i="5"/>
  <c r="G1032" i="5"/>
  <c r="G1026" i="5"/>
  <c r="H1105" i="5"/>
  <c r="G1061" i="5"/>
  <c r="G1134" i="5"/>
  <c r="G1260" i="5"/>
  <c r="G1097" i="5"/>
  <c r="G1237" i="5"/>
  <c r="G1285" i="5"/>
  <c r="H1379" i="5"/>
  <c r="G1181" i="5"/>
  <c r="G1284" i="5"/>
  <c r="G1307" i="5"/>
  <c r="G1663" i="5"/>
  <c r="H1588" i="5"/>
  <c r="G1780" i="5"/>
  <c r="G1743" i="5"/>
  <c r="G1808" i="5"/>
  <c r="H1808" i="5" s="1"/>
  <c r="H380" i="5"/>
  <c r="G539" i="5"/>
  <c r="H539" i="5" s="1"/>
  <c r="H678" i="5"/>
  <c r="H765" i="5"/>
  <c r="H846" i="5"/>
  <c r="H867" i="5"/>
  <c r="H715" i="5"/>
  <c r="H1178" i="5"/>
  <c r="H1447" i="5"/>
  <c r="H1536" i="5"/>
  <c r="H1753" i="5"/>
  <c r="H1859" i="5"/>
  <c r="H1802" i="5"/>
  <c r="H227" i="5"/>
  <c r="I226" i="5" s="1"/>
  <c r="H1062" i="5"/>
  <c r="H843" i="5"/>
  <c r="H1559" i="5"/>
  <c r="H567" i="5"/>
  <c r="H718" i="5"/>
  <c r="H738" i="5"/>
  <c r="I738" i="5" s="1"/>
  <c r="H903" i="5"/>
  <c r="H665" i="5"/>
  <c r="H1256" i="5"/>
  <c r="H1793" i="5"/>
  <c r="H842" i="5"/>
  <c r="H1149" i="5"/>
  <c r="H1294" i="5"/>
  <c r="H1264" i="5"/>
  <c r="H1870" i="5"/>
  <c r="H1535" i="5"/>
  <c r="I1534" i="5" s="1"/>
  <c r="H892" i="5"/>
  <c r="H1098" i="5"/>
  <c r="H1207" i="5"/>
  <c r="H1224" i="5"/>
  <c r="H1463" i="5"/>
  <c r="H1455" i="5"/>
  <c r="H1581" i="5"/>
  <c r="H1775" i="5"/>
  <c r="H182" i="5"/>
  <c r="H808" i="5"/>
  <c r="H871" i="5"/>
  <c r="H256" i="5"/>
  <c r="H309" i="5"/>
  <c r="H436" i="5"/>
  <c r="H627" i="5"/>
  <c r="H798" i="5"/>
  <c r="H681" i="5"/>
  <c r="I680" i="5" s="1"/>
  <c r="H576" i="5"/>
  <c r="I576" i="5" s="1"/>
  <c r="H1146" i="5"/>
  <c r="H1235" i="5"/>
  <c r="I1234" i="5" s="1"/>
  <c r="H1469" i="5"/>
  <c r="H1678" i="5"/>
  <c r="H1639" i="5"/>
  <c r="I1638" i="5" s="1"/>
  <c r="H1822" i="5"/>
  <c r="I1822" i="5" s="1"/>
  <c r="H1610" i="5"/>
  <c r="H1791" i="5"/>
  <c r="H1863" i="5"/>
  <c r="H911" i="5"/>
  <c r="H1883" i="5"/>
  <c r="H1508" i="5"/>
  <c r="H797" i="5"/>
  <c r="H821" i="5"/>
  <c r="H1392" i="5"/>
  <c r="H1524" i="5"/>
  <c r="H1491" i="5"/>
  <c r="H1594" i="5"/>
  <c r="H1843" i="5"/>
  <c r="H455" i="5"/>
  <c r="H1038" i="5"/>
  <c r="H1633" i="5"/>
  <c r="H1569" i="5"/>
  <c r="H1548" i="5"/>
  <c r="H1643" i="5"/>
  <c r="H1665" i="5"/>
  <c r="H1810" i="5"/>
  <c r="I1809" i="5" s="1"/>
  <c r="H1876" i="5"/>
  <c r="H1847" i="5"/>
  <c r="H293" i="5"/>
  <c r="H669" i="5"/>
  <c r="H555" i="5"/>
  <c r="H1305" i="5"/>
  <c r="H1730" i="5"/>
  <c r="I1729" i="5" s="1"/>
  <c r="H1445" i="5"/>
  <c r="H759" i="5"/>
  <c r="H1372" i="5"/>
  <c r="H1405" i="5"/>
  <c r="H1388" i="5"/>
  <c r="H1873" i="5"/>
  <c r="H1792" i="5"/>
  <c r="H400" i="5"/>
  <c r="H1014" i="5"/>
  <c r="H1568" i="5"/>
  <c r="H207" i="5"/>
  <c r="H828" i="5"/>
  <c r="H197" i="5"/>
  <c r="H732" i="5"/>
  <c r="H1697" i="5"/>
  <c r="H1332" i="5"/>
  <c r="H1683" i="5"/>
  <c r="I721" i="5"/>
  <c r="H216" i="5"/>
  <c r="H536" i="5"/>
  <c r="H616" i="5"/>
  <c r="I616" i="5" s="1"/>
  <c r="I787" i="5"/>
  <c r="I566" i="5"/>
  <c r="H1721" i="5"/>
  <c r="H632" i="5"/>
  <c r="H717" i="5"/>
  <c r="H1172" i="5"/>
  <c r="H1618" i="5"/>
  <c r="H487" i="5"/>
  <c r="H345" i="5"/>
  <c r="H467" i="5"/>
  <c r="D1839" i="5"/>
  <c r="H1839" i="5" s="1"/>
  <c r="D1277" i="5"/>
  <c r="H1277" i="5" s="1"/>
  <c r="D328" i="5"/>
  <c r="C328" i="5"/>
  <c r="C1754" i="5"/>
  <c r="C588" i="5"/>
  <c r="H588" i="5" s="1"/>
  <c r="D1283" i="5"/>
  <c r="H1283" i="5" s="1"/>
  <c r="C1245" i="5"/>
  <c r="H1245" i="5" s="1"/>
  <c r="C356" i="5"/>
  <c r="H356" i="5" s="1"/>
  <c r="H452" i="5"/>
  <c r="C991" i="5"/>
  <c r="H1204" i="5"/>
  <c r="C1361" i="5"/>
  <c r="C1350" i="5"/>
  <c r="H896" i="5"/>
  <c r="H745" i="5"/>
  <c r="C1430" i="5"/>
  <c r="H587" i="5"/>
  <c r="C1603" i="5"/>
  <c r="H1603" i="5" s="1"/>
  <c r="H598" i="5"/>
  <c r="C1066" i="5"/>
  <c r="C1140" i="5"/>
  <c r="H1140" i="5" s="1"/>
  <c r="H1399" i="5"/>
  <c r="C1396" i="5"/>
  <c r="H1396" i="5" s="1"/>
  <c r="I1395" i="5" s="1"/>
  <c r="D1495" i="5"/>
  <c r="C1842" i="5"/>
  <c r="H270" i="5"/>
  <c r="H687" i="5"/>
  <c r="C671" i="5"/>
  <c r="H1265" i="5"/>
  <c r="C1602" i="5"/>
  <c r="C1121" i="5"/>
  <c r="H1121" i="5" s="1"/>
  <c r="H1574" i="5"/>
  <c r="C1824" i="5"/>
  <c r="H1436" i="5"/>
  <c r="H449" i="5"/>
  <c r="H1690" i="5"/>
  <c r="H1226" i="5"/>
  <c r="C1096" i="5"/>
  <c r="H1096" i="5" s="1"/>
  <c r="H1136" i="5"/>
  <c r="D1562" i="5"/>
  <c r="H1562" i="5" s="1"/>
  <c r="D1783" i="5"/>
  <c r="H1783" i="5" s="1"/>
  <c r="H644" i="5"/>
  <c r="C1084" i="5"/>
  <c r="D1084" i="5"/>
  <c r="D187" i="5"/>
  <c r="H187" i="5" s="1"/>
  <c r="C1257" i="5"/>
  <c r="H1257" i="5" s="1"/>
  <c r="I1256" i="5" s="1"/>
  <c r="D28" i="5"/>
  <c r="H262" i="5"/>
  <c r="C653" i="5"/>
  <c r="H653" i="5" s="1"/>
  <c r="D1028" i="5"/>
  <c r="H937" i="5"/>
  <c r="H972" i="5"/>
  <c r="H1426" i="5"/>
  <c r="I1425" i="5" s="1"/>
  <c r="H1373" i="5"/>
  <c r="C1821" i="5"/>
  <c r="D419" i="5"/>
  <c r="H419" i="5" s="1"/>
  <c r="C743" i="5"/>
  <c r="H743" i="5" s="1"/>
  <c r="H1112" i="5"/>
  <c r="H994" i="5"/>
  <c r="H1555" i="5"/>
  <c r="D1215" i="5"/>
  <c r="D1174" i="5"/>
  <c r="H1174" i="5" s="1"/>
  <c r="D1132" i="5"/>
  <c r="C1132" i="5"/>
  <c r="H1132" i="5" s="1"/>
  <c r="H446" i="5"/>
  <c r="H780" i="5"/>
  <c r="D499" i="5"/>
  <c r="H499" i="5" s="1"/>
  <c r="I498" i="5" s="1"/>
  <c r="H230" i="5"/>
  <c r="H295" i="5"/>
  <c r="C314" i="5"/>
  <c r="H314" i="5" s="1"/>
  <c r="H366" i="5"/>
  <c r="C392" i="5"/>
  <c r="H392" i="5" s="1"/>
  <c r="D310" i="5"/>
  <c r="H674" i="5"/>
  <c r="C1039" i="5"/>
  <c r="H1547" i="5"/>
  <c r="H1338" i="5"/>
  <c r="C1714" i="5"/>
  <c r="C1606" i="5"/>
  <c r="H1606" i="5" s="1"/>
  <c r="D1827" i="5"/>
  <c r="C1625" i="5"/>
  <c r="H1625" i="5" s="1"/>
  <c r="C1798" i="5"/>
  <c r="H339" i="5"/>
  <c r="H799" i="5"/>
  <c r="I798" i="5" s="1"/>
  <c r="D646" i="5"/>
  <c r="H646" i="5" s="1"/>
  <c r="H847" i="5"/>
  <c r="D858" i="5"/>
  <c r="H858" i="5" s="1"/>
  <c r="C1694" i="5"/>
  <c r="H1694" i="5" s="1"/>
  <c r="C1681" i="5"/>
  <c r="C1486" i="5"/>
  <c r="H1486" i="5" s="1"/>
  <c r="H369" i="5"/>
  <c r="H589" i="5"/>
  <c r="C238" i="5"/>
  <c r="C344" i="5"/>
  <c r="H344" i="5" s="1"/>
  <c r="H360" i="5"/>
  <c r="C302" i="5"/>
  <c r="H302" i="5" s="1"/>
  <c r="C510" i="5"/>
  <c r="H510" i="5" s="1"/>
  <c r="H860" i="5"/>
  <c r="H705" i="5"/>
  <c r="H1047" i="5"/>
  <c r="C987" i="5"/>
  <c r="H987" i="5" s="1"/>
  <c r="H1122" i="5"/>
  <c r="H1637" i="5"/>
  <c r="I1637" i="5" s="1"/>
  <c r="C1703" i="5"/>
  <c r="C1693" i="5"/>
  <c r="H1693" i="5" s="1"/>
  <c r="H322" i="5"/>
  <c r="H217" i="5"/>
  <c r="D981" i="5"/>
  <c r="H981" i="5" s="1"/>
  <c r="C1675" i="5"/>
  <c r="H1675" i="5" s="1"/>
  <c r="C1171" i="5"/>
  <c r="H1171" i="5" s="1"/>
  <c r="D520" i="5"/>
  <c r="H520" i="5" s="1"/>
  <c r="H1545" i="5"/>
  <c r="D1691" i="5"/>
  <c r="C459" i="5"/>
  <c r="H459" i="5" s="1"/>
  <c r="I458" i="5" s="1"/>
  <c r="D1074" i="5"/>
  <c r="H1074" i="5" s="1"/>
  <c r="H193" i="5"/>
  <c r="I192" i="5" s="1"/>
  <c r="C218" i="5"/>
  <c r="H218" i="5" s="1"/>
  <c r="I217" i="5" s="1"/>
  <c r="C289" i="5"/>
  <c r="H316" i="5"/>
  <c r="H367" i="5"/>
  <c r="H651" i="5"/>
  <c r="C454" i="5"/>
  <c r="H1364" i="5"/>
  <c r="H1139" i="5"/>
  <c r="H1460" i="5"/>
  <c r="H1768" i="5"/>
  <c r="H622" i="5"/>
  <c r="C983" i="5"/>
  <c r="H854" i="5"/>
  <c r="D809" i="5"/>
  <c r="H809" i="5" s="1"/>
  <c r="D934" i="5"/>
  <c r="D1446" i="5"/>
  <c r="H1571" i="5"/>
  <c r="C1553" i="5"/>
  <c r="H1553" i="5" s="1"/>
  <c r="C961" i="5"/>
  <c r="H961" i="5" s="1"/>
  <c r="C1572" i="5"/>
  <c r="H1572" i="5" s="1"/>
  <c r="H272" i="5"/>
  <c r="C630" i="5"/>
  <c r="H630" i="5" s="1"/>
  <c r="H1404" i="5"/>
  <c r="C1107" i="5"/>
  <c r="H1107" i="5" s="1"/>
  <c r="H1475" i="5"/>
  <c r="D737" i="5"/>
  <c r="H737" i="5" s="1"/>
  <c r="C1394" i="5"/>
  <c r="D1394" i="5"/>
  <c r="D561" i="5"/>
  <c r="H561" i="5" s="1"/>
  <c r="C420" i="5"/>
  <c r="D420" i="5"/>
  <c r="D1790" i="5"/>
  <c r="C1790" i="5"/>
  <c r="H387" i="5"/>
  <c r="H805" i="5"/>
  <c r="I804" i="5" s="1"/>
  <c r="C840" i="5"/>
  <c r="D1012" i="5"/>
  <c r="H1012" i="5" s="1"/>
  <c r="D1073" i="5"/>
  <c r="H1073" i="5" s="1"/>
  <c r="C1063" i="5"/>
  <c r="H1063" i="5" s="1"/>
  <c r="I1062" i="5" s="1"/>
  <c r="C1220" i="5"/>
  <c r="C1326" i="5"/>
  <c r="H1326" i="5" s="1"/>
  <c r="C1630" i="5"/>
  <c r="C1784" i="5"/>
  <c r="C1774" i="5"/>
  <c r="H984" i="5"/>
  <c r="D793" i="5"/>
  <c r="H793" i="5" s="1"/>
  <c r="H1103" i="5"/>
  <c r="H682" i="5"/>
  <c r="C1030" i="5"/>
  <c r="H1030" i="5" s="1"/>
  <c r="I1029" i="5" s="1"/>
  <c r="H1761" i="5"/>
  <c r="C641" i="5"/>
  <c r="H875" i="5"/>
  <c r="H1013" i="5"/>
  <c r="H1228" i="5"/>
  <c r="H1129" i="5"/>
  <c r="C1254" i="5"/>
  <c r="H1468" i="5"/>
  <c r="D1819" i="5"/>
  <c r="C1752" i="5"/>
  <c r="H693" i="5"/>
  <c r="D1003" i="5"/>
  <c r="H1003" i="5" s="1"/>
  <c r="H1435" i="5"/>
  <c r="C1829" i="5"/>
  <c r="H1742" i="5"/>
  <c r="C526" i="5"/>
  <c r="D526" i="5"/>
  <c r="C859" i="5"/>
  <c r="D859" i="5"/>
  <c r="D1621" i="5"/>
  <c r="C1621" i="5"/>
  <c r="D1185" i="5"/>
  <c r="H1185" i="5" s="1"/>
  <c r="H1015" i="5"/>
  <c r="H993" i="5"/>
  <c r="I992" i="5" s="1"/>
  <c r="C1300" i="5"/>
  <c r="H1467" i="5"/>
  <c r="H1871" i="5"/>
  <c r="I1870" i="5" s="1"/>
  <c r="H1771" i="5"/>
  <c r="H1850" i="5"/>
  <c r="C1519" i="5"/>
  <c r="C1844" i="5"/>
  <c r="D489" i="5"/>
  <c r="H489" i="5" s="1"/>
  <c r="C657" i="5"/>
  <c r="H657" i="5" s="1"/>
  <c r="H1415" i="5"/>
  <c r="D837" i="5"/>
  <c r="H837" i="5" s="1"/>
  <c r="I837" i="5" s="1"/>
  <c r="H1502" i="5"/>
  <c r="H1631" i="5"/>
  <c r="C1591" i="5"/>
  <c r="D1591" i="5"/>
  <c r="C280" i="5"/>
  <c r="H280" i="5" s="1"/>
  <c r="C707" i="5"/>
  <c r="H887" i="5"/>
  <c r="H1558" i="5"/>
  <c r="H1710" i="5"/>
  <c r="H647" i="5"/>
  <c r="H661" i="5"/>
  <c r="D353" i="5"/>
  <c r="H353" i="5" s="1"/>
  <c r="D1604" i="5"/>
  <c r="C1604" i="5"/>
  <c r="D1271" i="5"/>
  <c r="H1271" i="5" s="1"/>
  <c r="D61" i="5"/>
  <c r="H386" i="5"/>
  <c r="C850" i="5"/>
  <c r="H1035" i="5"/>
  <c r="H189" i="5"/>
  <c r="H769" i="5"/>
  <c r="H1282" i="5"/>
  <c r="C1647" i="5"/>
  <c r="H1647" i="5" s="1"/>
  <c r="C1758" i="5"/>
  <c r="H1758" i="5" s="1"/>
  <c r="C1780" i="5"/>
  <c r="H754" i="5"/>
  <c r="H1246" i="5"/>
  <c r="H1371" i="5"/>
  <c r="C1560" i="5"/>
  <c r="H1560" i="5" s="1"/>
  <c r="H1659" i="5"/>
  <c r="I1658" i="5" s="1"/>
  <c r="D1383" i="5"/>
  <c r="H1383" i="5" s="1"/>
  <c r="C594" i="5"/>
  <c r="D594" i="5"/>
  <c r="D815" i="5"/>
  <c r="C815" i="5"/>
  <c r="D1715" i="5"/>
  <c r="H1715" i="5" s="1"/>
  <c r="D1274" i="5"/>
  <c r="C1274" i="5"/>
  <c r="C428" i="5"/>
  <c r="H428" i="5" s="1"/>
  <c r="H638" i="5"/>
  <c r="H409" i="5"/>
  <c r="C677" i="5"/>
  <c r="D31" i="5"/>
  <c r="H710" i="5"/>
  <c r="D552" i="5"/>
  <c r="C465" i="5"/>
  <c r="H465" i="5" s="1"/>
  <c r="C626" i="5"/>
  <c r="H626" i="5" s="1"/>
  <c r="C500" i="5"/>
  <c r="H500" i="5" s="1"/>
  <c r="D713" i="5"/>
  <c r="H713" i="5" s="1"/>
  <c r="C741" i="5"/>
  <c r="H741" i="5" s="1"/>
  <c r="C902" i="5"/>
  <c r="H902" i="5" s="1"/>
  <c r="H992" i="5"/>
  <c r="C1137" i="5"/>
  <c r="H1137" i="5" s="1"/>
  <c r="I1136" i="5" s="1"/>
  <c r="C1233" i="5"/>
  <c r="C1284" i="5"/>
  <c r="H1672" i="5"/>
  <c r="H1492" i="5"/>
  <c r="I1491" i="5" s="1"/>
  <c r="H1527" i="5"/>
  <c r="H1674" i="5"/>
  <c r="H1764" i="5"/>
  <c r="H1442" i="5"/>
  <c r="H1789" i="5"/>
  <c r="H479" i="5"/>
  <c r="D398" i="5"/>
  <c r="H534" i="5"/>
  <c r="H605" i="5"/>
  <c r="C1250" i="5"/>
  <c r="H1250" i="5" s="1"/>
  <c r="D1166" i="5"/>
  <c r="H1166" i="5" s="1"/>
  <c r="H1156" i="5"/>
  <c r="H1671" i="5"/>
  <c r="H1731" i="5"/>
  <c r="I1730" i="5" s="1"/>
  <c r="D709" i="5"/>
  <c r="H709" i="5" s="1"/>
  <c r="C885" i="5"/>
  <c r="D885" i="5"/>
  <c r="C1465" i="5"/>
  <c r="D1465" i="5"/>
  <c r="C1620" i="5"/>
  <c r="H1620" i="5" s="1"/>
  <c r="H1434" i="5"/>
  <c r="H690" i="5"/>
  <c r="C288" i="5"/>
  <c r="H288" i="5" s="1"/>
  <c r="C240" i="5"/>
  <c r="H294" i="5"/>
  <c r="I293" i="5" s="1"/>
  <c r="H734" i="5"/>
  <c r="H191" i="5"/>
  <c r="I191" i="5" s="1"/>
  <c r="H425" i="5"/>
  <c r="C251" i="5"/>
  <c r="H251" i="5" s="1"/>
  <c r="H342" i="5"/>
  <c r="H491" i="5"/>
  <c r="H760" i="5"/>
  <c r="I759" i="5" s="1"/>
  <c r="H444" i="5"/>
  <c r="H703" i="5"/>
  <c r="H663" i="5"/>
  <c r="H763" i="5"/>
  <c r="C662" i="5"/>
  <c r="D834" i="5"/>
  <c r="H834" i="5" s="1"/>
  <c r="H830" i="5"/>
  <c r="C923" i="5"/>
  <c r="H923" i="5" s="1"/>
  <c r="H1263" i="5"/>
  <c r="C1040" i="5"/>
  <c r="H1125" i="5"/>
  <c r="H1195" i="5"/>
  <c r="H1422" i="5"/>
  <c r="C1317" i="5"/>
  <c r="C1530" i="5"/>
  <c r="C1259" i="5"/>
  <c r="H1259" i="5" s="1"/>
  <c r="C1597" i="5"/>
  <c r="C1836" i="5"/>
  <c r="H699" i="5"/>
  <c r="C807" i="5"/>
  <c r="H807" i="5" s="1"/>
  <c r="C439" i="5"/>
  <c r="H439" i="5" s="1"/>
  <c r="D704" i="5"/>
  <c r="C891" i="5"/>
  <c r="H891" i="5" s="1"/>
  <c r="I890" i="5" s="1"/>
  <c r="D1182" i="5"/>
  <c r="H1182" i="5" s="1"/>
  <c r="H1440" i="5"/>
  <c r="H964" i="5"/>
  <c r="H1869" i="5"/>
  <c r="D586" i="5"/>
  <c r="H586" i="5" s="1"/>
  <c r="H578" i="5"/>
  <c r="I577" i="5" s="1"/>
  <c r="D1261" i="5"/>
  <c r="C1261" i="5"/>
  <c r="C1720" i="5"/>
  <c r="D1720" i="5"/>
  <c r="H347" i="5"/>
  <c r="H194" i="5"/>
  <c r="I193" i="5" s="1"/>
  <c r="H337" i="5"/>
  <c r="H244" i="5"/>
  <c r="I243" i="5" s="1"/>
  <c r="H243" i="5"/>
  <c r="H298" i="5"/>
  <c r="D268" i="5"/>
  <c r="C268" i="5"/>
  <c r="C274" i="5"/>
  <c r="H274" i="5" s="1"/>
  <c r="H348" i="5"/>
  <c r="C263" i="5"/>
  <c r="H263" i="5" s="1"/>
  <c r="I262" i="5" s="1"/>
  <c r="C396" i="5"/>
  <c r="H396" i="5" s="1"/>
  <c r="C443" i="5"/>
  <c r="H443" i="5" s="1"/>
  <c r="C636" i="5"/>
  <c r="H636" i="5" s="1"/>
  <c r="H560" i="5"/>
  <c r="C426" i="5"/>
  <c r="H426" i="5" s="1"/>
  <c r="H574" i="5"/>
  <c r="H466" i="5"/>
  <c r="H592" i="5"/>
  <c r="H812" i="5"/>
  <c r="C909" i="5"/>
  <c r="H909" i="5" s="1"/>
  <c r="D1056" i="5"/>
  <c r="C1056" i="5"/>
  <c r="H1449" i="5"/>
  <c r="H1707" i="5"/>
  <c r="D1586" i="5"/>
  <c r="C1586" i="5"/>
  <c r="C334" i="5"/>
  <c r="D334" i="5"/>
  <c r="H334" i="5" s="1"/>
  <c r="C394" i="5"/>
  <c r="D394" i="5"/>
  <c r="D949" i="5"/>
  <c r="C949" i="5"/>
  <c r="D789" i="5"/>
  <c r="C789" i="5"/>
  <c r="D855" i="5"/>
  <c r="D1408" i="5"/>
  <c r="C1408" i="5"/>
  <c r="C1611" i="5"/>
  <c r="D1611" i="5"/>
  <c r="D1077" i="5"/>
  <c r="C1077" i="5"/>
  <c r="D1279" i="5"/>
  <c r="C1279" i="5"/>
  <c r="D1563" i="5"/>
  <c r="C1563" i="5"/>
  <c r="D1619" i="5"/>
  <c r="C1619" i="5"/>
  <c r="D1667" i="5"/>
  <c r="C1667" i="5"/>
  <c r="C495" i="5"/>
  <c r="D495" i="5"/>
  <c r="D904" i="5"/>
  <c r="C904" i="5"/>
  <c r="C549" i="5"/>
  <c r="D549" i="5"/>
  <c r="D315" i="5"/>
  <c r="C315" i="5"/>
  <c r="D259" i="5"/>
  <c r="C259" i="5"/>
  <c r="D431" i="5"/>
  <c r="C431" i="5"/>
  <c r="D863" i="5"/>
  <c r="C863" i="5"/>
  <c r="C613" i="5"/>
  <c r="D613" i="5"/>
  <c r="C209" i="5"/>
  <c r="H209" i="5" s="1"/>
  <c r="C253" i="5"/>
  <c r="C276" i="5"/>
  <c r="H276" i="5" s="1"/>
  <c r="H352" i="5"/>
  <c r="H554" i="5"/>
  <c r="H492" i="5"/>
  <c r="H637" i="5"/>
  <c r="D1130" i="5"/>
  <c r="C1130" i="5"/>
  <c r="H1155" i="5"/>
  <c r="H1365" i="5"/>
  <c r="D1212" i="5"/>
  <c r="C1212" i="5"/>
  <c r="D1307" i="5"/>
  <c r="C1307" i="5"/>
  <c r="C1722" i="5"/>
  <c r="H1722" i="5" s="1"/>
  <c r="I1721" i="5" s="1"/>
  <c r="D372" i="5"/>
  <c r="C372" i="5"/>
  <c r="H403" i="5"/>
  <c r="C768" i="5"/>
  <c r="D768" i="5"/>
  <c r="C434" i="5"/>
  <c r="H434" i="5" s="1"/>
  <c r="D756" i="5"/>
  <c r="C756" i="5"/>
  <c r="D779" i="5"/>
  <c r="C779" i="5"/>
  <c r="D921" i="5"/>
  <c r="C921" i="5"/>
  <c r="H921" i="5" s="1"/>
  <c r="D1094" i="5"/>
  <c r="C1094" i="5"/>
  <c r="H1094" i="5" s="1"/>
  <c r="D1100" i="5"/>
  <c r="C1100" i="5"/>
  <c r="D1328" i="5"/>
  <c r="C1328" i="5"/>
  <c r="D1323" i="5"/>
  <c r="C1323" i="5"/>
  <c r="D320" i="5"/>
  <c r="C320" i="5"/>
  <c r="D365" i="5"/>
  <c r="C365" i="5"/>
  <c r="D866" i="5"/>
  <c r="C866" i="5"/>
  <c r="H261" i="5"/>
  <c r="H820" i="5"/>
  <c r="D631" i="5"/>
  <c r="C631" i="5"/>
  <c r="C614" i="5"/>
  <c r="H614" i="5" s="1"/>
  <c r="D1227" i="5"/>
  <c r="C1227" i="5"/>
  <c r="C1153" i="5"/>
  <c r="D1267" i="5"/>
  <c r="C1267" i="5"/>
  <c r="D1343" i="5"/>
  <c r="C1343" i="5"/>
  <c r="D1763" i="5"/>
  <c r="C1763" i="5"/>
  <c r="D1258" i="5"/>
  <c r="C1258" i="5"/>
  <c r="C375" i="5"/>
  <c r="H375" i="5" s="1"/>
  <c r="H246" i="5"/>
  <c r="C264" i="5"/>
  <c r="H264" i="5" s="1"/>
  <c r="H307" i="5"/>
  <c r="H401" i="5"/>
  <c r="I400" i="5" s="1"/>
  <c r="H660" i="5"/>
  <c r="H331" i="5"/>
  <c r="I331" i="5" s="1"/>
  <c r="H535" i="5"/>
  <c r="H462" i="5"/>
  <c r="D517" i="5"/>
  <c r="C517" i="5"/>
  <c r="D624" i="5"/>
  <c r="C624" i="5"/>
  <c r="H601" i="5"/>
  <c r="H634" i="5"/>
  <c r="H469" i="5"/>
  <c r="C573" i="5"/>
  <c r="H573" i="5" s="1"/>
  <c r="I572" i="5" s="1"/>
  <c r="D476" i="5"/>
  <c r="C476" i="5"/>
  <c r="D852" i="5"/>
  <c r="C852" i="5"/>
  <c r="D1389" i="5"/>
  <c r="C1389" i="5"/>
  <c r="H1745" i="5"/>
  <c r="C553" i="5"/>
  <c r="D553" i="5"/>
  <c r="D376" i="5"/>
  <c r="C376" i="5"/>
  <c r="H1101" i="5"/>
  <c r="D1042" i="5"/>
  <c r="C1042" i="5"/>
  <c r="C1542" i="5"/>
  <c r="D1542" i="5"/>
  <c r="H565" i="5"/>
  <c r="I565" i="5" s="1"/>
  <c r="D742" i="5"/>
  <c r="C742" i="5"/>
  <c r="H547" i="5"/>
  <c r="H569" i="5"/>
  <c r="D543" i="5"/>
  <c r="C543" i="5"/>
  <c r="D702" i="5"/>
  <c r="C702" i="5"/>
  <c r="D773" i="5"/>
  <c r="C773" i="5"/>
  <c r="C658" i="5"/>
  <c r="H658" i="5" s="1"/>
  <c r="H813" i="5"/>
  <c r="D1244" i="5"/>
  <c r="C1244" i="5"/>
  <c r="H1314" i="5"/>
  <c r="H1429" i="5"/>
  <c r="H1824" i="5"/>
  <c r="I1823" i="5" s="1"/>
  <c r="C708" i="5"/>
  <c r="D708" i="5"/>
  <c r="H267" i="5"/>
  <c r="C213" i="5"/>
  <c r="H213" i="5" s="1"/>
  <c r="C423" i="5"/>
  <c r="C319" i="5"/>
  <c r="H319" i="5" s="1"/>
  <c r="H418" i="5"/>
  <c r="D777" i="5"/>
  <c r="C777" i="5"/>
  <c r="H827" i="5"/>
  <c r="H999" i="5"/>
  <c r="H1309" i="5"/>
  <c r="D1507" i="5"/>
  <c r="C1507" i="5"/>
  <c r="H1507" i="5" s="1"/>
  <c r="I1507" i="5" s="1"/>
  <c r="H1556" i="5"/>
  <c r="I1555" i="5" s="1"/>
  <c r="D1483" i="5"/>
  <c r="C1483" i="5"/>
  <c r="C1748" i="5"/>
  <c r="H1748" i="5" s="1"/>
  <c r="D271" i="5"/>
  <c r="C271" i="5"/>
  <c r="H282" i="5"/>
  <c r="I281" i="5" s="1"/>
  <c r="C1004" i="5"/>
  <c r="D1004" i="5"/>
  <c r="C1585" i="5"/>
  <c r="D1585" i="5"/>
  <c r="C1849" i="5"/>
  <c r="D1849" i="5"/>
  <c r="H1366" i="5"/>
  <c r="C1513" i="5"/>
  <c r="D1513" i="5"/>
  <c r="C1217" i="5"/>
  <c r="D1217" i="5"/>
  <c r="H818" i="5"/>
  <c r="I817" i="5" s="1"/>
  <c r="D1242" i="5"/>
  <c r="C1242" i="5"/>
  <c r="C1515" i="5"/>
  <c r="D1515" i="5"/>
  <c r="C873" i="5"/>
  <c r="C831" i="5"/>
  <c r="H1119" i="5"/>
  <c r="I1118" i="5" s="1"/>
  <c r="H1049" i="5"/>
  <c r="H1193" i="5"/>
  <c r="I1192" i="5" s="1"/>
  <c r="C1151" i="5"/>
  <c r="H1151" i="5" s="1"/>
  <c r="H1370" i="5"/>
  <c r="H1163" i="5"/>
  <c r="H1362" i="5"/>
  <c r="C1313" i="5"/>
  <c r="C1400" i="5"/>
  <c r="H1400" i="5" s="1"/>
  <c r="H1443" i="5"/>
  <c r="H1315" i="5"/>
  <c r="H1663" i="5"/>
  <c r="H1726" i="5"/>
  <c r="C1489" i="5"/>
  <c r="H1489" i="5" s="1"/>
  <c r="C1522" i="5"/>
  <c r="H1773" i="5"/>
  <c r="C1812" i="5"/>
  <c r="H1812" i="5" s="1"/>
  <c r="H1865" i="5"/>
  <c r="H1846" i="5"/>
  <c r="H1866" i="5"/>
  <c r="C1840" i="5"/>
  <c r="H1840" i="5" s="1"/>
  <c r="C321" i="5"/>
  <c r="D321" i="5"/>
  <c r="C597" i="5"/>
  <c r="D597" i="5"/>
  <c r="C655" i="5"/>
  <c r="D655" i="5"/>
  <c r="H475" i="5"/>
  <c r="D712" i="5"/>
  <c r="C712" i="5"/>
  <c r="C1120" i="5"/>
  <c r="D1120" i="5"/>
  <c r="D839" i="5"/>
  <c r="C839" i="5"/>
  <c r="D1123" i="5"/>
  <c r="C1123" i="5"/>
  <c r="D758" i="5"/>
  <c r="H758" i="5" s="1"/>
  <c r="D914" i="5"/>
  <c r="C914" i="5"/>
  <c r="H676" i="5"/>
  <c r="I675" i="5" s="1"/>
  <c r="C1154" i="5"/>
  <c r="H1154" i="5" s="1"/>
  <c r="H1075" i="5"/>
  <c r="D826" i="5"/>
  <c r="H826" i="5" s="1"/>
  <c r="D1736" i="5"/>
  <c r="C1736" i="5"/>
  <c r="D1333" i="5"/>
  <c r="H1333" i="5" s="1"/>
  <c r="C1206" i="5"/>
  <c r="H1206" i="5" s="1"/>
  <c r="H1691" i="5"/>
  <c r="D1302" i="5"/>
  <c r="H1302" i="5" s="1"/>
  <c r="H694" i="5"/>
  <c r="H664" i="5"/>
  <c r="I663" i="5" s="1"/>
  <c r="C643" i="5"/>
  <c r="H643" i="5" s="1"/>
  <c r="C652" i="5"/>
  <c r="H652" i="5" s="1"/>
  <c r="H782" i="5"/>
  <c r="C746" i="5"/>
  <c r="H746" i="5" s="1"/>
  <c r="I745" i="5" s="1"/>
  <c r="C728" i="5"/>
  <c r="H957" i="5"/>
  <c r="H1001" i="5"/>
  <c r="C1057" i="5"/>
  <c r="H1057" i="5" s="1"/>
  <c r="H1138" i="5"/>
  <c r="H1304" i="5"/>
  <c r="H1355" i="5"/>
  <c r="H1607" i="5"/>
  <c r="H1713" i="5"/>
  <c r="C1367" i="5"/>
  <c r="H1367" i="5" s="1"/>
  <c r="C1816" i="5"/>
  <c r="H1816" i="5" s="1"/>
  <c r="C304" i="5"/>
  <c r="D304" i="5"/>
  <c r="C611" i="5"/>
  <c r="D611" i="5"/>
  <c r="C412" i="5"/>
  <c r="H412" i="5" s="1"/>
  <c r="D583" i="5"/>
  <c r="C575" i="5"/>
  <c r="D575" i="5"/>
  <c r="C1165" i="5"/>
  <c r="H1165" i="5" s="1"/>
  <c r="D1213" i="5"/>
  <c r="H1213" i="5" s="1"/>
  <c r="D1747" i="5"/>
  <c r="C1747" i="5"/>
  <c r="C1253" i="5"/>
  <c r="H1253" i="5" s="1"/>
  <c r="C1523" i="5"/>
  <c r="D1523" i="5"/>
  <c r="C1335" i="5"/>
  <c r="H1335" i="5" s="1"/>
  <c r="D1806" i="5"/>
  <c r="C1806" i="5"/>
  <c r="D1813" i="5"/>
  <c r="H1813" i="5" s="1"/>
  <c r="I1812" i="5" s="1"/>
  <c r="D1503" i="5"/>
  <c r="H1503" i="5" s="1"/>
  <c r="C752" i="5"/>
  <c r="C790" i="5"/>
  <c r="H825" i="5"/>
  <c r="C969" i="5"/>
  <c r="H969" i="5" s="1"/>
  <c r="C1208" i="5"/>
  <c r="H1208" i="5" s="1"/>
  <c r="I1207" i="5" s="1"/>
  <c r="H1215" i="5"/>
  <c r="H1344" i="5"/>
  <c r="C967" i="5"/>
  <c r="H967" i="5" s="1"/>
  <c r="H1398" i="5"/>
  <c r="H1874" i="5"/>
  <c r="I1873" i="5" s="1"/>
  <c r="H1831" i="5"/>
  <c r="H1584" i="5"/>
  <c r="C1765" i="5"/>
  <c r="H1765" i="5" s="1"/>
  <c r="H1777" i="5"/>
  <c r="C382" i="5"/>
  <c r="D382" i="5"/>
  <c r="C350" i="5"/>
  <c r="H350" i="5" s="1"/>
  <c r="H502" i="5"/>
  <c r="C557" i="5"/>
  <c r="H557" i="5" s="1"/>
  <c r="D924" i="5"/>
  <c r="H924" i="5" s="1"/>
  <c r="D1177" i="5"/>
  <c r="C1552" i="5"/>
  <c r="H1552" i="5" s="1"/>
  <c r="H667" i="5"/>
  <c r="H716" i="5"/>
  <c r="C794" i="5"/>
  <c r="H794" i="5" s="1"/>
  <c r="C1009" i="5"/>
  <c r="H1009" i="5" s="1"/>
  <c r="D884" i="5"/>
  <c r="C1131" i="5"/>
  <c r="H1131" i="5" s="1"/>
  <c r="C1067" i="5"/>
  <c r="H997" i="5"/>
  <c r="C1045" i="5"/>
  <c r="H1045" i="5" s="1"/>
  <c r="I1044" i="5" s="1"/>
  <c r="H1320" i="5"/>
  <c r="C1384" i="5"/>
  <c r="H1384" i="5" s="1"/>
  <c r="H1452" i="5"/>
  <c r="C1334" i="5"/>
  <c r="H1334" i="5" s="1"/>
  <c r="I1333" i="5" s="1"/>
  <c r="H1424" i="5"/>
  <c r="H1543" i="5"/>
  <c r="H1582" i="5"/>
  <c r="H1511" i="5"/>
  <c r="H1495" i="5"/>
  <c r="C1565" i="5"/>
  <c r="H1565" i="5" s="1"/>
  <c r="C1737" i="5"/>
  <c r="H1641" i="5"/>
  <c r="C1858" i="5"/>
  <c r="H1858" i="5" s="1"/>
  <c r="C1756" i="5"/>
  <c r="H1756" i="5" s="1"/>
  <c r="D371" i="5"/>
  <c r="C371" i="5"/>
  <c r="D513" i="5"/>
  <c r="D518" i="5"/>
  <c r="H688" i="5"/>
  <c r="D726" i="5"/>
  <c r="H726" i="5" s="1"/>
  <c r="D564" i="5"/>
  <c r="H564" i="5" s="1"/>
  <c r="D1114" i="5"/>
  <c r="H1114" i="5" s="1"/>
  <c r="H1292" i="5"/>
  <c r="D1288" i="5"/>
  <c r="H1288" i="5" s="1"/>
  <c r="H1126" i="5"/>
  <c r="D1382" i="5"/>
  <c r="H1382" i="5" s="1"/>
  <c r="C1431" i="5"/>
  <c r="H1431" i="5" s="1"/>
  <c r="C1642" i="5"/>
  <c r="H1642" i="5" s="1"/>
  <c r="D1186" i="5"/>
  <c r="H1186" i="5" s="1"/>
  <c r="I1185" i="5" s="1"/>
  <c r="H1711" i="5"/>
  <c r="D1196" i="5"/>
  <c r="H1196" i="5" s="1"/>
  <c r="D1833" i="5"/>
  <c r="H1833" i="5" s="1"/>
  <c r="C714" i="5"/>
  <c r="H714" i="5" s="1"/>
  <c r="H786" i="5"/>
  <c r="I786" i="5" s="1"/>
  <c r="C803" i="5"/>
  <c r="H803" i="5" s="1"/>
  <c r="H1209" i="5"/>
  <c r="H1111" i="5"/>
  <c r="H1231" i="5"/>
  <c r="H1040" i="5"/>
  <c r="H1476" i="5"/>
  <c r="H1457" i="5"/>
  <c r="H1473" i="5"/>
  <c r="C1237" i="5"/>
  <c r="H1551" i="5"/>
  <c r="H1550" i="5"/>
  <c r="H1539" i="5"/>
  <c r="H1498" i="5"/>
  <c r="H1640" i="5"/>
  <c r="I1639" i="5" s="1"/>
  <c r="C1538" i="5"/>
  <c r="D1867" i="5"/>
  <c r="H1867" i="5" s="1"/>
  <c r="I1866" i="5" s="1"/>
  <c r="H1862" i="5"/>
  <c r="H1601" i="5"/>
  <c r="H1769" i="5"/>
  <c r="H1868" i="5"/>
  <c r="C1877" i="5"/>
  <c r="H1798" i="5"/>
  <c r="C1848" i="5"/>
  <c r="H1848" i="5" s="1"/>
  <c r="C358" i="5"/>
  <c r="H358" i="5" s="1"/>
  <c r="H422" i="5"/>
  <c r="C438" i="5"/>
  <c r="H438" i="5" s="1"/>
  <c r="H391" i="5"/>
  <c r="C621" i="5"/>
  <c r="H621" i="5" s="1"/>
  <c r="I620" i="5" s="1"/>
  <c r="C849" i="5"/>
  <c r="D849" i="5"/>
  <c r="H1034" i="5"/>
  <c r="C1566" i="5"/>
  <c r="H1566" i="5" s="1"/>
  <c r="D1661" i="5"/>
  <c r="D1779" i="5"/>
  <c r="H1779" i="5" s="1"/>
  <c r="C628" i="5"/>
  <c r="D628" i="5"/>
  <c r="D482" i="5"/>
  <c r="C482" i="5"/>
  <c r="C1167" i="5"/>
  <c r="H1167" i="5" s="1"/>
  <c r="C1403" i="5"/>
  <c r="H1403" i="5" s="1"/>
  <c r="I1402" i="5" s="1"/>
  <c r="D1799" i="5"/>
  <c r="H1799" i="5" s="1"/>
  <c r="C324" i="5"/>
  <c r="H684" i="5"/>
  <c r="H585" i="5"/>
  <c r="H942" i="5"/>
  <c r="H990" i="5"/>
  <c r="C1071" i="5"/>
  <c r="H1071" i="5" s="1"/>
  <c r="H1179" i="5"/>
  <c r="I1178" i="5" s="1"/>
  <c r="H1162" i="5"/>
  <c r="H1033" i="5"/>
  <c r="H1312" i="5"/>
  <c r="C1487" i="5"/>
  <c r="H1487" i="5" s="1"/>
  <c r="H1407" i="5"/>
  <c r="C1318" i="5"/>
  <c r="H1318" i="5" s="1"/>
  <c r="H1590" i="5"/>
  <c r="C1695" i="5"/>
  <c r="C1532" i="5"/>
  <c r="H1532" i="5" s="1"/>
  <c r="H1696" i="5"/>
  <c r="C1393" i="5"/>
  <c r="H1393" i="5" s="1"/>
  <c r="I1392" i="5" s="1"/>
  <c r="H1880" i="5"/>
  <c r="H1615" i="5"/>
  <c r="D433" i="5"/>
  <c r="C433" i="5"/>
  <c r="H323" i="5"/>
  <c r="I322" i="5" s="1"/>
  <c r="H285" i="5"/>
  <c r="H486" i="5"/>
  <c r="C931" i="5"/>
  <c r="D931" i="5"/>
  <c r="C974" i="5"/>
  <c r="D974" i="5"/>
  <c r="C952" i="5"/>
  <c r="D952" i="5"/>
  <c r="C791" i="5"/>
  <c r="C607" i="5"/>
  <c r="H607" i="5" s="1"/>
  <c r="D941" i="5"/>
  <c r="H941" i="5" s="1"/>
  <c r="C1387" i="5"/>
  <c r="H1387" i="5" s="1"/>
  <c r="C1409" i="5"/>
  <c r="H1409" i="5" s="1"/>
  <c r="C1176" i="5"/>
  <c r="D1327" i="5"/>
  <c r="H1327" i="5" s="1"/>
  <c r="I1326" i="5" s="1"/>
  <c r="C1879" i="5"/>
  <c r="D1879" i="5"/>
  <c r="H1803" i="5"/>
  <c r="I1802" i="5" s="1"/>
  <c r="C1368" i="5"/>
  <c r="H1368" i="5" s="1"/>
  <c r="H326" i="5"/>
  <c r="H441" i="5"/>
  <c r="H541" i="5"/>
  <c r="H606" i="5"/>
  <c r="H642" i="5"/>
  <c r="H695" i="5"/>
  <c r="I694" i="5" s="1"/>
  <c r="H731" i="5"/>
  <c r="I730" i="5" s="1"/>
  <c r="C802" i="5"/>
  <c r="H802" i="5" s="1"/>
  <c r="I801" i="5" s="1"/>
  <c r="H772" i="5"/>
  <c r="H670" i="5"/>
  <c r="I669" i="5" s="1"/>
  <c r="H919" i="5"/>
  <c r="C985" i="5"/>
  <c r="H985" i="5" s="1"/>
  <c r="H916" i="5"/>
  <c r="I915" i="5" s="1"/>
  <c r="H1000" i="5"/>
  <c r="H1128" i="5"/>
  <c r="H1091" i="5"/>
  <c r="H1160" i="5"/>
  <c r="H1142" i="5"/>
  <c r="C1070" i="5"/>
  <c r="H1268" i="5"/>
  <c r="H1090" i="5"/>
  <c r="H1354" i="5"/>
  <c r="C1351" i="5"/>
  <c r="H1541" i="5"/>
  <c r="H1549" i="5"/>
  <c r="I1548" i="5" s="1"/>
  <c r="H1448" i="5"/>
  <c r="I1447" i="5" s="1"/>
  <c r="H1650" i="5"/>
  <c r="H1700" i="5"/>
  <c r="H1782" i="5"/>
  <c r="H1766" i="5"/>
  <c r="H1738" i="5"/>
  <c r="C1838" i="5"/>
  <c r="H1838" i="5" s="1"/>
  <c r="H1660" i="5"/>
  <c r="C1702" i="5"/>
  <c r="H1702" i="5" s="1"/>
  <c r="I1701" i="5" s="1"/>
  <c r="H1751" i="5"/>
  <c r="C393" i="5"/>
  <c r="D393" i="5"/>
  <c r="C537" i="5"/>
  <c r="D537" i="5"/>
  <c r="C416" i="5"/>
  <c r="H416" i="5" s="1"/>
  <c r="C528" i="5"/>
  <c r="D528" i="5"/>
  <c r="D878" i="5"/>
  <c r="C878" i="5"/>
  <c r="C954" i="5"/>
  <c r="D954" i="5"/>
  <c r="C882" i="5"/>
  <c r="H882" i="5" s="1"/>
  <c r="C1321" i="5"/>
  <c r="D1321" i="5"/>
  <c r="C1596" i="5"/>
  <c r="D1596" i="5"/>
  <c r="C1687" i="5"/>
  <c r="H1687" i="5" s="1"/>
  <c r="D1485" i="5"/>
  <c r="H1485" i="5" s="1"/>
  <c r="H250" i="5"/>
  <c r="D357" i="5"/>
  <c r="C357" i="5"/>
  <c r="H211" i="5"/>
  <c r="H198" i="5"/>
  <c r="C463" i="5"/>
  <c r="D463" i="5"/>
  <c r="H447" i="5"/>
  <c r="D284" i="5"/>
  <c r="C284" i="5"/>
  <c r="D258" i="5"/>
  <c r="C258" i="5"/>
  <c r="H341" i="5"/>
  <c r="C208" i="5"/>
  <c r="H208" i="5" s="1"/>
  <c r="I207" i="5" s="1"/>
  <c r="H225" i="5"/>
  <c r="D205" i="5"/>
  <c r="C205" i="5"/>
  <c r="D248" i="5"/>
  <c r="C248" i="5"/>
  <c r="C317" i="5"/>
  <c r="D317" i="5"/>
  <c r="C215" i="5"/>
  <c r="H215" i="5" s="1"/>
  <c r="D292" i="5"/>
  <c r="C292" i="5"/>
  <c r="C312" i="5"/>
  <c r="H312" i="5" s="1"/>
  <c r="C432" i="5"/>
  <c r="H432" i="5" s="1"/>
  <c r="C411" i="5"/>
  <c r="H411" i="5" s="1"/>
  <c r="D544" i="5"/>
  <c r="C544" i="5"/>
  <c r="H473" i="5"/>
  <c r="I472" i="5" s="1"/>
  <c r="C448" i="5"/>
  <c r="H448" i="5" s="1"/>
  <c r="H440" i="5"/>
  <c r="C599" i="5"/>
  <c r="H599" i="5" s="1"/>
  <c r="I598" i="5" s="1"/>
  <c r="H862" i="5"/>
  <c r="D672" i="5"/>
  <c r="C672" i="5"/>
  <c r="C869" i="5"/>
  <c r="H869" i="5" s="1"/>
  <c r="I868" i="5" s="1"/>
  <c r="C1378" i="5"/>
  <c r="H1378" i="5" s="1"/>
  <c r="I1377" i="5" s="1"/>
  <c r="C1577" i="5"/>
  <c r="D1577" i="5"/>
  <c r="C1496" i="5"/>
  <c r="H1496" i="5" s="1"/>
  <c r="D1770" i="5"/>
  <c r="C1770" i="5"/>
  <c r="H1221" i="5"/>
  <c r="C1459" i="5"/>
  <c r="D1459" i="5"/>
  <c r="C1531" i="5"/>
  <c r="D1531" i="5"/>
  <c r="C1472" i="5"/>
  <c r="D1472" i="5"/>
  <c r="C1537" i="5"/>
  <c r="H1537" i="5" s="1"/>
  <c r="C1632" i="5"/>
  <c r="D1632" i="5"/>
  <c r="D1669" i="5"/>
  <c r="C1669" i="5"/>
  <c r="C474" i="5"/>
  <c r="D474" i="5"/>
  <c r="D340" i="5"/>
  <c r="C340" i="5"/>
  <c r="D538" i="5"/>
  <c r="C538" i="5"/>
  <c r="D753" i="5"/>
  <c r="C753" i="5"/>
  <c r="C970" i="5"/>
  <c r="D970" i="5"/>
  <c r="H677" i="5"/>
  <c r="I676" i="5" s="1"/>
  <c r="C381" i="5"/>
  <c r="D381" i="5"/>
  <c r="D329" i="5"/>
  <c r="C329" i="5"/>
  <c r="H453" i="5"/>
  <c r="C533" i="5"/>
  <c r="H533" i="5" s="1"/>
  <c r="I532" i="5" s="1"/>
  <c r="D464" i="5"/>
  <c r="C464" i="5"/>
  <c r="C603" i="5"/>
  <c r="H603" i="5" s="1"/>
  <c r="C764" i="5"/>
  <c r="H764" i="5" s="1"/>
  <c r="I764" i="5" s="1"/>
  <c r="D976" i="5"/>
  <c r="C976" i="5"/>
  <c r="D761" i="5"/>
  <c r="C761" i="5"/>
  <c r="H800" i="5"/>
  <c r="H861" i="5"/>
  <c r="H1324" i="5"/>
  <c r="D1626" i="5"/>
  <c r="C1626" i="5"/>
  <c r="H370" i="5"/>
  <c r="D508" i="5"/>
  <c r="C508" i="5"/>
  <c r="D1053" i="5"/>
  <c r="C1053" i="5"/>
  <c r="D239" i="5"/>
  <c r="C239" i="5"/>
  <c r="H185" i="5"/>
  <c r="H1078" i="5"/>
  <c r="C962" i="5"/>
  <c r="D962" i="5"/>
  <c r="C1026" i="5"/>
  <c r="H1026" i="5" s="1"/>
  <c r="H545" i="5"/>
  <c r="D477" i="5"/>
  <c r="C477" i="5"/>
  <c r="C524" i="5"/>
  <c r="D524" i="5"/>
  <c r="C504" i="5"/>
  <c r="D504" i="5"/>
  <c r="C723" i="5"/>
  <c r="H723" i="5" s="1"/>
  <c r="I722" i="5" s="1"/>
  <c r="H784" i="5"/>
  <c r="H898" i="5"/>
  <c r="H833" i="5"/>
  <c r="I832" i="5" s="1"/>
  <c r="D995" i="5"/>
  <c r="C995" i="5"/>
  <c r="D928" i="5"/>
  <c r="C928" i="5"/>
  <c r="H1361" i="5"/>
  <c r="I1360" i="5" s="1"/>
  <c r="D635" i="5"/>
  <c r="C635" i="5"/>
  <c r="H290" i="5"/>
  <c r="D362" i="5"/>
  <c r="C362" i="5"/>
  <c r="D515" i="5"/>
  <c r="C515" i="5"/>
  <c r="D1027" i="5"/>
  <c r="C1027" i="5"/>
  <c r="H983" i="5"/>
  <c r="C1180" i="5"/>
  <c r="D1180" i="5"/>
  <c r="C234" i="5"/>
  <c r="H234" i="5" s="1"/>
  <c r="D389" i="5"/>
  <c r="C389" i="5"/>
  <c r="D856" i="5"/>
  <c r="C856" i="5"/>
  <c r="D886" i="5"/>
  <c r="C886" i="5"/>
  <c r="D1339" i="5"/>
  <c r="C1339" i="5"/>
  <c r="D223" i="5"/>
  <c r="C223" i="5"/>
  <c r="D297" i="5"/>
  <c r="C297" i="5"/>
  <c r="C233" i="5"/>
  <c r="D233" i="5"/>
  <c r="D219" i="5"/>
  <c r="C219" i="5"/>
  <c r="D435" i="5"/>
  <c r="C435" i="5"/>
  <c r="H405" i="5"/>
  <c r="C379" i="5"/>
  <c r="D379" i="5"/>
  <c r="C490" i="5"/>
  <c r="D490" i="5"/>
  <c r="H481" i="5"/>
  <c r="H415" i="5"/>
  <c r="H351" i="5"/>
  <c r="H235" i="5"/>
  <c r="H511" i="5"/>
  <c r="D384" i="5"/>
  <c r="C384" i="5"/>
  <c r="C269" i="5"/>
  <c r="D269" i="5"/>
  <c r="C327" i="5"/>
  <c r="D327" i="5"/>
  <c r="H231" i="5"/>
  <c r="I230" i="5" s="1"/>
  <c r="C377" i="5"/>
  <c r="D377" i="5"/>
  <c r="H242" i="5"/>
  <c r="H423" i="5"/>
  <c r="C421" i="5"/>
  <c r="D522" i="5"/>
  <c r="C522" i="5"/>
  <c r="H451" i="5"/>
  <c r="D494" i="5"/>
  <c r="C494" i="5"/>
  <c r="C414" i="5"/>
  <c r="C546" i="5"/>
  <c r="H546" i="5" s="1"/>
  <c r="D593" i="5"/>
  <c r="C593" i="5"/>
  <c r="C457" i="5"/>
  <c r="H457" i="5" s="1"/>
  <c r="D608" i="5"/>
  <c r="C608" i="5"/>
  <c r="D881" i="5"/>
  <c r="C881" i="5"/>
  <c r="H881" i="5" s="1"/>
  <c r="C894" i="5"/>
  <c r="H894" i="5" s="1"/>
  <c r="D979" i="5"/>
  <c r="C979" i="5"/>
  <c r="D1386" i="5"/>
  <c r="C1386" i="5"/>
  <c r="D1516" i="5"/>
  <c r="C1516" i="5"/>
  <c r="H1488" i="5"/>
  <c r="H1629" i="5"/>
  <c r="H1695" i="5"/>
  <c r="D265" i="5"/>
  <c r="C265" i="5"/>
  <c r="C354" i="5"/>
  <c r="D354" i="5"/>
  <c r="C407" i="5"/>
  <c r="D407" i="5"/>
  <c r="H238" i="5"/>
  <c r="H363" i="5"/>
  <c r="D417" i="5"/>
  <c r="C417" i="5"/>
  <c r="C385" i="5"/>
  <c r="H385" i="5" s="1"/>
  <c r="C506" i="5"/>
  <c r="D506" i="5"/>
  <c r="D308" i="5"/>
  <c r="C308" i="5"/>
  <c r="D355" i="5"/>
  <c r="C355" i="5"/>
  <c r="D645" i="5"/>
  <c r="C645" i="5"/>
  <c r="D1083" i="5"/>
  <c r="C1083" i="5"/>
  <c r="C183" i="5"/>
  <c r="H183" i="5" s="1"/>
  <c r="D287" i="5"/>
  <c r="C287" i="5"/>
  <c r="H253" i="5"/>
  <c r="C338" i="5"/>
  <c r="D338" i="5"/>
  <c r="H300" i="5"/>
  <c r="H318" i="5"/>
  <c r="H437" i="5"/>
  <c r="I436" i="5" s="1"/>
  <c r="H460" i="5"/>
  <c r="I459" i="5" s="1"/>
  <c r="D503" i="5"/>
  <c r="C503" i="5"/>
  <c r="D685" i="5"/>
  <c r="C685" i="5"/>
  <c r="D1291" i="5"/>
  <c r="C1291" i="5"/>
  <c r="H1353" i="5"/>
  <c r="D1410" i="5"/>
  <c r="C1410" i="5"/>
  <c r="D1794" i="5"/>
  <c r="C1794" i="5"/>
  <c r="D203" i="5"/>
  <c r="C203" i="5"/>
  <c r="H430" i="5"/>
  <c r="I429" i="5" s="1"/>
  <c r="D236" i="5"/>
  <c r="C236" i="5"/>
  <c r="H236" i="5" s="1"/>
  <c r="D201" i="5"/>
  <c r="C201" i="5"/>
  <c r="H289" i="5"/>
  <c r="H388" i="5"/>
  <c r="C364" i="5"/>
  <c r="D364" i="5"/>
  <c r="H398" i="5"/>
  <c r="C514" i="5"/>
  <c r="D514" i="5"/>
  <c r="D404" i="5"/>
  <c r="C404" i="5"/>
  <c r="H488" i="5"/>
  <c r="I487" i="5" s="1"/>
  <c r="H673" i="5"/>
  <c r="H222" i="5"/>
  <c r="C188" i="5"/>
  <c r="H188" i="5" s="1"/>
  <c r="H224" i="5"/>
  <c r="C200" i="5"/>
  <c r="H200" i="5" s="1"/>
  <c r="H245" i="5"/>
  <c r="D291" i="5"/>
  <c r="C291" i="5"/>
  <c r="C228" i="5"/>
  <c r="H228" i="5" s="1"/>
  <c r="I227" i="5" s="1"/>
  <c r="C247" i="5"/>
  <c r="H247" i="5" s="1"/>
  <c r="C335" i="5"/>
  <c r="H335" i="5" s="1"/>
  <c r="H306" i="5"/>
  <c r="I305" i="5" s="1"/>
  <c r="D397" i="5"/>
  <c r="C397" i="5"/>
  <c r="C257" i="5"/>
  <c r="H257" i="5" s="1"/>
  <c r="I256" i="5" s="1"/>
  <c r="H527" i="5"/>
  <c r="H563" i="5"/>
  <c r="H519" i="5"/>
  <c r="H596" i="5"/>
  <c r="D706" i="5"/>
  <c r="C706" i="5"/>
  <c r="D740" i="5"/>
  <c r="C740" i="5"/>
  <c r="D711" i="5"/>
  <c r="C711" i="5"/>
  <c r="D814" i="5"/>
  <c r="C814" i="5"/>
  <c r="D1051" i="5"/>
  <c r="C1051" i="5"/>
  <c r="H1190" i="5"/>
  <c r="D1297" i="5"/>
  <c r="C1297" i="5"/>
  <c r="C1358" i="5"/>
  <c r="D1358" i="5"/>
  <c r="H1419" i="5"/>
  <c r="H1298" i="5"/>
  <c r="D1306" i="5"/>
  <c r="C1306" i="5"/>
  <c r="H1306" i="5" s="1"/>
  <c r="I1305" i="5" s="1"/>
  <c r="C1512" i="5"/>
  <c r="D1512" i="5"/>
  <c r="C1616" i="5"/>
  <c r="D1616" i="5"/>
  <c r="H641" i="5"/>
  <c r="D689" i="5"/>
  <c r="C689" i="5"/>
  <c r="H600" i="5"/>
  <c r="H701" i="5"/>
  <c r="C692" i="5"/>
  <c r="H692" i="5" s="1"/>
  <c r="H728" i="5"/>
  <c r="H912" i="5"/>
  <c r="C1055" i="5"/>
  <c r="D1055" i="5"/>
  <c r="H988" i="5"/>
  <c r="I987" i="5" s="1"/>
  <c r="C908" i="5"/>
  <c r="D908" i="5"/>
  <c r="H971" i="5"/>
  <c r="H977" i="5"/>
  <c r="H736" i="5"/>
  <c r="D1079" i="5"/>
  <c r="C1079" i="5"/>
  <c r="H1113" i="5"/>
  <c r="I1112" i="5" s="1"/>
  <c r="H1060" i="5"/>
  <c r="H1108" i="5"/>
  <c r="H1218" i="5"/>
  <c r="H1104" i="5"/>
  <c r="C1211" i="5"/>
  <c r="D1286" i="5"/>
  <c r="C1286" i="5"/>
  <c r="C1347" i="5"/>
  <c r="D1347" i="5"/>
  <c r="H1337" i="5"/>
  <c r="C1157" i="5"/>
  <c r="H1157" i="5" s="1"/>
  <c r="I1156" i="5" s="1"/>
  <c r="H1220" i="5"/>
  <c r="I1219" i="5" s="1"/>
  <c r="C1451" i="5"/>
  <c r="D1451" i="5"/>
  <c r="C1461" i="5"/>
  <c r="D1461" i="5"/>
  <c r="C1437" i="5"/>
  <c r="H1602" i="5"/>
  <c r="I1601" i="5" s="1"/>
  <c r="D1296" i="5"/>
  <c r="C1296" i="5"/>
  <c r="H1528" i="5"/>
  <c r="I1527" i="5" s="1"/>
  <c r="H1477" i="5"/>
  <c r="H1613" i="5"/>
  <c r="C1340" i="5"/>
  <c r="H1340" i="5" s="1"/>
  <c r="C1727" i="5"/>
  <c r="D1727" i="5"/>
  <c r="H1719" i="5"/>
  <c r="H1578" i="5"/>
  <c r="H1462" i="5"/>
  <c r="C1210" i="5"/>
  <c r="H1210" i="5" s="1"/>
  <c r="I1209" i="5" s="1"/>
  <c r="H1733" i="5"/>
  <c r="H1785" i="5"/>
  <c r="H1651" i="5"/>
  <c r="H1724" i="5"/>
  <c r="D1796" i="5"/>
  <c r="C1796" i="5"/>
  <c r="C1857" i="5"/>
  <c r="D1857" i="5"/>
  <c r="H1826" i="5"/>
  <c r="D1749" i="5"/>
  <c r="C1749" i="5"/>
  <c r="D1746" i="5"/>
  <c r="C1746" i="5"/>
  <c r="C1587" i="5"/>
  <c r="H1587" i="5" s="1"/>
  <c r="I1587" i="5" s="1"/>
  <c r="H1844" i="5"/>
  <c r="I1843" i="5" s="1"/>
  <c r="H1350" i="5"/>
  <c r="I1349" i="5" s="1"/>
  <c r="H1522" i="5"/>
  <c r="H1589" i="5"/>
  <c r="I1588" i="5" s="1"/>
  <c r="H1623" i="5"/>
  <c r="H1645" i="5"/>
  <c r="H1797" i="5"/>
  <c r="H1519" i="5"/>
  <c r="D1725" i="5"/>
  <c r="C1725" i="5"/>
  <c r="H484" i="5"/>
  <c r="H648" i="5"/>
  <c r="I647" i="5" s="1"/>
  <c r="H720" i="5"/>
  <c r="C727" i="5"/>
  <c r="H727" i="5" s="1"/>
  <c r="I726" i="5" s="1"/>
  <c r="C998" i="5"/>
  <c r="D998" i="5"/>
  <c r="C905" i="5"/>
  <c r="H905" i="5" s="1"/>
  <c r="H836" i="5"/>
  <c r="C1005" i="5"/>
  <c r="D1005" i="5"/>
  <c r="H932" i="5"/>
  <c r="H966" i="5"/>
  <c r="C939" i="5"/>
  <c r="D939" i="5"/>
  <c r="C933" i="5"/>
  <c r="D933" i="5"/>
  <c r="H943" i="5"/>
  <c r="D1089" i="5"/>
  <c r="C1089" i="5"/>
  <c r="H884" i="5"/>
  <c r="C1127" i="5"/>
  <c r="D1127" i="5"/>
  <c r="H973" i="5"/>
  <c r="I972" i="5" s="1"/>
  <c r="C1082" i="5"/>
  <c r="H1082" i="5" s="1"/>
  <c r="I1081" i="5" s="1"/>
  <c r="C1043" i="5"/>
  <c r="H1043" i="5" s="1"/>
  <c r="I1043" i="5" s="1"/>
  <c r="D1223" i="5"/>
  <c r="C1223" i="5"/>
  <c r="H1260" i="5"/>
  <c r="I1259" i="5" s="1"/>
  <c r="H1303" i="5"/>
  <c r="I1302" i="5" s="1"/>
  <c r="D1369" i="5"/>
  <c r="C1369" i="5"/>
  <c r="H1148" i="5"/>
  <c r="C1247" i="5"/>
  <c r="D1293" i="5"/>
  <c r="C1293" i="5"/>
  <c r="H1430" i="5"/>
  <c r="D1229" i="5"/>
  <c r="C1229" i="5"/>
  <c r="D1329" i="5"/>
  <c r="C1329" i="5"/>
  <c r="C1278" i="5"/>
  <c r="H1278" i="5" s="1"/>
  <c r="I1277" i="5" s="1"/>
  <c r="H1412" i="5"/>
  <c r="H1423" i="5"/>
  <c r="C1685" i="5"/>
  <c r="H1685" i="5" s="1"/>
  <c r="H1723" i="5"/>
  <c r="I1722" i="5" s="1"/>
  <c r="H1600" i="5"/>
  <c r="H1634" i="5"/>
  <c r="I1633" i="5" s="1"/>
  <c r="C1709" i="5"/>
  <c r="D1709" i="5"/>
  <c r="C1573" i="5"/>
  <c r="H1573" i="5" s="1"/>
  <c r="I1572" i="5" s="1"/>
  <c r="C1557" i="5"/>
  <c r="H1557" i="5" s="1"/>
  <c r="C1776" i="5"/>
  <c r="H1776" i="5" s="1"/>
  <c r="I1775" i="5" s="1"/>
  <c r="H1755" i="5"/>
  <c r="C1657" i="5"/>
  <c r="H1657" i="5" s="1"/>
  <c r="I1657" i="5" s="1"/>
  <c r="C1834" i="5"/>
  <c r="D1834" i="5"/>
  <c r="H1811" i="5"/>
  <c r="D1762" i="5"/>
  <c r="C1762" i="5"/>
  <c r="C1735" i="5"/>
  <c r="H1735" i="5" s="1"/>
  <c r="C1864" i="5"/>
  <c r="H1864" i="5" s="1"/>
  <c r="I1863" i="5" s="1"/>
  <c r="H523" i="5"/>
  <c r="C910" i="5"/>
  <c r="D910" i="5"/>
  <c r="H823" i="5"/>
  <c r="C864" i="5"/>
  <c r="H822" i="5"/>
  <c r="I821" i="5" s="1"/>
  <c r="C796" i="5"/>
  <c r="D796" i="5"/>
  <c r="H900" i="5"/>
  <c r="H683" i="5"/>
  <c r="C819" i="5"/>
  <c r="H819" i="5" s="1"/>
  <c r="H893" i="5"/>
  <c r="I892" i="5" s="1"/>
  <c r="C1008" i="5"/>
  <c r="H1008" i="5" s="1"/>
  <c r="D947" i="5"/>
  <c r="C947" i="5"/>
  <c r="D775" i="5"/>
  <c r="C775" i="5"/>
  <c r="H899" i="5"/>
  <c r="C835" i="5"/>
  <c r="H835" i="5" s="1"/>
  <c r="C1141" i="5"/>
  <c r="D1141" i="5"/>
  <c r="D1191" i="5"/>
  <c r="C1191" i="5"/>
  <c r="C963" i="5"/>
  <c r="H963" i="5" s="1"/>
  <c r="H1099" i="5"/>
  <c r="H951" i="5"/>
  <c r="H1069" i="5"/>
  <c r="C938" i="5"/>
  <c r="H938" i="5" s="1"/>
  <c r="I937" i="5" s="1"/>
  <c r="C1018" i="5"/>
  <c r="D1018" i="5"/>
  <c r="C1065" i="5"/>
  <c r="H1065" i="5" s="1"/>
  <c r="H1115" i="5"/>
  <c r="C946" i="5"/>
  <c r="H946" i="5" s="1"/>
  <c r="H1170" i="5"/>
  <c r="I1169" i="5" s="1"/>
  <c r="C989" i="5"/>
  <c r="H989" i="5" s="1"/>
  <c r="D1308" i="5"/>
  <c r="C1308" i="5"/>
  <c r="H1308" i="5" s="1"/>
  <c r="C1025" i="5"/>
  <c r="H1025" i="5" s="1"/>
  <c r="C1345" i="5"/>
  <c r="H1345" i="5" s="1"/>
  <c r="C1470" i="5"/>
  <c r="D1470" i="5"/>
  <c r="H1236" i="5"/>
  <c r="I1235" i="5" s="1"/>
  <c r="C1187" i="5"/>
  <c r="H1187" i="5" s="1"/>
  <c r="I1186" i="5" s="1"/>
  <c r="D1479" i="5"/>
  <c r="C1479" i="5"/>
  <c r="C1391" i="5"/>
  <c r="D1391" i="5"/>
  <c r="C1200" i="5"/>
  <c r="H1200" i="5" s="1"/>
  <c r="H1331" i="5"/>
  <c r="C1433" i="5"/>
  <c r="D1433" i="5"/>
  <c r="H1184" i="5"/>
  <c r="C1627" i="5"/>
  <c r="D1627" i="5"/>
  <c r="C1494" i="5"/>
  <c r="D1494" i="5"/>
  <c r="C1576" i="5"/>
  <c r="D1576" i="5"/>
  <c r="C1311" i="5"/>
  <c r="H1311" i="5" s="1"/>
  <c r="H1453" i="5"/>
  <c r="H1517" i="5"/>
  <c r="C1570" i="5"/>
  <c r="H1570" i="5" s="1"/>
  <c r="I1569" i="5" s="1"/>
  <c r="C1454" i="5"/>
  <c r="C1635" i="5"/>
  <c r="H1635" i="5" s="1"/>
  <c r="I1634" i="5" s="1"/>
  <c r="D1598" i="5"/>
  <c r="C1598" i="5"/>
  <c r="C1614" i="5"/>
  <c r="H1614" i="5" s="1"/>
  <c r="I1613" i="5" s="1"/>
  <c r="H1544" i="5"/>
  <c r="C1592" i="5"/>
  <c r="H1592" i="5" s="1"/>
  <c r="C1636" i="5"/>
  <c r="D1636" i="5"/>
  <c r="C1814" i="5"/>
  <c r="H1814" i="5" s="1"/>
  <c r="I1813" i="5" s="1"/>
  <c r="C1804" i="5"/>
  <c r="H1804" i="5" s="1"/>
  <c r="C1679" i="5"/>
  <c r="H1679" i="5" s="1"/>
  <c r="H1825" i="5"/>
  <c r="I1824" i="5" s="1"/>
  <c r="C1856" i="5"/>
  <c r="H1856" i="5" s="1"/>
  <c r="C1759" i="5"/>
  <c r="H1759" i="5" s="1"/>
  <c r="I1758" i="5" s="1"/>
  <c r="H1744" i="5"/>
  <c r="D568" i="5"/>
  <c r="C568" i="5"/>
  <c r="H551" i="5"/>
  <c r="H531" i="5"/>
  <c r="C735" i="5"/>
  <c r="H735" i="5" s="1"/>
  <c r="C785" i="5"/>
  <c r="H785" i="5" s="1"/>
  <c r="H633" i="5"/>
  <c r="I632" i="5" s="1"/>
  <c r="C591" i="5"/>
  <c r="H591" i="5" s="1"/>
  <c r="H766" i="5"/>
  <c r="I765" i="5" s="1"/>
  <c r="H1016" i="5"/>
  <c r="H724" i="5"/>
  <c r="H950" i="5"/>
  <c r="H996" i="5"/>
  <c r="D1037" i="5"/>
  <c r="C1037" i="5"/>
  <c r="C918" i="5"/>
  <c r="H918" i="5" s="1"/>
  <c r="H1102" i="5"/>
  <c r="C1032" i="5"/>
  <c r="H1135" i="5"/>
  <c r="C1158" i="5"/>
  <c r="H1189" i="5"/>
  <c r="D1240" i="5"/>
  <c r="C1240" i="5"/>
  <c r="D1319" i="5"/>
  <c r="C1319" i="5"/>
  <c r="H1050" i="5"/>
  <c r="I1049" i="5" s="1"/>
  <c r="D1285" i="5"/>
  <c r="C1285" i="5"/>
  <c r="D1428" i="5"/>
  <c r="C1428" i="5"/>
  <c r="C1241" i="5"/>
  <c r="H1241" i="5" s="1"/>
  <c r="D1194" i="5"/>
  <c r="C1194" i="5"/>
  <c r="C1270" i="5"/>
  <c r="H1270" i="5" s="1"/>
  <c r="H1401" i="5"/>
  <c r="D1490" i="5"/>
  <c r="C1490" i="5"/>
  <c r="C1356" i="5"/>
  <c r="H1356" i="5" s="1"/>
  <c r="C1439" i="5"/>
  <c r="D1439" i="5"/>
  <c r="H1313" i="5"/>
  <c r="C1655" i="5"/>
  <c r="D1655" i="5"/>
  <c r="H1499" i="5"/>
  <c r="H1471" i="5"/>
  <c r="D1380" i="5"/>
  <c r="C1380" i="5"/>
  <c r="C1500" i="5"/>
  <c r="D1500" i="5"/>
  <c r="C1575" i="5"/>
  <c r="H1575" i="5" s="1"/>
  <c r="I1574" i="5" s="1"/>
  <c r="D1609" i="5"/>
  <c r="C1609" i="5"/>
  <c r="H1656" i="5"/>
  <c r="C1493" i="5"/>
  <c r="H1493" i="5" s="1"/>
  <c r="I1492" i="5" s="1"/>
  <c r="C1595" i="5"/>
  <c r="H1595" i="5" s="1"/>
  <c r="I1594" i="5" s="1"/>
  <c r="H1668" i="5"/>
  <c r="H1630" i="5"/>
  <c r="H1778" i="5"/>
  <c r="C1757" i="5"/>
  <c r="D1757" i="5"/>
  <c r="D1837" i="5"/>
  <c r="C1837" i="5"/>
  <c r="H1728" i="5"/>
  <c r="C1739" i="5"/>
  <c r="H1739" i="5" s="1"/>
  <c r="I1738" i="5" s="1"/>
  <c r="C1732" i="5"/>
  <c r="H1732" i="5" s="1"/>
  <c r="I1731" i="5" s="1"/>
  <c r="C1820" i="5"/>
  <c r="H1820" i="5" s="1"/>
  <c r="C1872" i="5"/>
  <c r="H1872" i="5" s="1"/>
  <c r="H725" i="5"/>
  <c r="C920" i="5"/>
  <c r="D920" i="5"/>
  <c r="H855" i="5"/>
  <c r="I854" i="5" s="1"/>
  <c r="H707" i="5"/>
  <c r="C922" i="5"/>
  <c r="D922" i="5"/>
  <c r="H762" i="5"/>
  <c r="D958" i="5"/>
  <c r="C958" i="5"/>
  <c r="C1002" i="5"/>
  <c r="D1002" i="5"/>
  <c r="C1061" i="5"/>
  <c r="D1061" i="5"/>
  <c r="D1152" i="5"/>
  <c r="C1152" i="5"/>
  <c r="C1202" i="5"/>
  <c r="D1202" i="5"/>
  <c r="D1010" i="5"/>
  <c r="C1010" i="5"/>
  <c r="H1134" i="5"/>
  <c r="H1232" i="5"/>
  <c r="H1052" i="5"/>
  <c r="C1272" i="5"/>
  <c r="H1272" i="5" s="1"/>
  <c r="D1325" i="5"/>
  <c r="C1325" i="5"/>
  <c r="D1357" i="5"/>
  <c r="C1357" i="5"/>
  <c r="C1481" i="5"/>
  <c r="D1481" i="5"/>
  <c r="D1243" i="5"/>
  <c r="C1243" i="5"/>
  <c r="H1243" i="5" s="1"/>
  <c r="C1363" i="5"/>
  <c r="D1363" i="5"/>
  <c r="C1444" i="5"/>
  <c r="D1444" i="5"/>
  <c r="H1284" i="5"/>
  <c r="D1501" i="5"/>
  <c r="C1501" i="5"/>
  <c r="C1666" i="5"/>
  <c r="D1666" i="5"/>
  <c r="H1704" i="5"/>
  <c r="H1800" i="5"/>
  <c r="C1593" i="5"/>
  <c r="H1593" i="5" s="1"/>
  <c r="D1734" i="5"/>
  <c r="C1734" i="5"/>
  <c r="C1772" i="5"/>
  <c r="H1772" i="5" s="1"/>
  <c r="I1771" i="5" s="1"/>
  <c r="H266" i="5"/>
  <c r="C349" i="5"/>
  <c r="D349" i="5"/>
  <c r="H301" i="5"/>
  <c r="H530" i="5"/>
  <c r="H310" i="5"/>
  <c r="I309" i="5" s="1"/>
  <c r="H496" i="5"/>
  <c r="H454" i="5"/>
  <c r="I454" i="5" s="1"/>
  <c r="C744" i="5"/>
  <c r="H744" i="5" s="1"/>
  <c r="I743" i="5" s="1"/>
  <c r="H811" i="5"/>
  <c r="C844" i="5"/>
  <c r="H844" i="5" s="1"/>
  <c r="I843" i="5" s="1"/>
  <c r="H880" i="5"/>
  <c r="H767" i="5"/>
  <c r="H960" i="5"/>
  <c r="H853" i="5"/>
  <c r="C1011" i="5"/>
  <c r="D1011" i="5"/>
  <c r="C1058" i="5"/>
  <c r="D1058" i="5"/>
  <c r="H936" i="5"/>
  <c r="C874" i="5"/>
  <c r="H874" i="5" s="1"/>
  <c r="D1072" i="5"/>
  <c r="C1072" i="5"/>
  <c r="H1145" i="5"/>
  <c r="H1188" i="5"/>
  <c r="C1085" i="5"/>
  <c r="H1085" i="5" s="1"/>
  <c r="C986" i="5"/>
  <c r="H986" i="5" s="1"/>
  <c r="H1214" i="5"/>
  <c r="C1276" i="5"/>
  <c r="H1276" i="5" s="1"/>
  <c r="D1097" i="5"/>
  <c r="C1097" i="5"/>
  <c r="D1133" i="5"/>
  <c r="C1133" i="5"/>
  <c r="D1201" i="5"/>
  <c r="C1201" i="5"/>
  <c r="C1330" i="5"/>
  <c r="D1330" i="5"/>
  <c r="H1374" i="5"/>
  <c r="C1198" i="5"/>
  <c r="H1064" i="5"/>
  <c r="H1239" i="5"/>
  <c r="H1346" i="5"/>
  <c r="D1413" i="5"/>
  <c r="C1413" i="5"/>
  <c r="C1450" i="5"/>
  <c r="D1450" i="5"/>
  <c r="C1397" i="5"/>
  <c r="H1397" i="5" s="1"/>
  <c r="H1474" i="5"/>
  <c r="H1480" i="5"/>
  <c r="H1533" i="5"/>
  <c r="C1580" i="5"/>
  <c r="H1580" i="5" s="1"/>
  <c r="H1464" i="5"/>
  <c r="I1463" i="5" s="1"/>
  <c r="H1483" i="5"/>
  <c r="D1612" i="5"/>
  <c r="C1612" i="5"/>
  <c r="H1612" i="5" s="1"/>
  <c r="H1703" i="5"/>
  <c r="D1466" i="5"/>
  <c r="C1466" i="5"/>
  <c r="C1670" i="5"/>
  <c r="D1670" i="5"/>
  <c r="C1617" i="5"/>
  <c r="H1617" i="5" s="1"/>
  <c r="C1673" i="5"/>
  <c r="H1673" i="5" s="1"/>
  <c r="I1672" i="5" s="1"/>
  <c r="H1795" i="5"/>
  <c r="C1743" i="5"/>
  <c r="H1743" i="5" s="1"/>
  <c r="H1835" i="5"/>
  <c r="C1554" i="5"/>
  <c r="H1554" i="5" s="1"/>
  <c r="H1628" i="5"/>
  <c r="C1760" i="5"/>
  <c r="H1760" i="5" s="1"/>
  <c r="H1841" i="5"/>
  <c r="C1692" i="5"/>
  <c r="H1788" i="5"/>
  <c r="H1786" i="5"/>
  <c r="H1836" i="5"/>
  <c r="H210" i="5"/>
  <c r="H279" i="5"/>
  <c r="H296" i="5"/>
  <c r="H330" i="5"/>
  <c r="H359" i="5"/>
  <c r="H579" i="5"/>
  <c r="H507" i="5"/>
  <c r="H184" i="5"/>
  <c r="H410" i="5"/>
  <c r="C273" i="5"/>
  <c r="H324" i="5"/>
  <c r="H445" i="5"/>
  <c r="C493" i="5"/>
  <c r="D493" i="5"/>
  <c r="H408" i="5"/>
  <c r="H512" i="5"/>
  <c r="H456" i="5"/>
  <c r="H584" i="5"/>
  <c r="H623" i="5"/>
  <c r="C649" i="5"/>
  <c r="H649" i="5" s="1"/>
  <c r="C629" i="5"/>
  <c r="H629" i="5" s="1"/>
  <c r="C679" i="5"/>
  <c r="D679" i="5"/>
  <c r="C806" i="5"/>
  <c r="H806" i="5" s="1"/>
  <c r="I805" i="5" s="1"/>
  <c r="C595" i="5"/>
  <c r="H595" i="5" s="1"/>
  <c r="C686" i="5"/>
  <c r="D686" i="5"/>
  <c r="C729" i="5"/>
  <c r="D729" i="5"/>
  <c r="H480" i="5"/>
  <c r="C666" i="5"/>
  <c r="H666" i="5" s="1"/>
  <c r="C948" i="5"/>
  <c r="D948" i="5"/>
  <c r="C879" i="5"/>
  <c r="D879" i="5"/>
  <c r="C612" i="5"/>
  <c r="H612" i="5" s="1"/>
  <c r="C926" i="5"/>
  <c r="H926" i="5" s="1"/>
  <c r="C925" i="5"/>
  <c r="D925" i="5"/>
  <c r="C907" i="5"/>
  <c r="H907" i="5" s="1"/>
  <c r="C945" i="5"/>
  <c r="H945" i="5" s="1"/>
  <c r="H1028" i="5"/>
  <c r="C1019" i="5"/>
  <c r="D1019" i="5"/>
  <c r="H913" i="5"/>
  <c r="C895" i="5"/>
  <c r="H841" i="5"/>
  <c r="H1006" i="5"/>
  <c r="D917" i="5"/>
  <c r="C917" i="5"/>
  <c r="C1117" i="5"/>
  <c r="D1117" i="5"/>
  <c r="C1230" i="5"/>
  <c r="D1230" i="5"/>
  <c r="H1110" i="5"/>
  <c r="C1076" i="5"/>
  <c r="C889" i="5"/>
  <c r="C1124" i="5"/>
  <c r="C1068" i="5"/>
  <c r="H1068" i="5" s="1"/>
  <c r="H1041" i="5"/>
  <c r="H1199" i="5"/>
  <c r="H1281" i="5"/>
  <c r="D1275" i="5"/>
  <c r="C1275" i="5"/>
  <c r="C1336" i="5"/>
  <c r="D1336" i="5"/>
  <c r="D1385" i="5"/>
  <c r="C1385" i="5"/>
  <c r="C1509" i="5"/>
  <c r="D1509" i="5"/>
  <c r="H1266" i="5"/>
  <c r="I1265" i="5" s="1"/>
  <c r="H1427" i="5"/>
  <c r="C1376" i="5"/>
  <c r="H1376" i="5" s="1"/>
  <c r="H1300" i="5"/>
  <c r="I1299" i="5" s="1"/>
  <c r="C1252" i="5"/>
  <c r="H1252" i="5" s="1"/>
  <c r="H1456" i="5"/>
  <c r="I1455" i="5" s="1"/>
  <c r="C1159" i="5"/>
  <c r="H1159" i="5" s="1"/>
  <c r="C1181" i="5"/>
  <c r="H1181" i="5" s="1"/>
  <c r="D1375" i="5"/>
  <c r="C1375" i="5"/>
  <c r="H1510" i="5"/>
  <c r="C1605" i="5"/>
  <c r="D1605" i="5"/>
  <c r="C1677" i="5"/>
  <c r="D1677" i="5"/>
  <c r="H1564" i="5"/>
  <c r="H1521" i="5"/>
  <c r="H1317" i="5"/>
  <c r="I1316" i="5" s="1"/>
  <c r="H1432" i="5"/>
  <c r="I1431" i="5" s="1"/>
  <c r="H1482" i="5"/>
  <c r="C1712" i="5"/>
  <c r="H1712" i="5" s="1"/>
  <c r="H1604" i="5"/>
  <c r="D1662" i="5"/>
  <c r="C1662" i="5"/>
  <c r="C1652" i="5"/>
  <c r="D1652" i="5"/>
  <c r="C1506" i="5"/>
  <c r="H1506" i="5" s="1"/>
  <c r="D1717" i="5"/>
  <c r="C1717" i="5"/>
  <c r="H1529" i="5"/>
  <c r="H1875" i="5"/>
  <c r="H1740" i="5"/>
  <c r="H1787" i="5"/>
  <c r="H1654" i="5"/>
  <c r="H1752" i="5"/>
  <c r="H1784" i="5"/>
  <c r="I1783" i="5" s="1"/>
  <c r="H1861" i="5"/>
  <c r="H1780" i="5"/>
  <c r="I1779" i="5" s="1"/>
  <c r="H1832" i="5"/>
  <c r="I1831" i="5" s="1"/>
  <c r="H1878" i="5"/>
  <c r="H1774" i="5"/>
  <c r="H252" i="5"/>
  <c r="I251" i="5" s="1"/>
  <c r="H402" i="5"/>
  <c r="I401" i="5" s="1"/>
  <c r="H368" i="5"/>
  <c r="I367" i="5" s="1"/>
  <c r="C468" i="5"/>
  <c r="D468" i="5"/>
  <c r="H619" i="5"/>
  <c r="H204" i="5"/>
  <c r="D190" i="5"/>
  <c r="C190" i="5"/>
  <c r="H254" i="5"/>
  <c r="C299" i="5"/>
  <c r="D299" i="5"/>
  <c r="H311" i="5"/>
  <c r="H229" i="5"/>
  <c r="I228" i="5" s="1"/>
  <c r="H240" i="5"/>
  <c r="H199" i="5"/>
  <c r="C286" i="5"/>
  <c r="D286" i="5"/>
  <c r="H212" i="5"/>
  <c r="H278" i="5"/>
  <c r="I277" i="5" s="1"/>
  <c r="H260" i="5"/>
  <c r="C424" i="5"/>
  <c r="D424" i="5"/>
  <c r="D483" i="5"/>
  <c r="C483" i="5"/>
  <c r="H483" i="5" s="1"/>
  <c r="C471" i="5"/>
  <c r="H471" i="5" s="1"/>
  <c r="C521" i="5"/>
  <c r="H521" i="5" s="1"/>
  <c r="H313" i="5"/>
  <c r="H501" i="5"/>
  <c r="I500" i="5" s="1"/>
  <c r="H325" i="5"/>
  <c r="C540" i="5"/>
  <c r="D540" i="5"/>
  <c r="H336" i="5"/>
  <c r="C485" i="5"/>
  <c r="H485" i="5" s="1"/>
  <c r="H610" i="5"/>
  <c r="H562" i="5"/>
  <c r="H609" i="5"/>
  <c r="H659" i="5"/>
  <c r="H733" i="5"/>
  <c r="I732" i="5" s="1"/>
  <c r="H696" i="5"/>
  <c r="C888" i="5"/>
  <c r="D888" i="5"/>
  <c r="C959" i="5"/>
  <c r="D959" i="5"/>
  <c r="H700" i="5"/>
  <c r="C829" i="5"/>
  <c r="D829" i="5"/>
  <c r="H848" i="5"/>
  <c r="I847" i="5" s="1"/>
  <c r="H870" i="5"/>
  <c r="C792" i="5"/>
  <c r="D792" i="5"/>
  <c r="H770" i="5"/>
  <c r="H872" i="5"/>
  <c r="C656" i="5"/>
  <c r="H656" i="5" s="1"/>
  <c r="H816" i="5"/>
  <c r="H850" i="5"/>
  <c r="H883" i="5"/>
  <c r="D1048" i="5"/>
  <c r="C1048" i="5"/>
  <c r="C877" i="5"/>
  <c r="C757" i="5"/>
  <c r="H757" i="5" s="1"/>
  <c r="D929" i="5"/>
  <c r="C929" i="5"/>
  <c r="H956" i="5"/>
  <c r="H1066" i="5"/>
  <c r="H857" i="5"/>
  <c r="H968" i="5"/>
  <c r="H1022" i="5"/>
  <c r="C1020" i="5"/>
  <c r="H1020" i="5" s="1"/>
  <c r="C1059" i="5"/>
  <c r="C1017" i="5"/>
  <c r="H1017" i="5" s="1"/>
  <c r="I1016" i="5" s="1"/>
  <c r="D955" i="5"/>
  <c r="C955" i="5"/>
  <c r="C935" i="5"/>
  <c r="H935" i="5" s="1"/>
  <c r="H1021" i="5"/>
  <c r="H1046" i="5"/>
  <c r="I1045" i="5" s="1"/>
  <c r="H1177" i="5"/>
  <c r="C1249" i="5"/>
  <c r="H1249" i="5" s="1"/>
  <c r="H1248" i="5"/>
  <c r="D1280" i="5"/>
  <c r="C1280" i="5"/>
  <c r="C1341" i="5"/>
  <c r="D1341" i="5"/>
  <c r="C1093" i="5"/>
  <c r="C1290" i="5"/>
  <c r="H1290" i="5" s="1"/>
  <c r="D1390" i="5"/>
  <c r="C1390" i="5"/>
  <c r="C1520" i="5"/>
  <c r="D1520" i="5"/>
  <c r="C1406" i="5"/>
  <c r="H1406" i="5" s="1"/>
  <c r="I1405" i="5" s="1"/>
  <c r="H1144" i="5"/>
  <c r="D1251" i="5"/>
  <c r="C1251" i="5"/>
  <c r="C1295" i="5"/>
  <c r="H1295" i="5" s="1"/>
  <c r="I1294" i="5" s="1"/>
  <c r="H1381" i="5"/>
  <c r="C1222" i="5"/>
  <c r="H1222" i="5" s="1"/>
  <c r="C1289" i="5"/>
  <c r="C1421" i="5"/>
  <c r="D1421" i="5"/>
  <c r="C1420" i="5"/>
  <c r="H1420" i="5" s="1"/>
  <c r="H1596" i="5"/>
  <c r="D1705" i="5"/>
  <c r="C1705" i="5"/>
  <c r="H1504" i="5"/>
  <c r="D1478" i="5"/>
  <c r="C1478" i="5"/>
  <c r="H1561" i="5"/>
  <c r="I1560" i="5" s="1"/>
  <c r="C1686" i="5"/>
  <c r="D1686" i="5"/>
  <c r="C1716" i="5"/>
  <c r="H1716" i="5" s="1"/>
  <c r="I1715" i="5" s="1"/>
  <c r="H1855" i="5"/>
  <c r="C1608" i="5"/>
  <c r="H1608" i="5" s="1"/>
  <c r="C1854" i="5"/>
  <c r="D1854" i="5"/>
  <c r="C1682" i="5"/>
  <c r="H1682" i="5" s="1"/>
  <c r="C1301" i="5"/>
  <c r="H1301" i="5" s="1"/>
  <c r="H1845" i="5"/>
  <c r="I1844" i="5" s="1"/>
  <c r="C1708" i="5"/>
  <c r="H1708" i="5" s="1"/>
  <c r="H1807" i="5"/>
  <c r="C1882" i="5"/>
  <c r="H1882" i="5" s="1"/>
  <c r="C1860" i="5"/>
  <c r="H1860" i="5" s="1"/>
  <c r="H1817" i="5"/>
  <c r="I1816" i="5" s="1"/>
  <c r="H1828" i="5"/>
  <c r="H1741" i="5"/>
  <c r="H1818" i="5"/>
  <c r="G34" i="5"/>
  <c r="H34" i="5" s="1"/>
  <c r="G42" i="5"/>
  <c r="H42" i="5" s="1"/>
  <c r="G46" i="5"/>
  <c r="H46" i="5" s="1"/>
  <c r="G50" i="5"/>
  <c r="H50" i="5" s="1"/>
  <c r="G58" i="5"/>
  <c r="H58" i="5" s="1"/>
  <c r="G83" i="5"/>
  <c r="H83" i="5" s="1"/>
  <c r="G96" i="5"/>
  <c r="H96" i="5" s="1"/>
  <c r="G100" i="5"/>
  <c r="H100" i="5" s="1"/>
  <c r="G109" i="5"/>
  <c r="H109" i="5" s="1"/>
  <c r="G142" i="5"/>
  <c r="H142" i="5" s="1"/>
  <c r="G153" i="5"/>
  <c r="H153" i="5" s="1"/>
  <c r="G179" i="5"/>
  <c r="H179" i="5" s="1"/>
  <c r="G44" i="5"/>
  <c r="H44" i="5" s="1"/>
  <c r="G52" i="5"/>
  <c r="H52" i="5" s="1"/>
  <c r="G56" i="5"/>
  <c r="H56" i="5" s="1"/>
  <c r="G60" i="5"/>
  <c r="H60" i="5" s="1"/>
  <c r="G68" i="5"/>
  <c r="H68" i="5" s="1"/>
  <c r="G85" i="5"/>
  <c r="H85" i="5" s="1"/>
  <c r="G87" i="5"/>
  <c r="H87" i="5" s="1"/>
  <c r="G89" i="5"/>
  <c r="H89" i="5" s="1"/>
  <c r="I88" i="5" s="1"/>
  <c r="G91" i="5"/>
  <c r="H91" i="5" s="1"/>
  <c r="G102" i="5"/>
  <c r="H102" i="5" s="1"/>
  <c r="G107" i="5"/>
  <c r="H107" i="5" s="1"/>
  <c r="G111" i="5"/>
  <c r="H111" i="5" s="1"/>
  <c r="G113" i="5"/>
  <c r="H113" i="5" s="1"/>
  <c r="G119" i="5"/>
  <c r="H119" i="5" s="1"/>
  <c r="G159" i="5"/>
  <c r="H159" i="5" s="1"/>
  <c r="G164" i="5"/>
  <c r="H164" i="5" s="1"/>
  <c r="G166" i="5"/>
  <c r="H166" i="5" s="1"/>
  <c r="G168" i="5"/>
  <c r="H168" i="5" s="1"/>
  <c r="I167" i="5" s="1"/>
  <c r="G170" i="5"/>
  <c r="H170" i="5" s="1"/>
  <c r="G175" i="5"/>
  <c r="H175" i="5" s="1"/>
  <c r="G177" i="5"/>
  <c r="H177" i="5" s="1"/>
  <c r="G181" i="5"/>
  <c r="H181" i="5" s="1"/>
  <c r="G103" i="5"/>
  <c r="H103" i="5" s="1"/>
  <c r="G13" i="5"/>
  <c r="H13" i="5" s="1"/>
  <c r="G15" i="5"/>
  <c r="H15" i="5" s="1"/>
  <c r="G17" i="5"/>
  <c r="H17" i="5" s="1"/>
  <c r="G19" i="5"/>
  <c r="H19" i="5" s="1"/>
  <c r="G21" i="5"/>
  <c r="H21" i="5" s="1"/>
  <c r="I20" i="5" s="1"/>
  <c r="G54" i="5"/>
  <c r="H54" i="5" s="1"/>
  <c r="G62" i="5"/>
  <c r="H62" i="5" s="1"/>
  <c r="G66" i="5"/>
  <c r="H66" i="5" s="1"/>
  <c r="G70" i="5"/>
  <c r="H70" i="5" s="1"/>
  <c r="G105" i="5"/>
  <c r="H105" i="5" s="1"/>
  <c r="G117" i="5"/>
  <c r="H117" i="5" s="1"/>
  <c r="G121" i="5"/>
  <c r="H121" i="5" s="1"/>
  <c r="G123" i="5"/>
  <c r="H123" i="5" s="1"/>
  <c r="G129" i="5"/>
  <c r="H129" i="5" s="1"/>
  <c r="G157" i="5"/>
  <c r="H157" i="5" s="1"/>
  <c r="I156" i="5" s="1"/>
  <c r="G161" i="5"/>
  <c r="H161" i="5" s="1"/>
  <c r="G172" i="5"/>
  <c r="H172" i="5" s="1"/>
  <c r="G5" i="5"/>
  <c r="H5" i="5" s="1"/>
  <c r="G9" i="5"/>
  <c r="H9" i="5" s="1"/>
  <c r="G23" i="5"/>
  <c r="H23" i="5" s="1"/>
  <c r="G25" i="5"/>
  <c r="H25" i="5" s="1"/>
  <c r="G27" i="5"/>
  <c r="H27" i="5" s="1"/>
  <c r="G3" i="5"/>
  <c r="H3" i="5" s="1"/>
  <c r="G7" i="5"/>
  <c r="G11" i="5"/>
  <c r="H11" i="5" s="1"/>
  <c r="G33" i="5"/>
  <c r="H33" i="5" s="1"/>
  <c r="G35" i="5"/>
  <c r="H35" i="5" s="1"/>
  <c r="G37" i="5"/>
  <c r="H37" i="5" s="1"/>
  <c r="G39" i="5"/>
  <c r="H39" i="5" s="1"/>
  <c r="G41" i="5"/>
  <c r="H41" i="5" s="1"/>
  <c r="G74" i="5"/>
  <c r="H74" i="5" s="1"/>
  <c r="I73" i="5" s="1"/>
  <c r="G76" i="5"/>
  <c r="H76" i="5" s="1"/>
  <c r="G80" i="5"/>
  <c r="H80" i="5" s="1"/>
  <c r="G125" i="5"/>
  <c r="H125" i="5" s="1"/>
  <c r="G137" i="5"/>
  <c r="H137" i="5" s="1"/>
  <c r="G141" i="5"/>
  <c r="H141" i="5" s="1"/>
  <c r="G152" i="5"/>
  <c r="H152" i="5" s="1"/>
  <c r="G163" i="5"/>
  <c r="H163" i="5" s="1"/>
  <c r="G43" i="5"/>
  <c r="H43" i="5" s="1"/>
  <c r="G45" i="5"/>
  <c r="H45" i="5" s="1"/>
  <c r="G47" i="5"/>
  <c r="H47" i="5" s="1"/>
  <c r="G36" i="5"/>
  <c r="H36" i="5" s="1"/>
  <c r="G59" i="5"/>
  <c r="H59" i="5" s="1"/>
  <c r="G104" i="5"/>
  <c r="H104" i="5" s="1"/>
  <c r="G160" i="5"/>
  <c r="H160" i="5" s="1"/>
  <c r="G162" i="5"/>
  <c r="H162" i="5" s="1"/>
  <c r="I161" i="5" s="1"/>
  <c r="G174" i="5"/>
  <c r="H174" i="5" s="1"/>
  <c r="G14" i="5"/>
  <c r="H14" i="5" s="1"/>
  <c r="G57" i="5"/>
  <c r="H57" i="5" s="1"/>
  <c r="G93" i="5"/>
  <c r="H93" i="5" s="1"/>
  <c r="G101" i="5"/>
  <c r="H101" i="5" s="1"/>
  <c r="G130" i="5"/>
  <c r="H130" i="5" s="1"/>
  <c r="G138" i="5"/>
  <c r="H138" i="5" s="1"/>
  <c r="G140" i="5"/>
  <c r="H140" i="5" s="1"/>
  <c r="G158" i="5"/>
  <c r="H158" i="5" s="1"/>
  <c r="I157" i="5" s="1"/>
  <c r="G12" i="5"/>
  <c r="H12" i="5" s="1"/>
  <c r="G72" i="5"/>
  <c r="H72" i="5" s="1"/>
  <c r="G99" i="5"/>
  <c r="H99" i="5" s="1"/>
  <c r="G126" i="5"/>
  <c r="H126" i="5" s="1"/>
  <c r="G132" i="5"/>
  <c r="H132" i="5" s="1"/>
  <c r="G136" i="5"/>
  <c r="H136" i="5" s="1"/>
  <c r="G146" i="5"/>
  <c r="H146" i="5" s="1"/>
  <c r="G150" i="5"/>
  <c r="H150" i="5" s="1"/>
  <c r="G156" i="5"/>
  <c r="H156" i="5" s="1"/>
  <c r="G10" i="5"/>
  <c r="H10" i="5" s="1"/>
  <c r="G30" i="5"/>
  <c r="H30" i="5" s="1"/>
  <c r="G95" i="5"/>
  <c r="H95" i="5" s="1"/>
  <c r="G124" i="5"/>
  <c r="H124" i="5" s="1"/>
  <c r="G173" i="5"/>
  <c r="H173" i="5" s="1"/>
  <c r="G51" i="5"/>
  <c r="H51" i="5" s="1"/>
  <c r="G120" i="5"/>
  <c r="H120" i="5" s="1"/>
  <c r="I119" i="5" s="1"/>
  <c r="G49" i="5"/>
  <c r="H49" i="5" s="1"/>
  <c r="G64" i="5"/>
  <c r="H64" i="5" s="1"/>
  <c r="G79" i="5"/>
  <c r="H79" i="5" s="1"/>
  <c r="G92" i="5"/>
  <c r="H92" i="5" s="1"/>
  <c r="G118" i="5"/>
  <c r="H118" i="5" s="1"/>
  <c r="G143" i="5"/>
  <c r="H143" i="5" s="1"/>
  <c r="G167" i="5"/>
  <c r="H167" i="5" s="1"/>
  <c r="G6" i="5"/>
  <c r="H6" i="5" s="1"/>
  <c r="G73" i="5"/>
  <c r="H73" i="5" s="1"/>
  <c r="G114" i="5"/>
  <c r="H114" i="5" s="1"/>
  <c r="I113" i="5" s="1"/>
  <c r="G131" i="5"/>
  <c r="H131" i="5" s="1"/>
  <c r="I130" i="5" s="1"/>
  <c r="G149" i="5"/>
  <c r="H149" i="5" s="1"/>
  <c r="G20" i="5"/>
  <c r="H20" i="5" s="1"/>
  <c r="I19" i="5" s="1"/>
  <c r="G24" i="5"/>
  <c r="H24" i="5" s="1"/>
  <c r="I23" i="5" s="1"/>
  <c r="G69" i="5"/>
  <c r="H69" i="5" s="1"/>
  <c r="G94" i="5"/>
  <c r="H94" i="5" s="1"/>
  <c r="G112" i="5"/>
  <c r="H112" i="5" s="1"/>
  <c r="G147" i="5"/>
  <c r="H147" i="5" s="1"/>
  <c r="G4" i="5"/>
  <c r="H4" i="5" s="1"/>
  <c r="G31" i="5"/>
  <c r="H31" i="5" s="1"/>
  <c r="G86" i="5"/>
  <c r="H86" i="5" s="1"/>
  <c r="G145" i="5"/>
  <c r="H145" i="5" s="1"/>
  <c r="G180" i="5"/>
  <c r="H180" i="5" s="1"/>
  <c r="G16" i="5"/>
  <c r="H16" i="5" s="1"/>
  <c r="G61" i="5"/>
  <c r="H61" i="5" s="1"/>
  <c r="G65" i="5"/>
  <c r="H65" i="5" s="1"/>
  <c r="G78" i="5"/>
  <c r="H78" i="5" s="1"/>
  <c r="G84" i="5"/>
  <c r="H84" i="5" s="1"/>
  <c r="G106" i="5"/>
  <c r="H106" i="5" s="1"/>
  <c r="I105" i="5" s="1"/>
  <c r="G176" i="5"/>
  <c r="H176" i="5" s="1"/>
  <c r="G55" i="5"/>
  <c r="H55" i="5" s="1"/>
  <c r="G97" i="5"/>
  <c r="H97" i="5" s="1"/>
  <c r="G115" i="5"/>
  <c r="H115" i="5" s="1"/>
  <c r="G128" i="5"/>
  <c r="H128" i="5" s="1"/>
  <c r="G134" i="5"/>
  <c r="H134" i="5" s="1"/>
  <c r="G144" i="5"/>
  <c r="H144" i="5" s="1"/>
  <c r="I143" i="5" s="1"/>
  <c r="G148" i="5"/>
  <c r="H148" i="5" s="1"/>
  <c r="G154" i="5"/>
  <c r="H154" i="5" s="1"/>
  <c r="G171" i="5"/>
  <c r="H171" i="5" s="1"/>
  <c r="G28" i="5"/>
  <c r="H28" i="5" s="1"/>
  <c r="G53" i="5"/>
  <c r="H53" i="5" s="1"/>
  <c r="G81" i="5"/>
  <c r="H81" i="5" s="1"/>
  <c r="I80" i="5" s="1"/>
  <c r="G169" i="5"/>
  <c r="H169" i="5" s="1"/>
  <c r="G8" i="5"/>
  <c r="H8" i="5" s="1"/>
  <c r="G32" i="5"/>
  <c r="H32" i="5" s="1"/>
  <c r="G122" i="5"/>
  <c r="H122" i="5" s="1"/>
  <c r="G26" i="5"/>
  <c r="H26" i="5" s="1"/>
  <c r="G77" i="5"/>
  <c r="H77" i="5" s="1"/>
  <c r="G90" i="5"/>
  <c r="H90" i="5" s="1"/>
  <c r="G139" i="5"/>
  <c r="H139" i="5" s="1"/>
  <c r="G71" i="5"/>
  <c r="H71" i="5" s="1"/>
  <c r="G75" i="5"/>
  <c r="H75" i="5" s="1"/>
  <c r="G88" i="5"/>
  <c r="H88" i="5" s="1"/>
  <c r="I87" i="5" s="1"/>
  <c r="G98" i="5"/>
  <c r="H98" i="5" s="1"/>
  <c r="G116" i="5"/>
  <c r="H116" i="5" s="1"/>
  <c r="G133" i="5"/>
  <c r="H133" i="5" s="1"/>
  <c r="G151" i="5"/>
  <c r="H151" i="5" s="1"/>
  <c r="G18" i="5"/>
  <c r="H18" i="5" s="1"/>
  <c r="G22" i="5"/>
  <c r="H22" i="5" s="1"/>
  <c r="G40" i="5"/>
  <c r="H40" i="5" s="1"/>
  <c r="G110" i="5"/>
  <c r="H110" i="5" s="1"/>
  <c r="G127" i="5"/>
  <c r="H127" i="5" s="1"/>
  <c r="G165" i="5"/>
  <c r="H165" i="5" s="1"/>
  <c r="G38" i="5"/>
  <c r="H38" i="5" s="1"/>
  <c r="I37" i="5" s="1"/>
  <c r="G67" i="5"/>
  <c r="H67" i="5" s="1"/>
  <c r="G108" i="5"/>
  <c r="H108" i="5" s="1"/>
  <c r="G135" i="5"/>
  <c r="H135" i="5" s="1"/>
  <c r="G155" i="5"/>
  <c r="H155" i="5" s="1"/>
  <c r="I154" i="5" s="1"/>
  <c r="G29" i="5"/>
  <c r="H29" i="5" s="1"/>
  <c r="G48" i="5"/>
  <c r="H48" i="5" s="1"/>
  <c r="I47" i="5" s="1"/>
  <c r="G63" i="5"/>
  <c r="H63" i="5" s="1"/>
  <c r="G82" i="5"/>
  <c r="H82" i="5" s="1"/>
  <c r="I81" i="5" s="1"/>
  <c r="G178" i="5"/>
  <c r="H178" i="5" s="1"/>
  <c r="G2" i="5"/>
  <c r="H2" i="5" s="1"/>
  <c r="I74" i="5" l="1"/>
  <c r="I96" i="5"/>
  <c r="I63" i="5"/>
  <c r="I58" i="5"/>
  <c r="H1251" i="5"/>
  <c r="I1250" i="5" s="1"/>
  <c r="H929" i="5"/>
  <c r="I929" i="5" s="1"/>
  <c r="H1275" i="5"/>
  <c r="H1466" i="5"/>
  <c r="H1837" i="5"/>
  <c r="I807" i="5"/>
  <c r="I1311" i="5"/>
  <c r="H934" i="5"/>
  <c r="I510" i="5"/>
  <c r="H435" i="5"/>
  <c r="I1755" i="5"/>
  <c r="I555" i="5"/>
  <c r="I1105" i="5"/>
  <c r="I867" i="5"/>
  <c r="I302" i="5"/>
  <c r="I323" i="5"/>
  <c r="I1231" i="5"/>
  <c r="I187" i="5"/>
  <c r="I545" i="5"/>
  <c r="I5" i="5"/>
  <c r="I172" i="5"/>
  <c r="I42" i="5"/>
  <c r="H1375" i="5"/>
  <c r="I300" i="5"/>
  <c r="H1749" i="5"/>
  <c r="H482" i="5"/>
  <c r="I1640" i="5"/>
  <c r="I1399" i="5"/>
  <c r="I195" i="5"/>
  <c r="I1255" i="5"/>
  <c r="H1296" i="5"/>
  <c r="I447" i="5"/>
  <c r="H1244" i="5"/>
  <c r="H779" i="5"/>
  <c r="I778" i="5" s="1"/>
  <c r="I520" i="5"/>
  <c r="I246" i="5"/>
  <c r="I1694" i="5"/>
  <c r="I1475" i="5"/>
  <c r="I586" i="5"/>
  <c r="I1643" i="5"/>
  <c r="I748" i="5"/>
  <c r="I107" i="5"/>
  <c r="I1345" i="5"/>
  <c r="I66" i="5"/>
  <c r="H1357" i="5"/>
  <c r="H645" i="5"/>
  <c r="I347" i="5"/>
  <c r="I750" i="5"/>
  <c r="I912" i="5"/>
  <c r="I1367" i="5"/>
  <c r="H866" i="5"/>
  <c r="H1100" i="5"/>
  <c r="H315" i="5"/>
  <c r="H1619" i="5"/>
  <c r="I1618" i="5" s="1"/>
  <c r="I465" i="5"/>
  <c r="H268" i="5"/>
  <c r="I267" i="5" s="1"/>
  <c r="I438" i="5"/>
  <c r="I660" i="5"/>
  <c r="I1372" i="5"/>
  <c r="I115" i="5"/>
  <c r="I29" i="5"/>
  <c r="I11" i="5"/>
  <c r="I140" i="5"/>
  <c r="I160" i="5"/>
  <c r="I169" i="5"/>
  <c r="I90" i="5"/>
  <c r="I1300" i="5"/>
  <c r="I1221" i="5"/>
  <c r="I198" i="5"/>
  <c r="I1860" i="5"/>
  <c r="I409" i="5"/>
  <c r="I1482" i="5"/>
  <c r="I988" i="5"/>
  <c r="I1797" i="5"/>
  <c r="I1208" i="5"/>
  <c r="H1343" i="5"/>
  <c r="I1342" i="5" s="1"/>
  <c r="H756" i="5"/>
  <c r="I756" i="5" s="1"/>
  <c r="I681" i="5"/>
  <c r="I236" i="5"/>
  <c r="H1737" i="5"/>
  <c r="I896" i="5"/>
  <c r="I511" i="5"/>
  <c r="I642" i="5"/>
  <c r="I1074" i="5"/>
  <c r="I1364" i="5"/>
  <c r="I208" i="5"/>
  <c r="I1559" i="5"/>
  <c r="I646" i="5"/>
  <c r="I1607" i="5"/>
  <c r="I1786" i="5"/>
  <c r="I818" i="5"/>
  <c r="I288" i="5"/>
  <c r="H1027" i="5"/>
  <c r="I1383" i="5"/>
  <c r="I1165" i="5"/>
  <c r="I1526" i="5"/>
  <c r="H662" i="5"/>
  <c r="I661" i="5" s="1"/>
  <c r="I794" i="5"/>
  <c r="I1814" i="5"/>
  <c r="I589" i="5"/>
  <c r="I1524" i="5"/>
  <c r="I1766" i="5"/>
  <c r="I342" i="5"/>
  <c r="I1780" i="5"/>
  <c r="I601" i="5"/>
  <c r="I1182" i="5"/>
  <c r="H568" i="5"/>
  <c r="I567" i="5" s="1"/>
  <c r="H1051" i="5"/>
  <c r="I1051" i="5" s="1"/>
  <c r="H878" i="5"/>
  <c r="I1764" i="5"/>
  <c r="I1558" i="5"/>
  <c r="I1171" i="5"/>
  <c r="H1821" i="5"/>
  <c r="H1597" i="5"/>
  <c r="I1596" i="5" s="1"/>
  <c r="I723" i="5"/>
  <c r="I735" i="5"/>
  <c r="I1671" i="5"/>
  <c r="I255" i="5"/>
  <c r="I1675" i="5"/>
  <c r="I1167" i="5"/>
  <c r="I1683" i="5"/>
  <c r="I460" i="5"/>
  <c r="H1254" i="5"/>
  <c r="I441" i="5"/>
  <c r="I570" i="5"/>
  <c r="I653" i="5"/>
  <c r="I668" i="5"/>
  <c r="I1851" i="5"/>
  <c r="I1648" i="5"/>
  <c r="H552" i="5"/>
  <c r="I1149" i="5"/>
  <c r="I1880" i="5"/>
  <c r="H1829" i="5"/>
  <c r="I1828" i="5" s="1"/>
  <c r="I1146" i="5"/>
  <c r="I211" i="5"/>
  <c r="I444" i="5"/>
  <c r="I1553" i="5"/>
  <c r="I687" i="5"/>
  <c r="I636" i="5"/>
  <c r="H863" i="5"/>
  <c r="H1465" i="5"/>
  <c r="I1465" i="5" s="1"/>
  <c r="I294" i="5"/>
  <c r="H613" i="5"/>
  <c r="I345" i="5"/>
  <c r="I1035" i="5"/>
  <c r="I558" i="5"/>
  <c r="I449" i="5"/>
  <c r="I253" i="5"/>
  <c r="I125" i="5"/>
  <c r="I312" i="5"/>
  <c r="I1374" i="5"/>
  <c r="I1187" i="5"/>
  <c r="I599" i="5"/>
  <c r="I446" i="5"/>
  <c r="I606" i="5"/>
  <c r="I491" i="5"/>
  <c r="I709" i="5"/>
  <c r="I1838" i="5"/>
  <c r="H1237" i="5"/>
  <c r="I1236" i="5" s="1"/>
  <c r="I1416" i="5"/>
  <c r="I1224" i="5"/>
  <c r="I56" i="5"/>
  <c r="I132" i="5"/>
  <c r="I93" i="5"/>
  <c r="I142" i="5"/>
  <c r="I178" i="5"/>
  <c r="I882" i="5"/>
  <c r="I648" i="5"/>
  <c r="H711" i="5"/>
  <c r="I683" i="5"/>
  <c r="I1581" i="5"/>
  <c r="I1647" i="5"/>
  <c r="I1850" i="5"/>
  <c r="I1571" i="5"/>
  <c r="I1264" i="5"/>
  <c r="I451" i="5"/>
  <c r="I1791" i="5"/>
  <c r="I580" i="5"/>
  <c r="I1688" i="5"/>
  <c r="I1417" i="5"/>
  <c r="I747" i="5"/>
  <c r="I1086" i="5"/>
  <c r="I1808" i="5"/>
  <c r="I697" i="5"/>
  <c r="I220" i="5"/>
  <c r="I497" i="5"/>
  <c r="I478" i="5"/>
  <c r="I48" i="5"/>
  <c r="I120" i="5"/>
  <c r="I871" i="5"/>
  <c r="I1505" i="5"/>
  <c r="I944" i="5"/>
  <c r="I665" i="5"/>
  <c r="I295" i="5"/>
  <c r="H1032" i="5"/>
  <c r="I1031" i="5" s="1"/>
  <c r="I590" i="5"/>
  <c r="I1068" i="5"/>
  <c r="I1556" i="5"/>
  <c r="I182" i="5"/>
  <c r="H414" i="5"/>
  <c r="I413" i="5" s="1"/>
  <c r="I241" i="5"/>
  <c r="I897" i="5"/>
  <c r="I1025" i="5"/>
  <c r="I1484" i="5"/>
  <c r="H1877" i="5"/>
  <c r="I1876" i="5" s="1"/>
  <c r="H518" i="5"/>
  <c r="I518" i="5" s="1"/>
  <c r="I1551" i="5"/>
  <c r="I614" i="5"/>
  <c r="I1154" i="5"/>
  <c r="I573" i="5"/>
  <c r="I1414" i="5"/>
  <c r="H1827" i="5"/>
  <c r="I1827" i="5" s="1"/>
  <c r="I1567" i="5"/>
  <c r="I1161" i="5"/>
  <c r="I1653" i="5"/>
  <c r="H1124" i="5"/>
  <c r="H273" i="5"/>
  <c r="I272" i="5" s="1"/>
  <c r="I209" i="5"/>
  <c r="I1742" i="5"/>
  <c r="I529" i="5"/>
  <c r="I1799" i="5"/>
  <c r="I784" i="5"/>
  <c r="I1098" i="5"/>
  <c r="I1418" i="5"/>
  <c r="I710" i="5"/>
  <c r="I1352" i="5"/>
  <c r="I369" i="5"/>
  <c r="H1176" i="5"/>
  <c r="I1175" i="5" s="1"/>
  <c r="I1125" i="5"/>
  <c r="H1067" i="5"/>
  <c r="H790" i="5"/>
  <c r="I1442" i="5"/>
  <c r="I1309" i="5"/>
  <c r="I469" i="5"/>
  <c r="I559" i="5"/>
  <c r="I1014" i="5"/>
  <c r="I983" i="5"/>
  <c r="H840" i="5"/>
  <c r="I840" i="5" s="1"/>
  <c r="H1714" i="5"/>
  <c r="I1435" i="5"/>
  <c r="I797" i="5"/>
  <c r="I1859" i="5"/>
  <c r="I17" i="5"/>
  <c r="I76" i="5"/>
  <c r="I153" i="5"/>
  <c r="I83" i="5"/>
  <c r="I146" i="5"/>
  <c r="I38" i="5"/>
  <c r="I8" i="5"/>
  <c r="I69" i="5"/>
  <c r="I110" i="5"/>
  <c r="I51" i="5"/>
  <c r="I49" i="5"/>
  <c r="H1059" i="5"/>
  <c r="I1059" i="5" s="1"/>
  <c r="H877" i="5"/>
  <c r="I876" i="5" s="1"/>
  <c r="I324" i="5"/>
  <c r="H889" i="5"/>
  <c r="I622" i="5"/>
  <c r="I766" i="5"/>
  <c r="I1703" i="5"/>
  <c r="I1269" i="5"/>
  <c r="I734" i="5"/>
  <c r="I1718" i="5"/>
  <c r="H1437" i="5"/>
  <c r="I1436" i="5" s="1"/>
  <c r="I640" i="5"/>
  <c r="I450" i="5"/>
  <c r="I982" i="5"/>
  <c r="H1351" i="5"/>
  <c r="I1351" i="5" s="1"/>
  <c r="I605" i="5"/>
  <c r="I481" i="5"/>
  <c r="H752" i="5"/>
  <c r="I751" i="5" s="1"/>
  <c r="I1690" i="5"/>
  <c r="H831" i="5"/>
  <c r="I830" i="5" s="1"/>
  <c r="I1744" i="5"/>
  <c r="I862" i="5"/>
  <c r="I1155" i="5"/>
  <c r="I1693" i="5"/>
  <c r="I587" i="5"/>
  <c r="I615" i="5"/>
  <c r="I206" i="5"/>
  <c r="I1024" i="5"/>
  <c r="I1521" i="5"/>
  <c r="I150" i="5"/>
  <c r="I25" i="5"/>
  <c r="I123" i="5"/>
  <c r="I13" i="5"/>
  <c r="I36" i="5"/>
  <c r="I4" i="5"/>
  <c r="I176" i="5"/>
  <c r="I106" i="5"/>
  <c r="I45" i="5"/>
  <c r="I1707" i="5"/>
  <c r="I1251" i="5"/>
  <c r="H1076" i="5"/>
  <c r="I1075" i="5" s="1"/>
  <c r="H1454" i="5"/>
  <c r="I1454" i="5" s="1"/>
  <c r="I945" i="5"/>
  <c r="H1191" i="5"/>
  <c r="I1007" i="5"/>
  <c r="H864" i="5"/>
  <c r="I1810" i="5"/>
  <c r="I1765" i="5"/>
  <c r="I390" i="5"/>
  <c r="I1397" i="5"/>
  <c r="I1502" i="5"/>
  <c r="H873" i="5"/>
  <c r="I872" i="5" s="1"/>
  <c r="I386" i="5"/>
  <c r="H1446" i="5"/>
  <c r="I1445" i="5" s="1"/>
  <c r="I360" i="5"/>
  <c r="I846" i="5"/>
  <c r="I1546" i="5"/>
  <c r="I581" i="5"/>
  <c r="I121" i="5"/>
  <c r="I64" i="5"/>
  <c r="I71" i="5"/>
  <c r="I151" i="5"/>
  <c r="I34" i="5"/>
  <c r="I171" i="5"/>
  <c r="I61" i="5"/>
  <c r="I41" i="5"/>
  <c r="H1289" i="5"/>
  <c r="I1288" i="5" s="1"/>
  <c r="I658" i="5"/>
  <c r="I1603" i="5"/>
  <c r="I1109" i="5"/>
  <c r="H895" i="5"/>
  <c r="I894" i="5" s="1"/>
  <c r="I455" i="5"/>
  <c r="I183" i="5"/>
  <c r="I1238" i="5"/>
  <c r="I724" i="5"/>
  <c r="I1599" i="5"/>
  <c r="I911" i="5"/>
  <c r="I237" i="5"/>
  <c r="I197" i="5"/>
  <c r="I940" i="5"/>
  <c r="I1195" i="5"/>
  <c r="I1164" i="5"/>
  <c r="I395" i="5"/>
  <c r="H1530" i="5"/>
  <c r="I509" i="5"/>
  <c r="H1039" i="5"/>
  <c r="I1038" i="5" s="1"/>
  <c r="I1095" i="5"/>
  <c r="H1754" i="5"/>
  <c r="I1753" i="5" s="1"/>
  <c r="I535" i="5"/>
  <c r="I842" i="5"/>
  <c r="I1622" i="5"/>
  <c r="I479" i="5"/>
  <c r="H513" i="5"/>
  <c r="I1583" i="5"/>
  <c r="I1535" i="5"/>
  <c r="I31" i="5"/>
  <c r="I117" i="5"/>
  <c r="I33" i="5"/>
  <c r="H1692" i="5"/>
  <c r="I1691" i="5" s="1"/>
  <c r="I1063" i="5"/>
  <c r="I935" i="5"/>
  <c r="I810" i="5"/>
  <c r="I1312" i="5"/>
  <c r="I550" i="5"/>
  <c r="I905" i="5"/>
  <c r="I727" i="5"/>
  <c r="H421" i="5"/>
  <c r="I1317" i="5"/>
  <c r="I584" i="5"/>
  <c r="H1538" i="5"/>
  <c r="I1537" i="5" s="1"/>
  <c r="I1710" i="5"/>
  <c r="I563" i="5"/>
  <c r="I966" i="5"/>
  <c r="I1712" i="5"/>
  <c r="I1772" i="5"/>
  <c r="I1365" i="5"/>
  <c r="I245" i="5"/>
  <c r="I755" i="5"/>
  <c r="I1245" i="5"/>
  <c r="I1106" i="5"/>
  <c r="I808" i="5"/>
  <c r="I1131" i="5"/>
  <c r="I186" i="5"/>
  <c r="I1225" i="5"/>
  <c r="I1094" i="5"/>
  <c r="I1143" i="5"/>
  <c r="I1067" i="5"/>
  <c r="I1855" i="5"/>
  <c r="I965" i="5"/>
  <c r="I1540" i="5"/>
  <c r="I1706" i="5"/>
  <c r="I1441" i="5"/>
  <c r="I60" i="5"/>
  <c r="I53" i="5"/>
  <c r="I2" i="5"/>
  <c r="I97" i="5"/>
  <c r="I127" i="5"/>
  <c r="I159" i="5"/>
  <c r="I1817" i="5"/>
  <c r="I860" i="5"/>
  <c r="H393" i="5"/>
  <c r="I392" i="5" s="1"/>
  <c r="H1070" i="5"/>
  <c r="I1069" i="5" s="1"/>
  <c r="I793" i="5"/>
  <c r="I1606" i="5"/>
  <c r="I781" i="5"/>
  <c r="I374" i="5"/>
  <c r="H1153" i="5"/>
  <c r="I333" i="5"/>
  <c r="I1714" i="5"/>
  <c r="H1819" i="5"/>
  <c r="I1818" i="5" s="1"/>
  <c r="I1203" i="5"/>
  <c r="I1568" i="5"/>
  <c r="I1792" i="5"/>
  <c r="I934" i="5"/>
  <c r="I1750" i="5"/>
  <c r="I1776" i="5"/>
  <c r="I906" i="5"/>
  <c r="I1687" i="5"/>
  <c r="I824" i="5"/>
  <c r="H1681" i="5"/>
  <c r="I1680" i="5" s="1"/>
  <c r="H1842" i="5"/>
  <c r="I1842" i="5" s="1"/>
  <c r="I68" i="5"/>
  <c r="I15" i="5"/>
  <c r="I136" i="5"/>
  <c r="I561" i="5"/>
  <c r="I1840" i="5"/>
  <c r="H1198" i="5"/>
  <c r="I1197" i="5" s="1"/>
  <c r="H1158" i="5"/>
  <c r="I1158" i="5" s="1"/>
  <c r="I1784" i="5"/>
  <c r="I439" i="5"/>
  <c r="H791" i="5"/>
  <c r="I1778" i="5"/>
  <c r="I177" i="5"/>
  <c r="I164" i="5"/>
  <c r="I114" i="5"/>
  <c r="I78" i="5"/>
  <c r="I139" i="5"/>
  <c r="I103" i="5"/>
  <c r="I124" i="5"/>
  <c r="H7" i="5"/>
  <c r="I7" i="5" s="1"/>
  <c r="I86" i="5"/>
  <c r="I1740" i="5"/>
  <c r="I1503" i="5"/>
  <c r="H1093" i="5"/>
  <c r="I1092" i="5" s="1"/>
  <c r="I1020" i="5"/>
  <c r="I1065" i="5"/>
  <c r="I699" i="5"/>
  <c r="I482" i="5"/>
  <c r="I240" i="5"/>
  <c r="I1426" i="5"/>
  <c r="I358" i="5"/>
  <c r="I1373" i="5"/>
  <c r="I1629" i="5"/>
  <c r="I1310" i="5"/>
  <c r="I834" i="5"/>
  <c r="I682" i="5"/>
  <c r="I1754" i="5"/>
  <c r="H1247" i="5"/>
  <c r="I1246" i="5" s="1"/>
  <c r="I901" i="5"/>
  <c r="I1644" i="5"/>
  <c r="I1732" i="5"/>
  <c r="I1476" i="5"/>
  <c r="H1211" i="5"/>
  <c r="I1210" i="5" s="1"/>
  <c r="I691" i="5"/>
  <c r="I595" i="5"/>
  <c r="I334" i="5"/>
  <c r="I221" i="5"/>
  <c r="I387" i="5"/>
  <c r="H1053" i="5"/>
  <c r="I1052" i="5" s="1"/>
  <c r="I452" i="5"/>
  <c r="I1536" i="5"/>
  <c r="I1495" i="5"/>
  <c r="I214" i="5"/>
  <c r="I1649" i="5"/>
  <c r="I771" i="5"/>
  <c r="I1486" i="5"/>
  <c r="H1661" i="5"/>
  <c r="I1660" i="5" s="1"/>
  <c r="I1847" i="5"/>
  <c r="I1497" i="5"/>
  <c r="I1110" i="5"/>
  <c r="I715" i="5"/>
  <c r="I1334" i="5"/>
  <c r="H583" i="5"/>
  <c r="I582" i="5" s="1"/>
  <c r="I1354" i="5"/>
  <c r="I651" i="5"/>
  <c r="I825" i="5"/>
  <c r="I1488" i="5"/>
  <c r="I1150" i="5"/>
  <c r="I318" i="5"/>
  <c r="I1100" i="5"/>
  <c r="I314" i="5"/>
  <c r="H704" i="5"/>
  <c r="I703" i="5" s="1"/>
  <c r="H1233" i="5"/>
  <c r="I1233" i="5" s="1"/>
  <c r="I1467" i="5"/>
  <c r="I366" i="5"/>
  <c r="H671" i="5"/>
  <c r="I670" i="5" s="1"/>
  <c r="H991" i="5"/>
  <c r="I990" i="5" s="1"/>
  <c r="I865" i="5"/>
  <c r="I866" i="5"/>
  <c r="I1147" i="5"/>
  <c r="I1148" i="5"/>
  <c r="I1748" i="5"/>
  <c r="I456" i="5"/>
  <c r="I457" i="5"/>
  <c r="I325" i="5"/>
  <c r="I421" i="5"/>
  <c r="I1162" i="5"/>
  <c r="I1163" i="5"/>
  <c r="I625" i="5"/>
  <c r="I626" i="5"/>
  <c r="I134" i="5"/>
  <c r="I147" i="5"/>
  <c r="I77" i="5"/>
  <c r="I111" i="5"/>
  <c r="I166" i="5"/>
  <c r="I98" i="5"/>
  <c r="I162" i="5"/>
  <c r="I65" i="5"/>
  <c r="I43" i="5"/>
  <c r="H1048" i="5"/>
  <c r="I1047" i="5" s="1"/>
  <c r="I869" i="5"/>
  <c r="I870" i="5"/>
  <c r="I1739" i="5"/>
  <c r="I889" i="5"/>
  <c r="I1006" i="5"/>
  <c r="I1144" i="5"/>
  <c r="I1145" i="5"/>
  <c r="I1271" i="5"/>
  <c r="I1272" i="5"/>
  <c r="I1728" i="5"/>
  <c r="I1101" i="5"/>
  <c r="I950" i="5"/>
  <c r="H995" i="5"/>
  <c r="I994" i="5" s="1"/>
  <c r="H477" i="5"/>
  <c r="I1699" i="5"/>
  <c r="I1700" i="5"/>
  <c r="I1406" i="5"/>
  <c r="I725" i="5"/>
  <c r="I1343" i="5"/>
  <c r="H575" i="5"/>
  <c r="I1313" i="5"/>
  <c r="I731" i="5"/>
  <c r="I1496" i="5"/>
  <c r="I1214" i="5"/>
  <c r="I1215" i="5"/>
  <c r="I1243" i="5"/>
  <c r="I569" i="5"/>
  <c r="I844" i="5"/>
  <c r="I845" i="5"/>
  <c r="I274" i="5"/>
  <c r="I1276" i="5"/>
  <c r="I278" i="5"/>
  <c r="I1697" i="5"/>
  <c r="I1698" i="5"/>
  <c r="I1400" i="5"/>
  <c r="I1401" i="5"/>
  <c r="I1498" i="5"/>
  <c r="I1678" i="5"/>
  <c r="I1679" i="5"/>
  <c r="I883" i="5"/>
  <c r="I719" i="5"/>
  <c r="I720" i="5"/>
  <c r="I1295" i="5"/>
  <c r="I1218" i="5"/>
  <c r="I700" i="5"/>
  <c r="I422" i="5"/>
  <c r="I249" i="5"/>
  <c r="I1614" i="5"/>
  <c r="I1565" i="5"/>
  <c r="I1566" i="5"/>
  <c r="I1539" i="5"/>
  <c r="I1641" i="5"/>
  <c r="I1642" i="5"/>
  <c r="I1564" i="5"/>
  <c r="I666" i="5"/>
  <c r="I667" i="5"/>
  <c r="I411" i="5"/>
  <c r="I412" i="5"/>
  <c r="I1303" i="5"/>
  <c r="I546" i="5"/>
  <c r="I547" i="5"/>
  <c r="I461" i="5"/>
  <c r="I1689" i="5"/>
  <c r="I1602" i="5"/>
  <c r="I695" i="5"/>
  <c r="I696" i="5"/>
  <c r="I841" i="5"/>
  <c r="I649" i="5"/>
  <c r="I1803" i="5"/>
  <c r="I1190" i="5"/>
  <c r="I1191" i="5"/>
  <c r="I863" i="5"/>
  <c r="I864" i="5"/>
  <c r="I1462" i="5"/>
  <c r="I1107" i="5"/>
  <c r="I1108" i="5"/>
  <c r="I612" i="5"/>
  <c r="I551" i="5"/>
  <c r="I434" i="5"/>
  <c r="I435" i="5"/>
  <c r="I1159" i="5"/>
  <c r="I1829" i="5"/>
  <c r="I980" i="5"/>
  <c r="I981" i="5"/>
  <c r="I1485" i="5"/>
  <c r="I1826" i="5"/>
  <c r="I313" i="5"/>
  <c r="I1554" i="5"/>
  <c r="I1623" i="5"/>
  <c r="I1592" i="5"/>
  <c r="I1593" i="5"/>
  <c r="I1248" i="5"/>
  <c r="I1835" i="5"/>
  <c r="I1114" i="5"/>
  <c r="I1115" i="5"/>
  <c r="I1429" i="5"/>
  <c r="I483" i="5"/>
  <c r="I1578" i="5"/>
  <c r="I1298" i="5"/>
  <c r="I562" i="5"/>
  <c r="I893" i="5"/>
  <c r="I234" i="5"/>
  <c r="I656" i="5"/>
  <c r="I1741" i="5"/>
  <c r="H1394" i="5"/>
  <c r="I960" i="5"/>
  <c r="I1767" i="5"/>
  <c r="I398" i="5"/>
  <c r="I399" i="5"/>
  <c r="I1282" i="5"/>
  <c r="I971" i="5"/>
  <c r="I643" i="5"/>
  <c r="I827" i="5"/>
  <c r="I1612" i="5"/>
  <c r="I350" i="5"/>
  <c r="I1281" i="5"/>
  <c r="I488" i="5"/>
  <c r="I1080" i="5"/>
  <c r="I902" i="5"/>
  <c r="I1773" i="5"/>
  <c r="I1774" i="5"/>
  <c r="I174" i="5"/>
  <c r="I1874" i="5"/>
  <c r="I1875" i="5"/>
  <c r="I1825" i="5"/>
  <c r="I133" i="5"/>
  <c r="I1176" i="5"/>
  <c r="I1177" i="5"/>
  <c r="I1663" i="5"/>
  <c r="I1664" i="5"/>
  <c r="I275" i="5"/>
  <c r="I276" i="5"/>
  <c r="I1289" i="5"/>
  <c r="I470" i="5"/>
  <c r="I471" i="5"/>
  <c r="I1528" i="5"/>
  <c r="I873" i="5"/>
  <c r="I155" i="5"/>
  <c r="I18" i="5"/>
  <c r="I108" i="5"/>
  <c r="I1871" i="5"/>
  <c r="I1872" i="5"/>
  <c r="I144" i="5"/>
  <c r="I149" i="5"/>
  <c r="I79" i="5"/>
  <c r="I16" i="5"/>
  <c r="I484" i="5"/>
  <c r="I578" i="5"/>
  <c r="I579" i="5"/>
  <c r="I109" i="5"/>
  <c r="I54" i="5"/>
  <c r="I129" i="5"/>
  <c r="I14" i="5"/>
  <c r="I95" i="5"/>
  <c r="I335" i="5"/>
  <c r="I1198" i="5"/>
  <c r="I1027" i="5"/>
  <c r="I1028" i="5"/>
  <c r="I1600" i="5"/>
  <c r="I713" i="5"/>
  <c r="I714" i="5"/>
  <c r="I1287" i="5"/>
  <c r="I556" i="5"/>
  <c r="I557" i="5"/>
  <c r="I956" i="5"/>
  <c r="I1845" i="5"/>
  <c r="I1846" i="5"/>
  <c r="I633" i="5"/>
  <c r="I819" i="5"/>
  <c r="I820" i="5"/>
  <c r="I1448" i="5"/>
  <c r="I1868" i="5"/>
  <c r="I1869" i="5"/>
  <c r="I1262" i="5"/>
  <c r="I1263" i="5"/>
  <c r="I689" i="5"/>
  <c r="I690" i="5"/>
  <c r="I1673" i="5"/>
  <c r="I637" i="5"/>
  <c r="I638" i="5"/>
  <c r="I1237" i="5"/>
  <c r="I279" i="5"/>
  <c r="I280" i="5"/>
  <c r="I831" i="5"/>
  <c r="I173" i="5"/>
  <c r="J102" i="5"/>
  <c r="K102" i="5" s="1"/>
  <c r="I101" i="5"/>
  <c r="I1021" i="5"/>
  <c r="I1022" i="5"/>
  <c r="I1103" i="5"/>
  <c r="I1104" i="5"/>
  <c r="I799" i="5"/>
  <c r="I800" i="5"/>
  <c r="I967" i="5"/>
  <c r="I1785" i="5"/>
  <c r="I91" i="5"/>
  <c r="I1787" i="5"/>
  <c r="I179" i="5"/>
  <c r="I165" i="5"/>
  <c r="I816" i="5"/>
  <c r="I609" i="5"/>
  <c r="I530" i="5"/>
  <c r="I531" i="5"/>
  <c r="I1183" i="5"/>
  <c r="I126" i="5"/>
  <c r="I137" i="5"/>
  <c r="I122" i="5"/>
  <c r="I163" i="5"/>
  <c r="I99" i="5"/>
  <c r="I1188" i="5"/>
  <c r="I1064" i="5"/>
  <c r="I70" i="5"/>
  <c r="I85" i="5"/>
  <c r="I35" i="5"/>
  <c r="I26" i="5"/>
  <c r="I158" i="5"/>
  <c r="I310" i="5"/>
  <c r="I1759" i="5"/>
  <c r="I39" i="5"/>
  <c r="I27" i="5"/>
  <c r="I30" i="5"/>
  <c r="J101" i="5"/>
  <c r="I100" i="5"/>
  <c r="I116" i="5"/>
  <c r="I118" i="5"/>
  <c r="I1595" i="5"/>
  <c r="I769" i="5"/>
  <c r="I770" i="5"/>
  <c r="I1751" i="5"/>
  <c r="I1752" i="5"/>
  <c r="I1040" i="5"/>
  <c r="I1008" i="5"/>
  <c r="I1026" i="5"/>
  <c r="I602" i="5"/>
  <c r="I1353" i="5"/>
  <c r="I541" i="5"/>
  <c r="I1387" i="5"/>
  <c r="I485" i="5"/>
  <c r="I989" i="5"/>
  <c r="I1861" i="5"/>
  <c r="I1862" i="5"/>
  <c r="I1456" i="5"/>
  <c r="I1457" i="5"/>
  <c r="I1832" i="5"/>
  <c r="I1423" i="5"/>
  <c r="I1424" i="5"/>
  <c r="I501" i="5"/>
  <c r="I1815" i="5"/>
  <c r="I782" i="5"/>
  <c r="I1205" i="5"/>
  <c r="I1206" i="5"/>
  <c r="I1864" i="5"/>
  <c r="I826" i="5"/>
  <c r="I600" i="5"/>
  <c r="I306" i="5"/>
  <c r="I373" i="5"/>
  <c r="I442" i="5"/>
  <c r="I336" i="5"/>
  <c r="I963" i="5"/>
  <c r="I964" i="5"/>
  <c r="I427" i="5"/>
  <c r="I428" i="5"/>
  <c r="I180" i="5"/>
  <c r="I181" i="5"/>
  <c r="I94" i="5"/>
  <c r="I1836" i="5"/>
  <c r="I32" i="5"/>
  <c r="I152" i="5"/>
  <c r="I9" i="5"/>
  <c r="I10" i="5"/>
  <c r="I141" i="5"/>
  <c r="I850" i="5"/>
  <c r="I618" i="5"/>
  <c r="I619" i="5"/>
  <c r="I1711" i="5"/>
  <c r="I1375" i="5"/>
  <c r="I1376" i="5"/>
  <c r="I1579" i="5"/>
  <c r="I1580" i="5"/>
  <c r="I168" i="5"/>
  <c r="I128" i="5"/>
  <c r="I1253" i="5"/>
  <c r="I1254" i="5"/>
  <c r="I1532" i="5"/>
  <c r="I1533" i="5"/>
  <c r="I822" i="5"/>
  <c r="I148" i="5"/>
  <c r="I84" i="5"/>
  <c r="I1275" i="5"/>
  <c r="I942" i="5"/>
  <c r="I943" i="5"/>
  <c r="I880" i="5"/>
  <c r="I62" i="5"/>
  <c r="I52" i="5"/>
  <c r="I145" i="5"/>
  <c r="I75" i="5"/>
  <c r="I67" i="5"/>
  <c r="I138" i="5"/>
  <c r="I175" i="5"/>
  <c r="I135" i="5"/>
  <c r="I46" i="5"/>
  <c r="I24" i="5"/>
  <c r="I12" i="5"/>
  <c r="I59" i="5"/>
  <c r="I82" i="5"/>
  <c r="I28" i="5"/>
  <c r="I21" i="5"/>
  <c r="I89" i="5"/>
  <c r="I170" i="5"/>
  <c r="I3" i="5"/>
  <c r="I72" i="5"/>
  <c r="I50" i="5"/>
  <c r="I131" i="5"/>
  <c r="I92" i="5"/>
  <c r="I44" i="5"/>
  <c r="I40" i="5"/>
  <c r="I22" i="5"/>
  <c r="I104" i="5"/>
  <c r="J103" i="5"/>
  <c r="I102" i="5"/>
  <c r="I112" i="5"/>
  <c r="I55" i="5"/>
  <c r="I57" i="5"/>
  <c r="I1881" i="5"/>
  <c r="I1882" i="5"/>
  <c r="I1419" i="5"/>
  <c r="H917" i="5"/>
  <c r="I916" i="5" s="1"/>
  <c r="I1702" i="5"/>
  <c r="I1085" i="5"/>
  <c r="I496" i="5"/>
  <c r="H1152" i="5"/>
  <c r="I1151" i="5" s="1"/>
  <c r="I1355" i="5"/>
  <c r="I1134" i="5"/>
  <c r="I1743" i="5"/>
  <c r="I1543" i="5"/>
  <c r="I1199" i="5"/>
  <c r="I898" i="5"/>
  <c r="I899" i="5"/>
  <c r="I900" i="5"/>
  <c r="I1411" i="5"/>
  <c r="I1650" i="5"/>
  <c r="I1099" i="5"/>
  <c r="H685" i="5"/>
  <c r="I684" i="5" s="1"/>
  <c r="I184" i="5"/>
  <c r="I1220" i="5"/>
  <c r="I861" i="5"/>
  <c r="I311" i="5"/>
  <c r="I224" i="5"/>
  <c r="I225" i="5"/>
  <c r="I984" i="5"/>
  <c r="I1160" i="5"/>
  <c r="I1304" i="5"/>
  <c r="I1331" i="5"/>
  <c r="I1189" i="5"/>
  <c r="I802" i="5"/>
  <c r="I252" i="5"/>
  <c r="H1386" i="5"/>
  <c r="I405" i="5"/>
  <c r="I1172" i="5"/>
  <c r="H292" i="5"/>
  <c r="I210" i="5"/>
  <c r="I881" i="5"/>
  <c r="I1781" i="5"/>
  <c r="I918" i="5"/>
  <c r="I440" i="5"/>
  <c r="I1589" i="5"/>
  <c r="I941" i="5"/>
  <c r="I437" i="5"/>
  <c r="I1113" i="5"/>
  <c r="I418" i="5"/>
  <c r="I1366" i="5"/>
  <c r="I1332" i="5"/>
  <c r="I757" i="5"/>
  <c r="I1811" i="5"/>
  <c r="I1361" i="5"/>
  <c r="I1552" i="5"/>
  <c r="H777" i="5"/>
  <c r="I776" i="5" s="1"/>
  <c r="H624" i="5"/>
  <c r="I623" i="5" s="1"/>
  <c r="I263" i="5"/>
  <c r="I260" i="5"/>
  <c r="H1307" i="5"/>
  <c r="I1306" i="5" s="1"/>
  <c r="I1529" i="5"/>
  <c r="I926" i="5"/>
  <c r="I341" i="5"/>
  <c r="I1619" i="5"/>
  <c r="I1249" i="5"/>
  <c r="I499" i="5"/>
  <c r="H1274" i="5"/>
  <c r="I1273" i="5" s="1"/>
  <c r="I1370" i="5"/>
  <c r="I282" i="5"/>
  <c r="I1434" i="5"/>
  <c r="I1012" i="5"/>
  <c r="I736" i="5"/>
  <c r="I216" i="5"/>
  <c r="I1713" i="5"/>
  <c r="I229" i="5"/>
  <c r="I993" i="5"/>
  <c r="I936" i="5"/>
  <c r="I448" i="5"/>
  <c r="I1142" i="5"/>
  <c r="I1547" i="5"/>
  <c r="I749" i="5"/>
  <c r="I351" i="5"/>
  <c r="I346" i="5"/>
  <c r="I1181" i="5"/>
  <c r="I1517" i="5"/>
  <c r="I250" i="5"/>
  <c r="I604" i="5"/>
  <c r="I352" i="5"/>
  <c r="I1184" i="5"/>
  <c r="I874" i="5"/>
  <c r="I1570" i="5"/>
  <c r="I1138" i="5"/>
  <c r="I1073" i="5"/>
  <c r="I301" i="5"/>
  <c r="I857" i="5"/>
  <c r="I1337" i="5"/>
  <c r="I1111" i="5"/>
  <c r="I1782" i="5"/>
  <c r="I1244" i="5"/>
  <c r="I466" i="5"/>
  <c r="I231" i="5"/>
  <c r="I571" i="5"/>
  <c r="I811" i="5"/>
  <c r="I833" i="5"/>
  <c r="I1464" i="5"/>
  <c r="I533" i="5"/>
  <c r="I188" i="5"/>
  <c r="I1630" i="5"/>
  <c r="I692" i="5"/>
  <c r="I1474" i="5"/>
  <c r="I359" i="5"/>
  <c r="I779" i="5"/>
  <c r="I652" i="5"/>
  <c r="I1561" i="5"/>
  <c r="I875" i="5"/>
  <c r="I344" i="5"/>
  <c r="I1504" i="5"/>
  <c r="I1030" i="5"/>
  <c r="I1168" i="5"/>
  <c r="I891" i="5"/>
  <c r="I1852" i="5"/>
  <c r="H1227" i="5"/>
  <c r="I1226" i="5" s="1"/>
  <c r="I591" i="5"/>
  <c r="H885" i="5"/>
  <c r="I884" i="5" s="1"/>
  <c r="H815" i="5"/>
  <c r="I1800" i="5"/>
  <c r="I1034" i="5"/>
  <c r="I519" i="5"/>
  <c r="H1790" i="5"/>
  <c r="I1170" i="5"/>
  <c r="I343" i="5"/>
  <c r="I645" i="5"/>
  <c r="I445" i="5"/>
  <c r="I261" i="5"/>
  <c r="I1135" i="5"/>
  <c r="I1573" i="5"/>
  <c r="I744" i="5"/>
  <c r="I486" i="5"/>
  <c r="I1858" i="5"/>
  <c r="I677" i="5"/>
  <c r="I215" i="5"/>
  <c r="I1696" i="5"/>
  <c r="I809" i="5"/>
  <c r="I1013" i="5"/>
  <c r="I1093" i="5"/>
  <c r="I762" i="5"/>
  <c r="I733" i="5"/>
  <c r="I1760" i="5"/>
  <c r="I1544" i="5"/>
  <c r="I673" i="5"/>
  <c r="I1398" i="5"/>
  <c r="I1617" i="5"/>
  <c r="I716" i="5"/>
  <c r="I194" i="5"/>
  <c r="I803" i="5"/>
  <c r="I554" i="5"/>
  <c r="I1440" i="5"/>
  <c r="I754" i="5"/>
  <c r="I1268" i="5"/>
  <c r="I1378" i="5"/>
  <c r="I1468" i="5"/>
  <c r="I674" i="5"/>
  <c r="I289" i="5"/>
  <c r="I783" i="5"/>
  <c r="I1659" i="5"/>
  <c r="I1090" i="5"/>
  <c r="I1798" i="5"/>
  <c r="I1033" i="5"/>
  <c r="I1549" i="5"/>
  <c r="I1430" i="5"/>
  <c r="I968" i="5"/>
  <c r="I1137" i="5"/>
  <c r="H321" i="5"/>
  <c r="I321" i="5" s="1"/>
  <c r="I1048" i="5"/>
  <c r="I1506" i="5"/>
  <c r="I254" i="5"/>
  <c r="I812" i="5"/>
  <c r="I534" i="5"/>
  <c r="I613" i="5"/>
  <c r="I806" i="5"/>
  <c r="I662" i="5"/>
  <c r="I1788" i="5"/>
  <c r="I385" i="5"/>
  <c r="I1545" i="5"/>
  <c r="I1403" i="5"/>
  <c r="I853" i="5"/>
  <c r="I650" i="5"/>
  <c r="I1121" i="5"/>
  <c r="I588" i="5"/>
  <c r="I1139" i="5"/>
  <c r="I1582" i="5"/>
  <c r="I717" i="5"/>
  <c r="I1196" i="5"/>
  <c r="I1404" i="5"/>
  <c r="I780" i="5"/>
  <c r="I1473" i="5"/>
  <c r="I1213" i="5"/>
  <c r="I603" i="5"/>
  <c r="I1820" i="5"/>
  <c r="I1356" i="5"/>
  <c r="I1804" i="5"/>
  <c r="I1777" i="5"/>
  <c r="I1452" i="5"/>
  <c r="I1656" i="5"/>
  <c r="I1684" i="5"/>
  <c r="I835" i="5"/>
  <c r="I1723" i="5"/>
  <c r="I244" i="5"/>
  <c r="I235" i="5"/>
  <c r="I644" i="5"/>
  <c r="I1628" i="5"/>
  <c r="I414" i="5"/>
  <c r="I1837" i="5"/>
  <c r="I641" i="5"/>
  <c r="I1867" i="5"/>
  <c r="I1550" i="5"/>
  <c r="I1381" i="5"/>
  <c r="I512" i="5"/>
  <c r="I1510" i="5"/>
  <c r="I996" i="5"/>
  <c r="I1252" i="5"/>
  <c r="I693" i="5"/>
  <c r="I1153" i="5"/>
  <c r="I1839" i="5"/>
  <c r="I1314" i="5"/>
  <c r="I212" i="5"/>
  <c r="I657" i="5"/>
  <c r="H742" i="5"/>
  <c r="I741" i="5" s="1"/>
  <c r="I330" i="5"/>
  <c r="I402" i="5"/>
  <c r="I425" i="5"/>
  <c r="I698" i="5"/>
  <c r="I1124" i="5"/>
  <c r="I1646" i="5"/>
  <c r="I1557" i="5"/>
  <c r="I836" i="5"/>
  <c r="I1466" i="5"/>
  <c r="I629" i="5"/>
  <c r="I986" i="5"/>
  <c r="I213" i="5"/>
  <c r="I391" i="5"/>
  <c r="I1173" i="5"/>
  <c r="I1807" i="5"/>
  <c r="I746" i="5"/>
  <c r="I1446" i="5"/>
  <c r="I1525" i="5"/>
  <c r="I1204" i="5"/>
  <c r="I1091" i="5"/>
  <c r="I664" i="5"/>
  <c r="I1371" i="5"/>
  <c r="I426" i="5"/>
  <c r="I1348" i="5"/>
  <c r="I758" i="5"/>
  <c r="I1396" i="5"/>
  <c r="I985" i="5"/>
  <c r="I453" i="5"/>
  <c r="I1283" i="5"/>
  <c r="I977" i="5"/>
  <c r="I1015" i="5"/>
  <c r="I1344" i="5"/>
  <c r="I1422" i="5"/>
  <c r="I1518" i="5"/>
  <c r="I1645" i="5"/>
  <c r="I1749" i="5"/>
  <c r="I199" i="5"/>
  <c r="I1487" i="5"/>
  <c r="H522" i="5"/>
  <c r="I521" i="5" s="1"/>
  <c r="I480" i="5"/>
  <c r="I763" i="5"/>
  <c r="I410" i="5"/>
  <c r="I415" i="5"/>
  <c r="I1737" i="5"/>
  <c r="I1350" i="5"/>
  <c r="I999" i="5"/>
  <c r="I1695" i="5"/>
  <c r="I1166" i="5"/>
  <c r="H849" i="5"/>
  <c r="I848" i="5" s="1"/>
  <c r="I1768" i="5"/>
  <c r="I785" i="5"/>
  <c r="I1066" i="5"/>
  <c r="I923" i="5"/>
  <c r="I1830" i="5"/>
  <c r="H304" i="5"/>
  <c r="I1000" i="5"/>
  <c r="I1301" i="5"/>
  <c r="H712" i="5"/>
  <c r="I711" i="5" s="1"/>
  <c r="I1865" i="5"/>
  <c r="I1308" i="5"/>
  <c r="I266" i="5"/>
  <c r="I564" i="5"/>
  <c r="I659" i="5"/>
  <c r="H904" i="5"/>
  <c r="I903" i="5" s="1"/>
  <c r="I1483" i="5"/>
  <c r="I242" i="5"/>
  <c r="I585" i="5"/>
  <c r="I443" i="5"/>
  <c r="I823" i="5"/>
  <c r="I408" i="5"/>
  <c r="I1382" i="5"/>
  <c r="I1270" i="5"/>
  <c r="I1128" i="5"/>
  <c r="I1102" i="5"/>
  <c r="I560" i="5"/>
  <c r="I621" i="5"/>
  <c r="I315" i="5"/>
  <c r="I1674" i="5"/>
  <c r="I1046" i="5"/>
  <c r="I368" i="5"/>
  <c r="I1624" i="5"/>
  <c r="H1084" i="5"/>
  <c r="I185" i="5"/>
  <c r="I737" i="5"/>
  <c r="I1415" i="5"/>
  <c r="I1801" i="5"/>
  <c r="I1315" i="5"/>
  <c r="I1682" i="5"/>
  <c r="I196" i="5"/>
  <c r="I1087" i="5"/>
  <c r="I1821" i="5"/>
  <c r="H1605" i="5"/>
  <c r="I1604" i="5" s="1"/>
  <c r="H1229" i="5"/>
  <c r="I1228" i="5" s="1"/>
  <c r="H1079" i="5"/>
  <c r="I1078" i="5" s="1"/>
  <c r="H689" i="5"/>
  <c r="I688" i="5" s="1"/>
  <c r="H417" i="5"/>
  <c r="I416" i="5" s="1"/>
  <c r="H593" i="5"/>
  <c r="I592" i="5" s="1"/>
  <c r="H538" i="5"/>
  <c r="H284" i="5"/>
  <c r="I283" i="5" s="1"/>
  <c r="H1120" i="5"/>
  <c r="I1119" i="5" s="1"/>
  <c r="H702" i="5"/>
  <c r="I701" i="5" s="1"/>
  <c r="H476" i="5"/>
  <c r="I475" i="5" s="1"/>
  <c r="H1130" i="5"/>
  <c r="I1129" i="5" s="1"/>
  <c r="H394" i="5"/>
  <c r="H328" i="5"/>
  <c r="H1413" i="5"/>
  <c r="H914" i="5"/>
  <c r="H1720" i="5"/>
  <c r="I1719" i="5" s="1"/>
  <c r="H1089" i="5"/>
  <c r="I1088" i="5" s="1"/>
  <c r="H384" i="5"/>
  <c r="I383" i="5" s="1"/>
  <c r="H1258" i="5"/>
  <c r="I1257" i="5" s="1"/>
  <c r="H1328" i="5"/>
  <c r="I1327" i="5" s="1"/>
  <c r="H1261" i="5"/>
  <c r="H1542" i="5"/>
  <c r="I1541" i="5" s="1"/>
  <c r="H1591" i="5"/>
  <c r="I1590" i="5" s="1"/>
  <c r="H1117" i="5"/>
  <c r="H365" i="5"/>
  <c r="I365" i="5" s="1"/>
  <c r="H1212" i="5"/>
  <c r="I1211" i="5" s="1"/>
  <c r="H1369" i="5"/>
  <c r="I1368" i="5" s="1"/>
  <c r="H706" i="5"/>
  <c r="I705" i="5" s="1"/>
  <c r="H1794" i="5"/>
  <c r="I1793" i="5" s="1"/>
  <c r="H362" i="5"/>
  <c r="I361" i="5" s="1"/>
  <c r="H753" i="5"/>
  <c r="I752" i="5" s="1"/>
  <c r="H357" i="5"/>
  <c r="I356" i="5" s="1"/>
  <c r="H1242" i="5"/>
  <c r="I1241" i="5" s="1"/>
  <c r="H1849" i="5"/>
  <c r="I1848" i="5" s="1"/>
  <c r="H773" i="5"/>
  <c r="I772" i="5" s="1"/>
  <c r="H631" i="5"/>
  <c r="I630" i="5" s="1"/>
  <c r="H320" i="5"/>
  <c r="I319" i="5" s="1"/>
  <c r="H431" i="5"/>
  <c r="I430" i="5" s="1"/>
  <c r="H1056" i="5"/>
  <c r="H1621" i="5"/>
  <c r="H397" i="5"/>
  <c r="I396" i="5" s="1"/>
  <c r="H291" i="5"/>
  <c r="I290" i="5" s="1"/>
  <c r="H608" i="5"/>
  <c r="I607" i="5" s="1"/>
  <c r="H223" i="5"/>
  <c r="I222" i="5" s="1"/>
  <c r="H635" i="5"/>
  <c r="I634" i="5" s="1"/>
  <c r="H271" i="5"/>
  <c r="I270" i="5" s="1"/>
  <c r="H1763" i="5"/>
  <c r="H789" i="5"/>
  <c r="I788" i="5" s="1"/>
  <c r="H543" i="5"/>
  <c r="I542" i="5" s="1"/>
  <c r="H1336" i="5"/>
  <c r="I1335" i="5" s="1"/>
  <c r="H1459" i="5"/>
  <c r="I1458" i="5" s="1"/>
  <c r="H1806" i="5"/>
  <c r="I1805" i="5" s="1"/>
  <c r="H1194" i="5"/>
  <c r="I1193" i="5" s="1"/>
  <c r="H1879" i="5"/>
  <c r="I1878" i="5" s="1"/>
  <c r="H1389" i="5"/>
  <c r="I1388" i="5" s="1"/>
  <c r="H259" i="5"/>
  <c r="H1202" i="5"/>
  <c r="H1494" i="5"/>
  <c r="I1493" i="5" s="1"/>
  <c r="H1042" i="5"/>
  <c r="I1041" i="5" s="1"/>
  <c r="H372" i="5"/>
  <c r="H420" i="5"/>
  <c r="I419" i="5" s="1"/>
  <c r="H299" i="5"/>
  <c r="I298" i="5" s="1"/>
  <c r="H1523" i="5"/>
  <c r="H655" i="5"/>
  <c r="I654" i="5" s="1"/>
  <c r="H859" i="5"/>
  <c r="I858" i="5" s="1"/>
  <c r="H1127" i="5"/>
  <c r="I1126" i="5" s="1"/>
  <c r="H1002" i="5"/>
  <c r="I1001" i="5" s="1"/>
  <c r="H1439" i="5"/>
  <c r="I1438" i="5" s="1"/>
  <c r="H354" i="5"/>
  <c r="I353" i="5" s="1"/>
  <c r="H931" i="5"/>
  <c r="I930" i="5" s="1"/>
  <c r="H1004" i="5"/>
  <c r="I1003" i="5" s="1"/>
  <c r="H1072" i="5"/>
  <c r="I1071" i="5" s="1"/>
  <c r="H1501" i="5"/>
  <c r="I1501" i="5" s="1"/>
  <c r="H1010" i="5"/>
  <c r="I1009" i="5" s="1"/>
  <c r="H958" i="5"/>
  <c r="I957" i="5" s="1"/>
  <c r="H1636" i="5"/>
  <c r="I1635" i="5" s="1"/>
  <c r="H1451" i="5"/>
  <c r="H503" i="5"/>
  <c r="I502" i="5" s="1"/>
  <c r="H506" i="5"/>
  <c r="I505" i="5" s="1"/>
  <c r="H528" i="5"/>
  <c r="H371" i="5"/>
  <c r="I370" i="5" s="1"/>
  <c r="H839" i="5"/>
  <c r="I838" i="5" s="1"/>
  <c r="H597" i="5"/>
  <c r="I596" i="5" s="1"/>
  <c r="H376" i="5"/>
  <c r="I375" i="5" s="1"/>
  <c r="H517" i="5"/>
  <c r="I516" i="5" s="1"/>
  <c r="H1563" i="5"/>
  <c r="I1562" i="5" s="1"/>
  <c r="H594" i="5"/>
  <c r="H526" i="5"/>
  <c r="I525" i="5" s="1"/>
  <c r="H959" i="5"/>
  <c r="H1478" i="5"/>
  <c r="I1477" i="5" s="1"/>
  <c r="H1133" i="5"/>
  <c r="I1132" i="5" s="1"/>
  <c r="H1796" i="5"/>
  <c r="I1795" i="5" s="1"/>
  <c r="H203" i="5"/>
  <c r="I202" i="5" s="1"/>
  <c r="H308" i="5"/>
  <c r="H494" i="5"/>
  <c r="H389" i="5"/>
  <c r="H340" i="5"/>
  <c r="I339" i="5" s="1"/>
  <c r="H1669" i="5"/>
  <c r="I1668" i="5" s="1"/>
  <c r="H672" i="5"/>
  <c r="I671" i="5" s="1"/>
  <c r="H205" i="5"/>
  <c r="H433" i="5"/>
  <c r="I432" i="5" s="1"/>
  <c r="H1123" i="5"/>
  <c r="I1122" i="5" s="1"/>
  <c r="H768" i="5"/>
  <c r="I767" i="5" s="1"/>
  <c r="H1667" i="5"/>
  <c r="H949" i="5"/>
  <c r="H954" i="5"/>
  <c r="I953" i="5" s="1"/>
  <c r="H952" i="5"/>
  <c r="H1470" i="5"/>
  <c r="I1469" i="5" s="1"/>
  <c r="H1734" i="5"/>
  <c r="I1733" i="5" s="1"/>
  <c r="H233" i="5"/>
  <c r="I232" i="5" s="1"/>
  <c r="H1626" i="5"/>
  <c r="I1625" i="5" s="1"/>
  <c r="H1217" i="5"/>
  <c r="I1216" i="5" s="1"/>
  <c r="H1585" i="5"/>
  <c r="I1584" i="5" s="1"/>
  <c r="H549" i="5"/>
  <c r="H1611" i="5"/>
  <c r="I1610" i="5" s="1"/>
  <c r="H829" i="5"/>
  <c r="I828" i="5" s="1"/>
  <c r="H1655" i="5"/>
  <c r="I1654" i="5" s="1"/>
  <c r="H939" i="5"/>
  <c r="H490" i="5"/>
  <c r="I489" i="5" s="1"/>
  <c r="H297" i="5"/>
  <c r="I296" i="5" s="1"/>
  <c r="H1770" i="5"/>
  <c r="I1769" i="5" s="1"/>
  <c r="H974" i="5"/>
  <c r="I973" i="5" s="1"/>
  <c r="H553" i="5"/>
  <c r="I552" i="5" s="1"/>
  <c r="H1616" i="5"/>
  <c r="I1615" i="5" s="1"/>
  <c r="H349" i="5"/>
  <c r="I348" i="5" s="1"/>
  <c r="H1240" i="5"/>
  <c r="I1239" i="5" s="1"/>
  <c r="H1410" i="5"/>
  <c r="I1409" i="5" s="1"/>
  <c r="H265" i="5"/>
  <c r="I264" i="5" s="1"/>
  <c r="H886" i="5"/>
  <c r="H708" i="5"/>
  <c r="I707" i="5" s="1"/>
  <c r="H1408" i="5"/>
  <c r="I1407" i="5" s="1"/>
  <c r="H1576" i="5"/>
  <c r="I1575" i="5" s="1"/>
  <c r="H1279" i="5"/>
  <c r="I1278" i="5" s="1"/>
  <c r="H1586" i="5"/>
  <c r="H888" i="5"/>
  <c r="I887" i="5" s="1"/>
  <c r="H920" i="5"/>
  <c r="I919" i="5" s="1"/>
  <c r="H1757" i="5"/>
  <c r="I1756" i="5" s="1"/>
  <c r="H1180" i="5"/>
  <c r="I1179" i="5" s="1"/>
  <c r="H628" i="5"/>
  <c r="I627" i="5" s="1"/>
  <c r="H1515" i="5"/>
  <c r="I1514" i="5" s="1"/>
  <c r="H879" i="5"/>
  <c r="I878" i="5" s="1"/>
  <c r="H792" i="5"/>
  <c r="I791" i="5" s="1"/>
  <c r="H1341" i="5"/>
  <c r="H933" i="5"/>
  <c r="I932" i="5" s="1"/>
  <c r="H611" i="5"/>
  <c r="I610" i="5" s="1"/>
  <c r="H1513" i="5"/>
  <c r="H495" i="5"/>
  <c r="H540" i="5"/>
  <c r="I539" i="5" s="1"/>
  <c r="H424" i="5"/>
  <c r="I423" i="5" s="1"/>
  <c r="H1019" i="5"/>
  <c r="H679" i="5"/>
  <c r="H1061" i="5"/>
  <c r="H1018" i="5"/>
  <c r="I1017" i="5" s="1"/>
  <c r="H1725" i="5"/>
  <c r="I1724" i="5" s="1"/>
  <c r="H1746" i="5"/>
  <c r="I1745" i="5" s="1"/>
  <c r="H1857" i="5"/>
  <c r="I1856" i="5" s="1"/>
  <c r="H1083" i="5"/>
  <c r="I1082" i="5" s="1"/>
  <c r="H219" i="5"/>
  <c r="I218" i="5" s="1"/>
  <c r="H504" i="5"/>
  <c r="H1321" i="5"/>
  <c r="H537" i="5"/>
  <c r="I536" i="5" s="1"/>
  <c r="H382" i="5"/>
  <c r="H1747" i="5"/>
  <c r="H1736" i="5"/>
  <c r="I1735" i="5" s="1"/>
  <c r="H852" i="5"/>
  <c r="I851" i="5" s="1"/>
  <c r="H1267" i="5"/>
  <c r="I1266" i="5" s="1"/>
  <c r="H1323" i="5"/>
  <c r="I1322" i="5" s="1"/>
  <c r="H1077" i="5"/>
  <c r="I1076" i="5" s="1"/>
  <c r="H1421" i="5"/>
  <c r="I1420" i="5" s="1"/>
  <c r="H1280" i="5"/>
  <c r="H286" i="5"/>
  <c r="I285" i="5" s="1"/>
  <c r="H686" i="5"/>
  <c r="I685" i="5" s="1"/>
  <c r="H1011" i="5"/>
  <c r="I1011" i="5" s="1"/>
  <c r="H1666" i="5"/>
  <c r="I1665" i="5" s="1"/>
  <c r="H1481" i="5"/>
  <c r="I1480" i="5" s="1"/>
  <c r="H922" i="5"/>
  <c r="I921" i="5" s="1"/>
  <c r="H1285" i="5"/>
  <c r="I1284" i="5" s="1"/>
  <c r="H1141" i="5"/>
  <c r="I1140" i="5" s="1"/>
  <c r="H796" i="5"/>
  <c r="H1709" i="5"/>
  <c r="I1708" i="5" s="1"/>
  <c r="H1293" i="5"/>
  <c r="H1223" i="5"/>
  <c r="H908" i="5"/>
  <c r="I907" i="5" s="1"/>
  <c r="H740" i="5"/>
  <c r="I739" i="5" s="1"/>
  <c r="H201" i="5"/>
  <c r="H269" i="5"/>
  <c r="I268" i="5" s="1"/>
  <c r="H515" i="5"/>
  <c r="H508" i="5"/>
  <c r="H329" i="5"/>
  <c r="H544" i="5"/>
  <c r="H248" i="5"/>
  <c r="I247" i="5" s="1"/>
  <c r="H258" i="5"/>
  <c r="I257" i="5" s="1"/>
  <c r="H1652" i="5"/>
  <c r="H1509" i="5"/>
  <c r="I1508" i="5" s="1"/>
  <c r="H1330" i="5"/>
  <c r="I1330" i="5" s="1"/>
  <c r="H1500" i="5"/>
  <c r="I1499" i="5" s="1"/>
  <c r="H1391" i="5"/>
  <c r="H998" i="5"/>
  <c r="I997" i="5" s="1"/>
  <c r="H1727" i="5"/>
  <c r="I1726" i="5" s="1"/>
  <c r="H1520" i="5"/>
  <c r="I1519" i="5" s="1"/>
  <c r="H955" i="5"/>
  <c r="H468" i="5"/>
  <c r="I467" i="5" s="1"/>
  <c r="H1677" i="5"/>
  <c r="H1385" i="5"/>
  <c r="I1384" i="5" s="1"/>
  <c r="H1230" i="5"/>
  <c r="I1230" i="5" s="1"/>
  <c r="H925" i="5"/>
  <c r="I924" i="5" s="1"/>
  <c r="H948" i="5"/>
  <c r="H1363" i="5"/>
  <c r="I1362" i="5" s="1"/>
  <c r="H1380" i="5"/>
  <c r="I1379" i="5" s="1"/>
  <c r="H1037" i="5"/>
  <c r="H1627" i="5"/>
  <c r="I1626" i="5" s="1"/>
  <c r="H1479" i="5"/>
  <c r="H1762" i="5"/>
  <c r="I1761" i="5" s="1"/>
  <c r="H1005" i="5"/>
  <c r="I1005" i="5" s="1"/>
  <c r="H1055" i="5"/>
  <c r="I1054" i="5" s="1"/>
  <c r="H364" i="5"/>
  <c r="I363" i="5" s="1"/>
  <c r="H338" i="5"/>
  <c r="I337" i="5" s="1"/>
  <c r="H407" i="5"/>
  <c r="I406" i="5" s="1"/>
  <c r="H377" i="5"/>
  <c r="H379" i="5"/>
  <c r="H962" i="5"/>
  <c r="I961" i="5" s="1"/>
  <c r="H381" i="5"/>
  <c r="I380" i="5" s="1"/>
  <c r="H474" i="5"/>
  <c r="I473" i="5" s="1"/>
  <c r="H1531" i="5"/>
  <c r="I1530" i="5" s="1"/>
  <c r="H1390" i="5"/>
  <c r="I1389" i="5" s="1"/>
  <c r="H1662" i="5"/>
  <c r="I1661" i="5" s="1"/>
  <c r="H1201" i="5"/>
  <c r="I1200" i="5" s="1"/>
  <c r="H1325" i="5"/>
  <c r="I1324" i="5" s="1"/>
  <c r="H1319" i="5"/>
  <c r="I1318" i="5" s="1"/>
  <c r="H1329" i="5"/>
  <c r="I1328" i="5" s="1"/>
  <c r="H1461" i="5"/>
  <c r="I1460" i="5" s="1"/>
  <c r="H1347" i="5"/>
  <c r="I1346" i="5" s="1"/>
  <c r="H1358" i="5"/>
  <c r="H814" i="5"/>
  <c r="I813" i="5" s="1"/>
  <c r="H979" i="5"/>
  <c r="I978" i="5" s="1"/>
  <c r="H1339" i="5"/>
  <c r="I1338" i="5" s="1"/>
  <c r="H856" i="5"/>
  <c r="I855" i="5" s="1"/>
  <c r="H928" i="5"/>
  <c r="I927" i="5" s="1"/>
  <c r="H239" i="5"/>
  <c r="I238" i="5" s="1"/>
  <c r="H464" i="5"/>
  <c r="H1632" i="5"/>
  <c r="H1705" i="5"/>
  <c r="H1598" i="5"/>
  <c r="I1597" i="5" s="1"/>
  <c r="H775" i="5"/>
  <c r="H1286" i="5"/>
  <c r="I1286" i="5" s="1"/>
  <c r="H1297" i="5"/>
  <c r="I1296" i="5" s="1"/>
  <c r="H404" i="5"/>
  <c r="I403" i="5" s="1"/>
  <c r="H287" i="5"/>
  <c r="I287" i="5" s="1"/>
  <c r="H1516" i="5"/>
  <c r="H761" i="5"/>
  <c r="I760" i="5" s="1"/>
  <c r="H1686" i="5"/>
  <c r="I1685" i="5" s="1"/>
  <c r="H1670" i="5"/>
  <c r="H1444" i="5"/>
  <c r="H910" i="5"/>
  <c r="H463" i="5"/>
  <c r="I462" i="5" s="1"/>
  <c r="H1854" i="5"/>
  <c r="I1853" i="5" s="1"/>
  <c r="H190" i="5"/>
  <c r="I189" i="5" s="1"/>
  <c r="H1717" i="5"/>
  <c r="H729" i="5"/>
  <c r="H493" i="5"/>
  <c r="I492" i="5" s="1"/>
  <c r="H1450" i="5"/>
  <c r="I1449" i="5" s="1"/>
  <c r="H1097" i="5"/>
  <c r="H1058" i="5"/>
  <c r="I1057" i="5" s="1"/>
  <c r="H1609" i="5"/>
  <c r="H1490" i="5"/>
  <c r="H1428" i="5"/>
  <c r="I1427" i="5" s="1"/>
  <c r="H1433" i="5"/>
  <c r="I1432" i="5" s="1"/>
  <c r="H947" i="5"/>
  <c r="I946" i="5" s="1"/>
  <c r="H1834" i="5"/>
  <c r="I1833" i="5" s="1"/>
  <c r="H1512" i="5"/>
  <c r="I1511" i="5" s="1"/>
  <c r="H514" i="5"/>
  <c r="I513" i="5" s="1"/>
  <c r="H1291" i="5"/>
  <c r="I1290" i="5" s="1"/>
  <c r="H355" i="5"/>
  <c r="I355" i="5" s="1"/>
  <c r="H327" i="5"/>
  <c r="I326" i="5" s="1"/>
  <c r="H524" i="5"/>
  <c r="H976" i="5"/>
  <c r="I975" i="5" s="1"/>
  <c r="H970" i="5"/>
  <c r="I969" i="5" s="1"/>
  <c r="H1472" i="5"/>
  <c r="I1471" i="5" s="1"/>
  <c r="H1577" i="5"/>
  <c r="H317" i="5"/>
  <c r="I316" i="5" s="1"/>
  <c r="I1274" i="5" l="1"/>
  <c r="I1819" i="5"/>
  <c r="I761" i="5"/>
  <c r="I1053" i="5"/>
  <c r="I6" i="5"/>
  <c r="I1453" i="5"/>
  <c r="I1538" i="5"/>
  <c r="I1478" i="5"/>
  <c r="I895" i="5"/>
  <c r="I494" i="5"/>
  <c r="I593" i="5"/>
  <c r="I1050" i="5"/>
  <c r="I1258" i="5"/>
  <c r="I474" i="5"/>
  <c r="I1692" i="5"/>
  <c r="I1152" i="5"/>
  <c r="I877" i="5"/>
  <c r="I1032" i="5"/>
  <c r="I908" i="5"/>
  <c r="I1157" i="5"/>
  <c r="I1849" i="5"/>
  <c r="I568" i="5"/>
  <c r="I814" i="5"/>
  <c r="I223" i="5"/>
  <c r="I543" i="5"/>
  <c r="I1232" i="5"/>
  <c r="I1841" i="5"/>
  <c r="I1039" i="5"/>
  <c r="I947" i="5"/>
  <c r="I1762" i="5"/>
  <c r="I1857" i="5"/>
  <c r="I1531" i="5"/>
  <c r="I1070" i="5"/>
  <c r="I1242" i="5"/>
  <c r="I1763" i="5"/>
  <c r="I704" i="5"/>
  <c r="I1585" i="5"/>
  <c r="I1720" i="5"/>
  <c r="I991" i="5"/>
  <c r="I1636" i="5"/>
  <c r="I1459" i="5"/>
  <c r="I849" i="5"/>
  <c r="I1616" i="5"/>
  <c r="I583" i="5"/>
  <c r="I1509" i="5"/>
  <c r="I655" i="5"/>
  <c r="I1437" i="5"/>
  <c r="I1586" i="5"/>
  <c r="I1681" i="5"/>
  <c r="I597" i="5"/>
  <c r="I1194" i="5"/>
  <c r="I1686" i="5"/>
  <c r="I424" i="5"/>
  <c r="I742" i="5"/>
  <c r="I540" i="5"/>
  <c r="I635" i="5"/>
  <c r="I1428" i="5"/>
  <c r="I1877" i="5"/>
  <c r="I273" i="5"/>
  <c r="I954" i="5"/>
  <c r="I1018" i="5"/>
  <c r="I371" i="5"/>
  <c r="I1127" i="5"/>
  <c r="I1494" i="5"/>
  <c r="I1598" i="5"/>
  <c r="I553" i="5"/>
  <c r="I203" i="5"/>
  <c r="I790" i="5"/>
  <c r="I1247" i="5"/>
  <c r="I1669" i="5"/>
  <c r="I463" i="5"/>
  <c r="I1279" i="5"/>
  <c r="I328" i="5"/>
  <c r="I958" i="5"/>
  <c r="I517" i="5"/>
  <c r="I1363" i="5"/>
  <c r="I768" i="5"/>
  <c r="I397" i="5"/>
  <c r="I995" i="5"/>
  <c r="I431" i="5"/>
  <c r="I740" i="5"/>
  <c r="I1222" i="5"/>
  <c r="I1223" i="5"/>
  <c r="I393" i="5"/>
  <c r="I394" i="5"/>
  <c r="I1631" i="5"/>
  <c r="I1632" i="5"/>
  <c r="I1292" i="5"/>
  <c r="I1293" i="5"/>
  <c r="I678" i="5"/>
  <c r="I679" i="5"/>
  <c r="I1260" i="5"/>
  <c r="I1261" i="5"/>
  <c r="I271" i="5"/>
  <c r="I1670" i="5"/>
  <c r="I297" i="5"/>
  <c r="I1709" i="5"/>
  <c r="I495" i="5"/>
  <c r="I1854" i="5"/>
  <c r="I407" i="5"/>
  <c r="I1479" i="5"/>
  <c r="I265" i="5"/>
  <c r="I1408" i="5"/>
  <c r="I1240" i="5"/>
  <c r="I1834" i="5"/>
  <c r="I1393" i="5"/>
  <c r="I1394" i="5"/>
  <c r="I1336" i="5"/>
  <c r="I686" i="5"/>
  <c r="I1141" i="5"/>
  <c r="I1217" i="5"/>
  <c r="I928" i="5"/>
  <c r="I506" i="5"/>
  <c r="I773" i="5"/>
  <c r="I1297" i="5"/>
  <c r="I1072" i="5"/>
  <c r="I1319" i="5"/>
  <c r="I417" i="5"/>
  <c r="I888" i="5"/>
  <c r="I1096" i="5"/>
  <c r="I1097" i="5"/>
  <c r="I1576" i="5"/>
  <c r="I728" i="5"/>
  <c r="I729" i="5"/>
  <c r="I1515" i="5"/>
  <c r="I376" i="5"/>
  <c r="I377" i="5"/>
  <c r="I795" i="5"/>
  <c r="I796" i="5"/>
  <c r="I503" i="5"/>
  <c r="I504" i="5"/>
  <c r="I885" i="5"/>
  <c r="I1055" i="5"/>
  <c r="I1083" i="5"/>
  <c r="I777" i="5"/>
  <c r="I1056" i="5"/>
  <c r="I1042" i="5"/>
  <c r="I338" i="5"/>
  <c r="I1757" i="5"/>
  <c r="I190" i="5"/>
  <c r="I829" i="5"/>
  <c r="I269" i="5"/>
  <c r="I1089" i="5"/>
  <c r="I1084" i="5"/>
  <c r="I955" i="5"/>
  <c r="I856" i="5"/>
  <c r="I1002" i="5"/>
  <c r="I594" i="5"/>
  <c r="I1130" i="5"/>
  <c r="I239" i="5"/>
  <c r="I372" i="5"/>
  <c r="I792" i="5"/>
  <c r="I1461" i="5"/>
  <c r="I1380" i="5"/>
  <c r="I925" i="5"/>
  <c r="I1369" i="5"/>
  <c r="I340" i="5"/>
  <c r="I1727" i="5"/>
  <c r="I1563" i="5"/>
  <c r="I349" i="5"/>
  <c r="I1736" i="5"/>
  <c r="I1716" i="5"/>
  <c r="I1717" i="5"/>
  <c r="I286" i="5"/>
  <c r="I507" i="5"/>
  <c r="I508" i="5"/>
  <c r="I938" i="5"/>
  <c r="I939" i="5"/>
  <c r="I1077" i="5"/>
  <c r="I920" i="5"/>
  <c r="I979" i="5"/>
  <c r="I1789" i="5"/>
  <c r="I1790" i="5"/>
  <c r="I1347" i="5"/>
  <c r="I917" i="5"/>
  <c r="I1307" i="5"/>
  <c r="I1542" i="5"/>
  <c r="I1280" i="5"/>
  <c r="I970" i="5"/>
  <c r="I1227" i="5"/>
  <c r="I248" i="5"/>
  <c r="I931" i="5"/>
  <c r="I544" i="5"/>
  <c r="I574" i="5"/>
  <c r="I575" i="5"/>
  <c r="I476" i="5"/>
  <c r="I477" i="5"/>
  <c r="I974" i="5"/>
  <c r="I381" i="5"/>
  <c r="I382" i="5"/>
  <c r="I514" i="5"/>
  <c r="I951" i="5"/>
  <c r="I952" i="5"/>
  <c r="I1450" i="5"/>
  <c r="I1201" i="5"/>
  <c r="I1202" i="5"/>
  <c r="I886" i="5"/>
  <c r="I219" i="5"/>
  <c r="I904" i="5"/>
  <c r="I284" i="5"/>
  <c r="I1385" i="5"/>
  <c r="I1339" i="5"/>
  <c r="I628" i="5"/>
  <c r="I1212" i="5"/>
  <c r="I329" i="5"/>
  <c r="I1806" i="5"/>
  <c r="I1481" i="5"/>
  <c r="I879" i="5"/>
  <c r="I1605" i="5"/>
  <c r="I1577" i="5"/>
  <c r="I233" i="5"/>
  <c r="I1451" i="5"/>
  <c r="I299" i="5"/>
  <c r="I527" i="5"/>
  <c r="I528" i="5"/>
  <c r="I1512" i="5"/>
  <c r="I1513" i="5"/>
  <c r="I258" i="5"/>
  <c r="I537" i="5"/>
  <c r="I1627" i="5"/>
  <c r="I631" i="5"/>
  <c r="I708" i="5"/>
  <c r="I1662" i="5"/>
  <c r="I1770" i="5"/>
  <c r="I433" i="5"/>
  <c r="I753" i="5"/>
  <c r="I515" i="5"/>
  <c r="I1439" i="5"/>
  <c r="I712" i="5"/>
  <c r="I815" i="5"/>
  <c r="I998" i="5"/>
  <c r="I1470" i="5"/>
  <c r="I1079" i="5"/>
  <c r="I859" i="5"/>
  <c r="I1725" i="5"/>
  <c r="I404" i="5"/>
  <c r="I962" i="5"/>
  <c r="I976" i="5"/>
  <c r="I959" i="5"/>
  <c r="I1390" i="5"/>
  <c r="I1391" i="5"/>
  <c r="I1421" i="5"/>
  <c r="I1796" i="5"/>
  <c r="I1180" i="5"/>
  <c r="I611" i="5"/>
  <c r="I706" i="5"/>
  <c r="I1433" i="5"/>
  <c r="I538" i="5"/>
  <c r="I1655" i="5"/>
  <c r="I1794" i="5"/>
  <c r="I852" i="5"/>
  <c r="I378" i="5"/>
  <c r="I379" i="5"/>
  <c r="I1036" i="5"/>
  <c r="I1037" i="5"/>
  <c r="I1320" i="5"/>
  <c r="I1321" i="5"/>
  <c r="I1620" i="5"/>
  <c r="I1621" i="5"/>
  <c r="I839" i="5"/>
  <c r="I291" i="5"/>
  <c r="I292" i="5"/>
  <c r="I388" i="5"/>
  <c r="I389" i="5"/>
  <c r="I523" i="5"/>
  <c r="I524" i="5"/>
  <c r="I1229" i="5"/>
  <c r="I200" i="5"/>
  <c r="I201" i="5"/>
  <c r="I493" i="5"/>
  <c r="I913" i="5"/>
  <c r="I914" i="5"/>
  <c r="I317" i="5"/>
  <c r="I320" i="5"/>
  <c r="I909" i="5"/>
  <c r="I910" i="5"/>
  <c r="I1004" i="5"/>
  <c r="I548" i="5"/>
  <c r="I549" i="5"/>
  <c r="I1412" i="5"/>
  <c r="I1413" i="5"/>
  <c r="I1120" i="5"/>
  <c r="I1267" i="5"/>
  <c r="I490" i="5"/>
  <c r="I1386" i="5"/>
  <c r="I526" i="5"/>
  <c r="I1472" i="5"/>
  <c r="I1133" i="5"/>
  <c r="I672" i="5"/>
  <c r="I357" i="5"/>
  <c r="I1410" i="5"/>
  <c r="I1019" i="5"/>
  <c r="I1123" i="5"/>
  <c r="I1704" i="5"/>
  <c r="I1705" i="5"/>
  <c r="I1060" i="5"/>
  <c r="I1061" i="5"/>
  <c r="I204" i="5"/>
  <c r="I205" i="5"/>
  <c r="I1489" i="5"/>
  <c r="I1490" i="5"/>
  <c r="I1285" i="5"/>
  <c r="I1329" i="5"/>
  <c r="I948" i="5"/>
  <c r="I364" i="5"/>
  <c r="I464" i="5"/>
  <c r="I1608" i="5"/>
  <c r="I1609" i="5"/>
  <c r="I774" i="5"/>
  <c r="I775" i="5"/>
  <c r="I1666" i="5"/>
  <c r="I307" i="5"/>
  <c r="I308" i="5"/>
  <c r="I1116" i="5"/>
  <c r="I1117" i="5"/>
  <c r="I303" i="5"/>
  <c r="I304" i="5"/>
  <c r="I702" i="5"/>
  <c r="I933" i="5"/>
  <c r="I1667" i="5"/>
  <c r="I1520" i="5"/>
  <c r="I1516" i="5"/>
  <c r="I1611" i="5"/>
  <c r="I354" i="5"/>
  <c r="I1443" i="5"/>
  <c r="I1444" i="5"/>
  <c r="I1357" i="5"/>
  <c r="I1358" i="5"/>
  <c r="I1676" i="5"/>
  <c r="I1677" i="5"/>
  <c r="I1651" i="5"/>
  <c r="I1652" i="5"/>
  <c r="I1010" i="5"/>
  <c r="I1746" i="5"/>
  <c r="I1340" i="5"/>
  <c r="I1341" i="5"/>
  <c r="I1500" i="5"/>
  <c r="I1522" i="5"/>
  <c r="I1523" i="5"/>
  <c r="I327" i="5"/>
  <c r="I468" i="5"/>
  <c r="I789" i="5"/>
  <c r="I362" i="5"/>
  <c r="I1591" i="5"/>
  <c r="I1325" i="5"/>
  <c r="I1879" i="5"/>
  <c r="I1323" i="5"/>
  <c r="I522" i="5"/>
  <c r="I259" i="5"/>
  <c r="I949" i="5"/>
  <c r="I608" i="5"/>
  <c r="I1058" i="5"/>
  <c r="I922" i="5"/>
  <c r="I1291" i="5"/>
  <c r="I384" i="5"/>
  <c r="I624" i="5"/>
  <c r="I1734" i="5"/>
  <c r="I420" i="5"/>
  <c r="I1747" i="5"/>
</calcChain>
</file>

<file path=xl/sharedStrings.xml><?xml version="1.0" encoding="utf-8"?>
<sst xmlns="http://schemas.openxmlformats.org/spreadsheetml/2006/main" count="48" uniqueCount="42">
  <si>
    <t>Basic rate</t>
  </si>
  <si>
    <t>Higher rate</t>
  </si>
  <si>
    <t>Income tax</t>
  </si>
  <si>
    <t>Additional rate</t>
  </si>
  <si>
    <t>applies from</t>
  </si>
  <si>
    <t>rate</t>
  </si>
  <si>
    <t>Assumptions:</t>
  </si>
  <si>
    <t>Gross salary</t>
  </si>
  <si>
    <t>NI</t>
  </si>
  <si>
    <t>Child benefit</t>
  </si>
  <si>
    <t>Ignores marriage allowance (too small)</t>
  </si>
  <si>
    <t>National insurance (Category A)</t>
  </si>
  <si>
    <t>Children:</t>
  </si>
  <si>
    <t>Doesn't include student loan (could add 9% to earnings over £20k)</t>
  </si>
  <si>
    <t>High Income Child Benefit Charge</t>
  </si>
  <si>
    <t>of child benefit</t>
  </si>
  <si>
    <t xml:space="preserve">for every </t>
  </si>
  <si>
    <t xml:space="preserve">of income between </t>
  </si>
  <si>
    <t>Child benefit charge</t>
  </si>
  <si>
    <t>Personal allowance withdrawal</t>
  </si>
  <si>
    <t>Personal allowance (adjusted)</t>
  </si>
  <si>
    <t>Basic rate IT</t>
  </si>
  <si>
    <t>Higher rate IT</t>
  </si>
  <si>
    <t>Additional rate IT</t>
  </si>
  <si>
    <t>Total tax</t>
  </si>
  <si>
    <t>In April 2023 drops to 19%</t>
  </si>
  <si>
    <t>Tax year 2022/23, from November (so lower NI rate)</t>
  </si>
  <si>
    <t>Chart title</t>
  </si>
  <si>
    <t>One earner in household</t>
  </si>
  <si>
    <t>Ignores benefits aside from child benefit (although they can create very high marginal rates)</t>
  </si>
  <si>
    <t>&lt; you can change this box</t>
  </si>
  <si>
    <t>© Tax Policy Associates, 2022</t>
  </si>
  <si>
    <t>Licensed under the GNU General Public License, version 2</t>
  </si>
  <si>
    <t xml:space="preserve">Doesn't include tapering of pensions annual allowance (starting at £240k)  </t>
  </si>
  <si>
    <t>Doesn't include effects of pension cap, as v complex and fact-dependent</t>
  </si>
  <si>
    <t>Over 21 and not an apprentice, not a veteran, and under the state pension age</t>
  </si>
  <si>
    <t>PLUS personal allowance</t>
  </si>
  <si>
    <t>Marriage allowance</t>
  </si>
  <si>
    <t>amount of allowance</t>
  </si>
  <si>
    <t>maximum earnings</t>
  </si>
  <si>
    <t>UK marginal tax rate (income tax and employee NICs) on next £100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</si>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</sst>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_);[Red]\(&quot;£&quot;#,##0\)"/>
    <numFmt numFmtId="164" formatCode="&quot;£&quot;#,##0.00"/>
    <numFmt numFmtId="165" formatCode="&quot;£&quot;#,##0.0"/>
    <numFmt numFmtId="166" formatCode="&quot;£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2" fillId="0" borderId="0" xfId="0" applyFont="1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inputs!$B$28</c:f>
              <c:strCache>
                <c:ptCount val="1"/>
                <c:pt idx="0">
                  <c:v>UK marginal tax rate for single earner, family of 3 kids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calculations!$I$2:$I$1882</c:f>
              <c:numCache>
                <c:formatCode>0%</c:formatCode>
                <c:ptCount val="1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9.9749999999999991E-2</c:v>
                </c:pt>
                <c:pt idx="126">
                  <c:v>0.33250000000000002</c:v>
                </c:pt>
                <c:pt idx="127">
                  <c:v>0.33249999999999991</c:v>
                </c:pt>
                <c:pt idx="128">
                  <c:v>0.33250000000000002</c:v>
                </c:pt>
                <c:pt idx="129">
                  <c:v>0.33250000000000002</c:v>
                </c:pt>
                <c:pt idx="130">
                  <c:v>0.3325000000000003</c:v>
                </c:pt>
                <c:pt idx="131">
                  <c:v>0.33250000000000002</c:v>
                </c:pt>
                <c:pt idx="132">
                  <c:v>0.33250000000000002</c:v>
                </c:pt>
                <c:pt idx="133">
                  <c:v>0.33250000000000002</c:v>
                </c:pt>
                <c:pt idx="134">
                  <c:v>0.33250000000000002</c:v>
                </c:pt>
                <c:pt idx="135">
                  <c:v>0.33250000000000002</c:v>
                </c:pt>
                <c:pt idx="136">
                  <c:v>0.33250000000000002</c:v>
                </c:pt>
                <c:pt idx="137">
                  <c:v>0.33250000000000002</c:v>
                </c:pt>
                <c:pt idx="138">
                  <c:v>0.33250000000000002</c:v>
                </c:pt>
                <c:pt idx="139">
                  <c:v>0.33250000000000002</c:v>
                </c:pt>
                <c:pt idx="140">
                  <c:v>0.33250000000000002</c:v>
                </c:pt>
                <c:pt idx="141">
                  <c:v>0.33250000000000002</c:v>
                </c:pt>
                <c:pt idx="142">
                  <c:v>0.33250000000000002</c:v>
                </c:pt>
                <c:pt idx="143">
                  <c:v>0.33250000000000002</c:v>
                </c:pt>
                <c:pt idx="144">
                  <c:v>0.33250000000000002</c:v>
                </c:pt>
                <c:pt idx="145">
                  <c:v>0.33250000000000002</c:v>
                </c:pt>
                <c:pt idx="146">
                  <c:v>0.33250000000000002</c:v>
                </c:pt>
                <c:pt idx="147">
                  <c:v>0.33250000000000002</c:v>
                </c:pt>
                <c:pt idx="148">
                  <c:v>0.33250000000000002</c:v>
                </c:pt>
                <c:pt idx="149">
                  <c:v>0.33250000000000002</c:v>
                </c:pt>
                <c:pt idx="150">
                  <c:v>0.33250000000000002</c:v>
                </c:pt>
                <c:pt idx="151">
                  <c:v>0.33250000000000002</c:v>
                </c:pt>
                <c:pt idx="152">
                  <c:v>0.33250000000000002</c:v>
                </c:pt>
                <c:pt idx="153">
                  <c:v>0.33250000000000002</c:v>
                </c:pt>
                <c:pt idx="154">
                  <c:v>0.33250000000000002</c:v>
                </c:pt>
                <c:pt idx="155">
                  <c:v>0.33250000000000002</c:v>
                </c:pt>
                <c:pt idx="156">
                  <c:v>0.33249999999999885</c:v>
                </c:pt>
                <c:pt idx="157">
                  <c:v>0.33250000000000002</c:v>
                </c:pt>
                <c:pt idx="158">
                  <c:v>0.33250000000000002</c:v>
                </c:pt>
                <c:pt idx="159">
                  <c:v>0.33250000000000002</c:v>
                </c:pt>
                <c:pt idx="160">
                  <c:v>0.33250000000000002</c:v>
                </c:pt>
                <c:pt idx="161">
                  <c:v>0.33250000000000002</c:v>
                </c:pt>
                <c:pt idx="162">
                  <c:v>0.33250000000000002</c:v>
                </c:pt>
                <c:pt idx="163">
                  <c:v>0.33250000000000002</c:v>
                </c:pt>
                <c:pt idx="164">
                  <c:v>0.33250000000000002</c:v>
                </c:pt>
                <c:pt idx="165">
                  <c:v>0.33250000000000002</c:v>
                </c:pt>
                <c:pt idx="166">
                  <c:v>0.33250000000000002</c:v>
                </c:pt>
                <c:pt idx="167">
                  <c:v>0.33250000000000002</c:v>
                </c:pt>
                <c:pt idx="168">
                  <c:v>0.33250000000000002</c:v>
                </c:pt>
                <c:pt idx="169">
                  <c:v>0.33250000000000002</c:v>
                </c:pt>
                <c:pt idx="170">
                  <c:v>0.33250000000000002</c:v>
                </c:pt>
                <c:pt idx="171">
                  <c:v>0.33250000000000002</c:v>
                </c:pt>
                <c:pt idx="172">
                  <c:v>0.33250000000000002</c:v>
                </c:pt>
                <c:pt idx="173">
                  <c:v>0.33250000000000002</c:v>
                </c:pt>
                <c:pt idx="174">
                  <c:v>0.33250000000000002</c:v>
                </c:pt>
                <c:pt idx="175">
                  <c:v>0.33250000000000002</c:v>
                </c:pt>
                <c:pt idx="176">
                  <c:v>0.33250000000000002</c:v>
                </c:pt>
                <c:pt idx="177">
                  <c:v>0.33250000000000002</c:v>
                </c:pt>
                <c:pt idx="178">
                  <c:v>0.33250000000000002</c:v>
                </c:pt>
                <c:pt idx="179">
                  <c:v>0.33250000000000002</c:v>
                </c:pt>
                <c:pt idx="180">
                  <c:v>0.33250000000000002</c:v>
                </c:pt>
                <c:pt idx="181">
                  <c:v>0.33250000000000002</c:v>
                </c:pt>
                <c:pt idx="182">
                  <c:v>0.33250000000000002</c:v>
                </c:pt>
                <c:pt idx="183">
                  <c:v>0.33250000000000002</c:v>
                </c:pt>
                <c:pt idx="184">
                  <c:v>0.33250000000000002</c:v>
                </c:pt>
                <c:pt idx="185">
                  <c:v>0.33250000000000002</c:v>
                </c:pt>
                <c:pt idx="186">
                  <c:v>0.33250000000000002</c:v>
                </c:pt>
                <c:pt idx="187">
                  <c:v>0.33250000000000002</c:v>
                </c:pt>
                <c:pt idx="188">
                  <c:v>0.33250000000000002</c:v>
                </c:pt>
                <c:pt idx="189">
                  <c:v>0.33250000000000002</c:v>
                </c:pt>
                <c:pt idx="190">
                  <c:v>0.33250000000000002</c:v>
                </c:pt>
                <c:pt idx="191">
                  <c:v>0.33250000000000002</c:v>
                </c:pt>
                <c:pt idx="192">
                  <c:v>0.33250000000000002</c:v>
                </c:pt>
                <c:pt idx="193">
                  <c:v>0.33250000000000002</c:v>
                </c:pt>
                <c:pt idx="194">
                  <c:v>0.33250000000000002</c:v>
                </c:pt>
                <c:pt idx="195">
                  <c:v>0.33250000000000002</c:v>
                </c:pt>
                <c:pt idx="196">
                  <c:v>0.33250000000000002</c:v>
                </c:pt>
                <c:pt idx="197">
                  <c:v>0.33250000000000002</c:v>
                </c:pt>
                <c:pt idx="198">
                  <c:v>0.33250000000000002</c:v>
                </c:pt>
                <c:pt idx="199">
                  <c:v>0.33250000000000002</c:v>
                </c:pt>
                <c:pt idx="200">
                  <c:v>0.33250000000000002</c:v>
                </c:pt>
                <c:pt idx="201">
                  <c:v>0.33250000000000002</c:v>
                </c:pt>
                <c:pt idx="202">
                  <c:v>0.33250000000000457</c:v>
                </c:pt>
                <c:pt idx="203">
                  <c:v>0.33250000000000002</c:v>
                </c:pt>
                <c:pt idx="204">
                  <c:v>0.33250000000000002</c:v>
                </c:pt>
                <c:pt idx="205">
                  <c:v>0.33250000000000002</c:v>
                </c:pt>
                <c:pt idx="206">
                  <c:v>0.33250000000000002</c:v>
                </c:pt>
                <c:pt idx="207">
                  <c:v>0.33250000000000002</c:v>
                </c:pt>
                <c:pt idx="208">
                  <c:v>0.33250000000000002</c:v>
                </c:pt>
                <c:pt idx="209">
                  <c:v>0.33250000000000002</c:v>
                </c:pt>
                <c:pt idx="210">
                  <c:v>0.33250000000000002</c:v>
                </c:pt>
                <c:pt idx="211">
                  <c:v>0.33250000000000002</c:v>
                </c:pt>
                <c:pt idx="212">
                  <c:v>0.33250000000000002</c:v>
                </c:pt>
                <c:pt idx="213">
                  <c:v>0.33250000000000002</c:v>
                </c:pt>
                <c:pt idx="214">
                  <c:v>0.33250000000000002</c:v>
                </c:pt>
                <c:pt idx="215">
                  <c:v>0.33250000000000002</c:v>
                </c:pt>
                <c:pt idx="216">
                  <c:v>0.33250000000000002</c:v>
                </c:pt>
                <c:pt idx="217">
                  <c:v>0.33250000000000002</c:v>
                </c:pt>
                <c:pt idx="218">
                  <c:v>0.33250000000000002</c:v>
                </c:pt>
                <c:pt idx="219">
                  <c:v>0.33250000000000002</c:v>
                </c:pt>
                <c:pt idx="220">
                  <c:v>0.33250000000000002</c:v>
                </c:pt>
                <c:pt idx="221">
                  <c:v>0.33250000000000002</c:v>
                </c:pt>
                <c:pt idx="222">
                  <c:v>0.33250000000000002</c:v>
                </c:pt>
                <c:pt idx="223">
                  <c:v>0.33250000000000002</c:v>
                </c:pt>
                <c:pt idx="224">
                  <c:v>0.33250000000000002</c:v>
                </c:pt>
                <c:pt idx="225">
                  <c:v>0.33250000000000002</c:v>
                </c:pt>
                <c:pt idx="226">
                  <c:v>0.33250000000000002</c:v>
                </c:pt>
                <c:pt idx="227">
                  <c:v>0.33250000000000002</c:v>
                </c:pt>
                <c:pt idx="228">
                  <c:v>0.33250000000000002</c:v>
                </c:pt>
                <c:pt idx="229">
                  <c:v>0.33250000000000002</c:v>
                </c:pt>
                <c:pt idx="230">
                  <c:v>0.33250000000000002</c:v>
                </c:pt>
                <c:pt idx="231">
                  <c:v>0.33250000000000002</c:v>
                </c:pt>
                <c:pt idx="232">
                  <c:v>0.33250000000000002</c:v>
                </c:pt>
                <c:pt idx="233">
                  <c:v>0.33250000000000002</c:v>
                </c:pt>
                <c:pt idx="234">
                  <c:v>0.33250000000000002</c:v>
                </c:pt>
                <c:pt idx="235">
                  <c:v>0.33250000000000002</c:v>
                </c:pt>
                <c:pt idx="236">
                  <c:v>0.33250000000000002</c:v>
                </c:pt>
                <c:pt idx="237">
                  <c:v>0.33250000000000002</c:v>
                </c:pt>
                <c:pt idx="238">
                  <c:v>0.33250000000000002</c:v>
                </c:pt>
                <c:pt idx="239">
                  <c:v>0.33250000000000002</c:v>
                </c:pt>
                <c:pt idx="240">
                  <c:v>0.33250000000000002</c:v>
                </c:pt>
                <c:pt idx="241">
                  <c:v>0.33250000000000002</c:v>
                </c:pt>
                <c:pt idx="242">
                  <c:v>0.33250000000000002</c:v>
                </c:pt>
                <c:pt idx="243">
                  <c:v>0.33250000000000002</c:v>
                </c:pt>
                <c:pt idx="244">
                  <c:v>0.33250000000000002</c:v>
                </c:pt>
                <c:pt idx="245">
                  <c:v>0.33250000000000002</c:v>
                </c:pt>
                <c:pt idx="246">
                  <c:v>0.33250000000000002</c:v>
                </c:pt>
                <c:pt idx="247">
                  <c:v>0.33250000000000002</c:v>
                </c:pt>
                <c:pt idx="248">
                  <c:v>0.33250000000000002</c:v>
                </c:pt>
                <c:pt idx="249">
                  <c:v>0.33250000000000002</c:v>
                </c:pt>
                <c:pt idx="250">
                  <c:v>0.33250000000000002</c:v>
                </c:pt>
                <c:pt idx="251">
                  <c:v>0.33250000000000002</c:v>
                </c:pt>
                <c:pt idx="252">
                  <c:v>0.33250000000000002</c:v>
                </c:pt>
                <c:pt idx="253">
                  <c:v>0.33250000000000002</c:v>
                </c:pt>
                <c:pt idx="254">
                  <c:v>0.33250000000000002</c:v>
                </c:pt>
                <c:pt idx="255">
                  <c:v>0.33250000000000002</c:v>
                </c:pt>
                <c:pt idx="256">
                  <c:v>0.33250000000000002</c:v>
                </c:pt>
                <c:pt idx="257">
                  <c:v>0.33250000000000002</c:v>
                </c:pt>
                <c:pt idx="258">
                  <c:v>0.33250000000000002</c:v>
                </c:pt>
                <c:pt idx="259">
                  <c:v>0.33250000000000002</c:v>
                </c:pt>
                <c:pt idx="260">
                  <c:v>0.33250000000000002</c:v>
                </c:pt>
                <c:pt idx="261">
                  <c:v>0.33250000000000002</c:v>
                </c:pt>
                <c:pt idx="262">
                  <c:v>0.33250000000000002</c:v>
                </c:pt>
                <c:pt idx="263">
                  <c:v>0.33250000000000002</c:v>
                </c:pt>
                <c:pt idx="264">
                  <c:v>0.33250000000000002</c:v>
                </c:pt>
                <c:pt idx="265">
                  <c:v>0.33250000000000002</c:v>
                </c:pt>
                <c:pt idx="266">
                  <c:v>0.33250000000000002</c:v>
                </c:pt>
                <c:pt idx="267">
                  <c:v>0.33250000000000002</c:v>
                </c:pt>
                <c:pt idx="268">
                  <c:v>0.33250000000000002</c:v>
                </c:pt>
                <c:pt idx="269">
                  <c:v>0.33250000000000002</c:v>
                </c:pt>
                <c:pt idx="270">
                  <c:v>0.33250000000000002</c:v>
                </c:pt>
                <c:pt idx="271">
                  <c:v>0.33250000000000002</c:v>
                </c:pt>
                <c:pt idx="272">
                  <c:v>0.33250000000000002</c:v>
                </c:pt>
                <c:pt idx="273">
                  <c:v>0.33250000000000002</c:v>
                </c:pt>
                <c:pt idx="274">
                  <c:v>0.33250000000000002</c:v>
                </c:pt>
                <c:pt idx="275">
                  <c:v>0.33250000000000002</c:v>
                </c:pt>
                <c:pt idx="276">
                  <c:v>0.33250000000000002</c:v>
                </c:pt>
                <c:pt idx="277">
                  <c:v>0.33250000000000002</c:v>
                </c:pt>
                <c:pt idx="278">
                  <c:v>0.33250000000000002</c:v>
                </c:pt>
                <c:pt idx="279">
                  <c:v>0.33250000000000002</c:v>
                </c:pt>
                <c:pt idx="280">
                  <c:v>0.33250000000000002</c:v>
                </c:pt>
                <c:pt idx="281">
                  <c:v>0.33250000000000002</c:v>
                </c:pt>
                <c:pt idx="282">
                  <c:v>0.33250000000000002</c:v>
                </c:pt>
                <c:pt idx="283">
                  <c:v>0.33250000000000002</c:v>
                </c:pt>
                <c:pt idx="284">
                  <c:v>0.33250000000000002</c:v>
                </c:pt>
                <c:pt idx="285">
                  <c:v>0.33250000000000002</c:v>
                </c:pt>
                <c:pt idx="286">
                  <c:v>0.33250000000000002</c:v>
                </c:pt>
                <c:pt idx="287">
                  <c:v>0.33250000000000002</c:v>
                </c:pt>
                <c:pt idx="288">
                  <c:v>0.33250000000000002</c:v>
                </c:pt>
                <c:pt idx="289">
                  <c:v>0.33250000000000002</c:v>
                </c:pt>
                <c:pt idx="290">
                  <c:v>0.33250000000000002</c:v>
                </c:pt>
                <c:pt idx="291">
                  <c:v>0.33250000000000002</c:v>
                </c:pt>
                <c:pt idx="292">
                  <c:v>0.33250000000000002</c:v>
                </c:pt>
                <c:pt idx="293">
                  <c:v>0.33250000000000002</c:v>
                </c:pt>
                <c:pt idx="294">
                  <c:v>0.33250000000000002</c:v>
                </c:pt>
                <c:pt idx="295">
                  <c:v>0.33250000000000002</c:v>
                </c:pt>
                <c:pt idx="296">
                  <c:v>0.33250000000000002</c:v>
                </c:pt>
                <c:pt idx="297">
                  <c:v>0.33250000000000002</c:v>
                </c:pt>
                <c:pt idx="298">
                  <c:v>0.33250000000000002</c:v>
                </c:pt>
                <c:pt idx="299">
                  <c:v>0.33250000000000002</c:v>
                </c:pt>
                <c:pt idx="300">
                  <c:v>0.33250000000000002</c:v>
                </c:pt>
                <c:pt idx="301">
                  <c:v>0.33250000000000002</c:v>
                </c:pt>
                <c:pt idx="302">
                  <c:v>0.33250000000000002</c:v>
                </c:pt>
                <c:pt idx="303">
                  <c:v>0.33250000000000002</c:v>
                </c:pt>
                <c:pt idx="304">
                  <c:v>0.33250000000000002</c:v>
                </c:pt>
                <c:pt idx="305">
                  <c:v>0.33250000000000002</c:v>
                </c:pt>
                <c:pt idx="306">
                  <c:v>0.33250000000000002</c:v>
                </c:pt>
                <c:pt idx="307">
                  <c:v>0.33250000000000002</c:v>
                </c:pt>
                <c:pt idx="308">
                  <c:v>0.33250000000000002</c:v>
                </c:pt>
                <c:pt idx="309">
                  <c:v>0.33250000000000002</c:v>
                </c:pt>
                <c:pt idx="310">
                  <c:v>0.33250000000000002</c:v>
                </c:pt>
                <c:pt idx="311">
                  <c:v>0.33250000000000002</c:v>
                </c:pt>
                <c:pt idx="312">
                  <c:v>0.33250000000000002</c:v>
                </c:pt>
                <c:pt idx="313">
                  <c:v>0.33250000000000002</c:v>
                </c:pt>
                <c:pt idx="314">
                  <c:v>0.33250000000000002</c:v>
                </c:pt>
                <c:pt idx="315">
                  <c:v>0.33250000000000002</c:v>
                </c:pt>
                <c:pt idx="316">
                  <c:v>0.33250000000000002</c:v>
                </c:pt>
                <c:pt idx="317">
                  <c:v>0.33250000000000002</c:v>
                </c:pt>
                <c:pt idx="318">
                  <c:v>0.33250000000000002</c:v>
                </c:pt>
                <c:pt idx="319">
                  <c:v>0.33250000000000002</c:v>
                </c:pt>
                <c:pt idx="320">
                  <c:v>0.33250000000000002</c:v>
                </c:pt>
                <c:pt idx="321">
                  <c:v>0.33250000000000002</c:v>
                </c:pt>
                <c:pt idx="322">
                  <c:v>0.33250000000000002</c:v>
                </c:pt>
                <c:pt idx="323">
                  <c:v>0.33250000000000002</c:v>
                </c:pt>
                <c:pt idx="324">
                  <c:v>0.33250000000000002</c:v>
                </c:pt>
                <c:pt idx="325">
                  <c:v>0.33250000000000002</c:v>
                </c:pt>
                <c:pt idx="326">
                  <c:v>0.33250000000000002</c:v>
                </c:pt>
                <c:pt idx="327">
                  <c:v>0.33250000000000002</c:v>
                </c:pt>
                <c:pt idx="328">
                  <c:v>0.33250000000000002</c:v>
                </c:pt>
                <c:pt idx="329">
                  <c:v>0.33250000000000002</c:v>
                </c:pt>
                <c:pt idx="330">
                  <c:v>0.33250000000000002</c:v>
                </c:pt>
                <c:pt idx="331">
                  <c:v>0.33250000000000002</c:v>
                </c:pt>
                <c:pt idx="332">
                  <c:v>0.33250000000000002</c:v>
                </c:pt>
                <c:pt idx="333">
                  <c:v>0.33250000000000002</c:v>
                </c:pt>
                <c:pt idx="334">
                  <c:v>0.33250000000000002</c:v>
                </c:pt>
                <c:pt idx="335">
                  <c:v>0.33250000000000002</c:v>
                </c:pt>
                <c:pt idx="336">
                  <c:v>0.33250000000000002</c:v>
                </c:pt>
                <c:pt idx="337">
                  <c:v>0.33250000000000002</c:v>
                </c:pt>
                <c:pt idx="338">
                  <c:v>0.33250000000000002</c:v>
                </c:pt>
                <c:pt idx="339">
                  <c:v>0.33250000000000002</c:v>
                </c:pt>
                <c:pt idx="340">
                  <c:v>0.33250000000000002</c:v>
                </c:pt>
                <c:pt idx="341">
                  <c:v>0.33250000000000002</c:v>
                </c:pt>
                <c:pt idx="342">
                  <c:v>0.33250000000000002</c:v>
                </c:pt>
                <c:pt idx="343">
                  <c:v>0.33250000000000002</c:v>
                </c:pt>
                <c:pt idx="344">
                  <c:v>0.33250000000000002</c:v>
                </c:pt>
                <c:pt idx="345">
                  <c:v>0.33250000000000002</c:v>
                </c:pt>
                <c:pt idx="346">
                  <c:v>0.33250000000000002</c:v>
                </c:pt>
                <c:pt idx="347">
                  <c:v>0.33250000000000002</c:v>
                </c:pt>
                <c:pt idx="348">
                  <c:v>0.33250000000000002</c:v>
                </c:pt>
                <c:pt idx="349">
                  <c:v>0.33250000000000002</c:v>
                </c:pt>
                <c:pt idx="350">
                  <c:v>0.33250000000000002</c:v>
                </c:pt>
                <c:pt idx="351">
                  <c:v>0.33250000000000002</c:v>
                </c:pt>
                <c:pt idx="352">
                  <c:v>0.33250000000000002</c:v>
                </c:pt>
                <c:pt idx="353">
                  <c:v>0.33250000000000002</c:v>
                </c:pt>
                <c:pt idx="354">
                  <c:v>0.33250000000000002</c:v>
                </c:pt>
                <c:pt idx="355">
                  <c:v>0.33250000000000002</c:v>
                </c:pt>
                <c:pt idx="356">
                  <c:v>0.33250000000000002</c:v>
                </c:pt>
                <c:pt idx="357">
                  <c:v>0.33250000000000002</c:v>
                </c:pt>
                <c:pt idx="358">
                  <c:v>0.33250000000000002</c:v>
                </c:pt>
                <c:pt idx="359">
                  <c:v>0.33250000000000002</c:v>
                </c:pt>
                <c:pt idx="360">
                  <c:v>0.33250000000000002</c:v>
                </c:pt>
                <c:pt idx="361">
                  <c:v>0.33250000000000002</c:v>
                </c:pt>
                <c:pt idx="362">
                  <c:v>0.33250000000000002</c:v>
                </c:pt>
                <c:pt idx="363">
                  <c:v>0.33250000000000002</c:v>
                </c:pt>
                <c:pt idx="364">
                  <c:v>0.33250000000000002</c:v>
                </c:pt>
                <c:pt idx="365">
                  <c:v>0.33250000000000002</c:v>
                </c:pt>
                <c:pt idx="366">
                  <c:v>0.33250000000000002</c:v>
                </c:pt>
                <c:pt idx="367">
                  <c:v>0.33250000000000002</c:v>
                </c:pt>
                <c:pt idx="368">
                  <c:v>0.33250000000000002</c:v>
                </c:pt>
                <c:pt idx="369">
                  <c:v>0.33250000000000002</c:v>
                </c:pt>
                <c:pt idx="370">
                  <c:v>0.33250000000000002</c:v>
                </c:pt>
                <c:pt idx="371">
                  <c:v>0.33250000000000002</c:v>
                </c:pt>
                <c:pt idx="372">
                  <c:v>0.33250000000000002</c:v>
                </c:pt>
                <c:pt idx="373">
                  <c:v>0.33250000000000002</c:v>
                </c:pt>
                <c:pt idx="374">
                  <c:v>0.33250000000000002</c:v>
                </c:pt>
                <c:pt idx="375">
                  <c:v>0.33250000000000002</c:v>
                </c:pt>
                <c:pt idx="376">
                  <c:v>0.33250000000000002</c:v>
                </c:pt>
                <c:pt idx="377">
                  <c:v>0.33250000000000002</c:v>
                </c:pt>
                <c:pt idx="378">
                  <c:v>0.33250000000000002</c:v>
                </c:pt>
                <c:pt idx="379">
                  <c:v>0.33250000000000002</c:v>
                </c:pt>
                <c:pt idx="380">
                  <c:v>0.33250000000000002</c:v>
                </c:pt>
                <c:pt idx="381">
                  <c:v>0.33250000000000002</c:v>
                </c:pt>
                <c:pt idx="382">
                  <c:v>0.33250000000000002</c:v>
                </c:pt>
                <c:pt idx="383">
                  <c:v>0.33250000000000002</c:v>
                </c:pt>
                <c:pt idx="384">
                  <c:v>0.33250000000000002</c:v>
                </c:pt>
                <c:pt idx="385">
                  <c:v>0.33250000000000002</c:v>
                </c:pt>
                <c:pt idx="386">
                  <c:v>0.33250000000000002</c:v>
                </c:pt>
                <c:pt idx="387">
                  <c:v>0.33250000000000002</c:v>
                </c:pt>
                <c:pt idx="388">
                  <c:v>0.33250000000000002</c:v>
                </c:pt>
                <c:pt idx="389">
                  <c:v>0.33250000000000002</c:v>
                </c:pt>
                <c:pt idx="390">
                  <c:v>0.33250000000000002</c:v>
                </c:pt>
                <c:pt idx="391">
                  <c:v>0.33250000000000002</c:v>
                </c:pt>
                <c:pt idx="392">
                  <c:v>0.33250000000000002</c:v>
                </c:pt>
                <c:pt idx="393">
                  <c:v>0.33250000000000002</c:v>
                </c:pt>
                <c:pt idx="394">
                  <c:v>0.33250000000000002</c:v>
                </c:pt>
                <c:pt idx="395">
                  <c:v>0.33250000000000002</c:v>
                </c:pt>
                <c:pt idx="396">
                  <c:v>0.33250000000000002</c:v>
                </c:pt>
                <c:pt idx="397">
                  <c:v>0.33250000000000002</c:v>
                </c:pt>
                <c:pt idx="398">
                  <c:v>0.33250000000000002</c:v>
                </c:pt>
                <c:pt idx="399">
                  <c:v>0.33250000000000002</c:v>
                </c:pt>
                <c:pt idx="400">
                  <c:v>0.33250000000000002</c:v>
                </c:pt>
                <c:pt idx="401">
                  <c:v>0.33250000000000002</c:v>
                </c:pt>
                <c:pt idx="402">
                  <c:v>0.33250000000000002</c:v>
                </c:pt>
                <c:pt idx="403">
                  <c:v>0.33250000000000002</c:v>
                </c:pt>
                <c:pt idx="404">
                  <c:v>0.33250000000000002</c:v>
                </c:pt>
                <c:pt idx="405">
                  <c:v>0.33250000000000002</c:v>
                </c:pt>
                <c:pt idx="406">
                  <c:v>0.33250000000000002</c:v>
                </c:pt>
                <c:pt idx="407">
                  <c:v>0.33250000000000002</c:v>
                </c:pt>
                <c:pt idx="408">
                  <c:v>0.33250000000000002</c:v>
                </c:pt>
                <c:pt idx="409">
                  <c:v>0.33250000000000002</c:v>
                </c:pt>
                <c:pt idx="410">
                  <c:v>0.33250000000000002</c:v>
                </c:pt>
                <c:pt idx="411">
                  <c:v>0.33250000000000002</c:v>
                </c:pt>
                <c:pt idx="412">
                  <c:v>0.33250000000000002</c:v>
                </c:pt>
                <c:pt idx="413">
                  <c:v>0.33250000000000002</c:v>
                </c:pt>
                <c:pt idx="414">
                  <c:v>0.33250000000000002</c:v>
                </c:pt>
                <c:pt idx="415">
                  <c:v>0.33250000000000002</c:v>
                </c:pt>
                <c:pt idx="416">
                  <c:v>0.33250000000000002</c:v>
                </c:pt>
                <c:pt idx="417">
                  <c:v>0.33250000000000002</c:v>
                </c:pt>
                <c:pt idx="418">
                  <c:v>0.33250000000000002</c:v>
                </c:pt>
                <c:pt idx="419">
                  <c:v>0.33250000000000002</c:v>
                </c:pt>
                <c:pt idx="420">
                  <c:v>0.33250000000000002</c:v>
                </c:pt>
                <c:pt idx="421">
                  <c:v>0.33250000000000002</c:v>
                </c:pt>
                <c:pt idx="422">
                  <c:v>0.33250000000000002</c:v>
                </c:pt>
                <c:pt idx="423">
                  <c:v>0.33250000000000002</c:v>
                </c:pt>
                <c:pt idx="424">
                  <c:v>0.33250000000000002</c:v>
                </c:pt>
                <c:pt idx="425">
                  <c:v>0.33250000000000002</c:v>
                </c:pt>
                <c:pt idx="426">
                  <c:v>0.33250000000000002</c:v>
                </c:pt>
                <c:pt idx="427">
                  <c:v>0.33250000000000002</c:v>
                </c:pt>
                <c:pt idx="428">
                  <c:v>0.33250000000000002</c:v>
                </c:pt>
                <c:pt idx="429">
                  <c:v>0.33250000000000002</c:v>
                </c:pt>
                <c:pt idx="430">
                  <c:v>0.33250000000000002</c:v>
                </c:pt>
                <c:pt idx="431">
                  <c:v>0.33250000000000002</c:v>
                </c:pt>
                <c:pt idx="432">
                  <c:v>0.33250000000000002</c:v>
                </c:pt>
                <c:pt idx="433">
                  <c:v>0.33250000000000002</c:v>
                </c:pt>
                <c:pt idx="434">
                  <c:v>0.33250000000000002</c:v>
                </c:pt>
                <c:pt idx="435">
                  <c:v>0.33250000000000002</c:v>
                </c:pt>
                <c:pt idx="436">
                  <c:v>0.33250000000000002</c:v>
                </c:pt>
                <c:pt idx="437">
                  <c:v>0.33250000000000002</c:v>
                </c:pt>
                <c:pt idx="438">
                  <c:v>0.33250000000000002</c:v>
                </c:pt>
                <c:pt idx="439">
                  <c:v>0.33250000000000002</c:v>
                </c:pt>
                <c:pt idx="440">
                  <c:v>0.33250000000000002</c:v>
                </c:pt>
                <c:pt idx="441">
                  <c:v>0.33250000000000002</c:v>
                </c:pt>
                <c:pt idx="442">
                  <c:v>0.33250000000000002</c:v>
                </c:pt>
                <c:pt idx="443">
                  <c:v>0.33250000000000002</c:v>
                </c:pt>
                <c:pt idx="444">
                  <c:v>0.33250000000000002</c:v>
                </c:pt>
                <c:pt idx="445">
                  <c:v>0.33250000000000002</c:v>
                </c:pt>
                <c:pt idx="446">
                  <c:v>0.33250000000000002</c:v>
                </c:pt>
                <c:pt idx="447">
                  <c:v>0.33250000000000002</c:v>
                </c:pt>
                <c:pt idx="448">
                  <c:v>0.33250000000000002</c:v>
                </c:pt>
                <c:pt idx="449">
                  <c:v>0.33250000000000002</c:v>
                </c:pt>
                <c:pt idx="450">
                  <c:v>0.33250000000000002</c:v>
                </c:pt>
                <c:pt idx="451">
                  <c:v>0.33250000000000002</c:v>
                </c:pt>
                <c:pt idx="452">
                  <c:v>0.33250000000000002</c:v>
                </c:pt>
                <c:pt idx="453">
                  <c:v>0.33250000000000002</c:v>
                </c:pt>
                <c:pt idx="454">
                  <c:v>0.33250000000000002</c:v>
                </c:pt>
                <c:pt idx="455">
                  <c:v>0.33250000000000002</c:v>
                </c:pt>
                <c:pt idx="456">
                  <c:v>0.33250000000000002</c:v>
                </c:pt>
                <c:pt idx="457">
                  <c:v>0.33250000000000002</c:v>
                </c:pt>
                <c:pt idx="458">
                  <c:v>0.33250000000000002</c:v>
                </c:pt>
                <c:pt idx="459">
                  <c:v>0.33250000000000002</c:v>
                </c:pt>
                <c:pt idx="460">
                  <c:v>0.33250000000000002</c:v>
                </c:pt>
                <c:pt idx="461">
                  <c:v>0.33250000000000002</c:v>
                </c:pt>
                <c:pt idx="462">
                  <c:v>0.33250000000000002</c:v>
                </c:pt>
                <c:pt idx="463">
                  <c:v>0.33250000000000002</c:v>
                </c:pt>
                <c:pt idx="464">
                  <c:v>0.33250000000000002</c:v>
                </c:pt>
                <c:pt idx="465">
                  <c:v>0.33250000000000002</c:v>
                </c:pt>
                <c:pt idx="466">
                  <c:v>0.33250000000000002</c:v>
                </c:pt>
                <c:pt idx="467">
                  <c:v>0.33250000000000002</c:v>
                </c:pt>
                <c:pt idx="468">
                  <c:v>0.33250000000000002</c:v>
                </c:pt>
                <c:pt idx="469">
                  <c:v>0.33250000000000002</c:v>
                </c:pt>
                <c:pt idx="470">
                  <c:v>0.33250000000000002</c:v>
                </c:pt>
                <c:pt idx="471">
                  <c:v>0.33250000000000002</c:v>
                </c:pt>
                <c:pt idx="472">
                  <c:v>0.33250000000000002</c:v>
                </c:pt>
                <c:pt idx="473">
                  <c:v>0.33250000000000002</c:v>
                </c:pt>
                <c:pt idx="474">
                  <c:v>0.33250000000000002</c:v>
                </c:pt>
                <c:pt idx="475">
                  <c:v>0.33250000000000002</c:v>
                </c:pt>
                <c:pt idx="476">
                  <c:v>0.33250000000000002</c:v>
                </c:pt>
                <c:pt idx="477">
                  <c:v>0.33250000000000002</c:v>
                </c:pt>
                <c:pt idx="478">
                  <c:v>0.33250000000000002</c:v>
                </c:pt>
                <c:pt idx="479">
                  <c:v>0.33250000000000002</c:v>
                </c:pt>
                <c:pt idx="480">
                  <c:v>0.33250000000000002</c:v>
                </c:pt>
                <c:pt idx="481">
                  <c:v>0.33250000000000002</c:v>
                </c:pt>
                <c:pt idx="482">
                  <c:v>0.33250000000000002</c:v>
                </c:pt>
                <c:pt idx="483">
                  <c:v>0.33250000000000002</c:v>
                </c:pt>
                <c:pt idx="484">
                  <c:v>0.33250000000000002</c:v>
                </c:pt>
                <c:pt idx="485">
                  <c:v>0.33250000000000002</c:v>
                </c:pt>
                <c:pt idx="486">
                  <c:v>0.33250000000000002</c:v>
                </c:pt>
                <c:pt idx="487">
                  <c:v>0.33250000000000002</c:v>
                </c:pt>
                <c:pt idx="488">
                  <c:v>0.33250000000000002</c:v>
                </c:pt>
                <c:pt idx="489">
                  <c:v>0.33250000000000002</c:v>
                </c:pt>
                <c:pt idx="490">
                  <c:v>0.33250000000000002</c:v>
                </c:pt>
                <c:pt idx="491">
                  <c:v>0.33250000000000002</c:v>
                </c:pt>
                <c:pt idx="492">
                  <c:v>0.33250000000000002</c:v>
                </c:pt>
                <c:pt idx="493">
                  <c:v>0.33250000000000002</c:v>
                </c:pt>
                <c:pt idx="494">
                  <c:v>0.33250000000000002</c:v>
                </c:pt>
                <c:pt idx="495">
                  <c:v>0.33250000000000002</c:v>
                </c:pt>
                <c:pt idx="496">
                  <c:v>0.33250000000000002</c:v>
                </c:pt>
                <c:pt idx="497">
                  <c:v>0.33250000000000002</c:v>
                </c:pt>
                <c:pt idx="498">
                  <c:v>0.33250000000000002</c:v>
                </c:pt>
                <c:pt idx="499">
                  <c:v>0.33250000000000002</c:v>
                </c:pt>
                <c:pt idx="500">
                  <c:v>0.59613999999999578</c:v>
                </c:pt>
                <c:pt idx="501">
                  <c:v>0.59613999999999578</c:v>
                </c:pt>
                <c:pt idx="502">
                  <c:v>0.62239000000001399</c:v>
                </c:pt>
                <c:pt idx="503">
                  <c:v>0.68363999999999581</c:v>
                </c:pt>
                <c:pt idx="504">
                  <c:v>0.68363999999999581</c:v>
                </c:pt>
                <c:pt idx="505">
                  <c:v>0.68363999999999581</c:v>
                </c:pt>
                <c:pt idx="506">
                  <c:v>0.68364000000001401</c:v>
                </c:pt>
                <c:pt idx="507">
                  <c:v>0.68363999999999581</c:v>
                </c:pt>
                <c:pt idx="508">
                  <c:v>0.68363999999999581</c:v>
                </c:pt>
                <c:pt idx="509">
                  <c:v>0.68363999999999581</c:v>
                </c:pt>
                <c:pt idx="510">
                  <c:v>0.68364000000001401</c:v>
                </c:pt>
                <c:pt idx="511">
                  <c:v>0.68363999999999581</c:v>
                </c:pt>
                <c:pt idx="512">
                  <c:v>0.68363999999999581</c:v>
                </c:pt>
                <c:pt idx="513">
                  <c:v>0.68363999999999581</c:v>
                </c:pt>
                <c:pt idx="514">
                  <c:v>0.68363999999999581</c:v>
                </c:pt>
                <c:pt idx="515">
                  <c:v>0.68364000000001401</c:v>
                </c:pt>
                <c:pt idx="516">
                  <c:v>0.68363999999999581</c:v>
                </c:pt>
                <c:pt idx="517">
                  <c:v>0.68363999999999581</c:v>
                </c:pt>
                <c:pt idx="518">
                  <c:v>0.68363999999999581</c:v>
                </c:pt>
                <c:pt idx="519">
                  <c:v>0.68364000000001401</c:v>
                </c:pt>
                <c:pt idx="520">
                  <c:v>0.68363999999999581</c:v>
                </c:pt>
                <c:pt idx="521">
                  <c:v>0.68363999999999581</c:v>
                </c:pt>
                <c:pt idx="522">
                  <c:v>0.68363999999999581</c:v>
                </c:pt>
                <c:pt idx="523">
                  <c:v>0.68364000000001401</c:v>
                </c:pt>
                <c:pt idx="524">
                  <c:v>0.68363999999999581</c:v>
                </c:pt>
                <c:pt idx="525">
                  <c:v>0.68363999999999581</c:v>
                </c:pt>
                <c:pt idx="526">
                  <c:v>0.68363999999999581</c:v>
                </c:pt>
                <c:pt idx="527">
                  <c:v>0.68364000000001401</c:v>
                </c:pt>
                <c:pt idx="528">
                  <c:v>0.68363999999999581</c:v>
                </c:pt>
                <c:pt idx="529">
                  <c:v>0.68363999999999581</c:v>
                </c:pt>
                <c:pt idx="530">
                  <c:v>0.68363999999999581</c:v>
                </c:pt>
                <c:pt idx="531">
                  <c:v>0.68363999999999581</c:v>
                </c:pt>
                <c:pt idx="532">
                  <c:v>0.68364000000001401</c:v>
                </c:pt>
                <c:pt idx="533">
                  <c:v>0.68363999999999581</c:v>
                </c:pt>
                <c:pt idx="534">
                  <c:v>0.68363999999999581</c:v>
                </c:pt>
                <c:pt idx="535">
                  <c:v>0.68363999999999581</c:v>
                </c:pt>
                <c:pt idx="536">
                  <c:v>0.68364000000001401</c:v>
                </c:pt>
                <c:pt idx="537">
                  <c:v>0.68363999999999581</c:v>
                </c:pt>
                <c:pt idx="538">
                  <c:v>0.68363999999999581</c:v>
                </c:pt>
                <c:pt idx="539">
                  <c:v>0.68363999999999581</c:v>
                </c:pt>
                <c:pt idx="540">
                  <c:v>0.68364000000001401</c:v>
                </c:pt>
                <c:pt idx="541">
                  <c:v>0.68363999999999581</c:v>
                </c:pt>
                <c:pt idx="542">
                  <c:v>0.68363999999999581</c:v>
                </c:pt>
                <c:pt idx="543">
                  <c:v>0.68363999999999581</c:v>
                </c:pt>
                <c:pt idx="544">
                  <c:v>0.68363999999999581</c:v>
                </c:pt>
                <c:pt idx="545">
                  <c:v>0.68364000000001401</c:v>
                </c:pt>
                <c:pt idx="546">
                  <c:v>0.68363999999999581</c:v>
                </c:pt>
                <c:pt idx="547">
                  <c:v>0.68363999999999581</c:v>
                </c:pt>
                <c:pt idx="548">
                  <c:v>0.68363999999999581</c:v>
                </c:pt>
                <c:pt idx="549">
                  <c:v>0.68364000000001401</c:v>
                </c:pt>
                <c:pt idx="550">
                  <c:v>0.68363999999999581</c:v>
                </c:pt>
                <c:pt idx="551">
                  <c:v>0.68363999999999581</c:v>
                </c:pt>
                <c:pt idx="552">
                  <c:v>0.68363999999999581</c:v>
                </c:pt>
                <c:pt idx="553">
                  <c:v>0.68364000000001401</c:v>
                </c:pt>
                <c:pt idx="554">
                  <c:v>0.68363999999999581</c:v>
                </c:pt>
                <c:pt idx="555">
                  <c:v>0.68363999999999581</c:v>
                </c:pt>
                <c:pt idx="556">
                  <c:v>0.68363999999999581</c:v>
                </c:pt>
                <c:pt idx="557">
                  <c:v>0.68363999999999581</c:v>
                </c:pt>
                <c:pt idx="558">
                  <c:v>0.68364000000001401</c:v>
                </c:pt>
                <c:pt idx="559">
                  <c:v>0.6836399999999776</c:v>
                </c:pt>
                <c:pt idx="560">
                  <c:v>0.68364000000001401</c:v>
                </c:pt>
                <c:pt idx="561">
                  <c:v>0.68364000000001401</c:v>
                </c:pt>
                <c:pt idx="562">
                  <c:v>0.6836399999999776</c:v>
                </c:pt>
                <c:pt idx="563">
                  <c:v>0.68364000000001401</c:v>
                </c:pt>
                <c:pt idx="564">
                  <c:v>0.68364000000001401</c:v>
                </c:pt>
                <c:pt idx="565">
                  <c:v>0.6836399999999776</c:v>
                </c:pt>
                <c:pt idx="566">
                  <c:v>0.68364000000001401</c:v>
                </c:pt>
                <c:pt idx="567">
                  <c:v>0.6836399999999776</c:v>
                </c:pt>
                <c:pt idx="568">
                  <c:v>0.68364000000001401</c:v>
                </c:pt>
                <c:pt idx="569">
                  <c:v>0.68364000000001401</c:v>
                </c:pt>
                <c:pt idx="570">
                  <c:v>0.6836399999999776</c:v>
                </c:pt>
                <c:pt idx="571">
                  <c:v>0.68364000000001401</c:v>
                </c:pt>
                <c:pt idx="572">
                  <c:v>0.6836399999999776</c:v>
                </c:pt>
                <c:pt idx="573">
                  <c:v>0.68364000000001401</c:v>
                </c:pt>
                <c:pt idx="574">
                  <c:v>0.68364000000001401</c:v>
                </c:pt>
                <c:pt idx="575">
                  <c:v>0.6836399999999776</c:v>
                </c:pt>
                <c:pt idx="576">
                  <c:v>0.68364000000001401</c:v>
                </c:pt>
                <c:pt idx="577">
                  <c:v>0.68364000000001401</c:v>
                </c:pt>
                <c:pt idx="578">
                  <c:v>0.6836399999999776</c:v>
                </c:pt>
                <c:pt idx="579">
                  <c:v>0.68364000000001401</c:v>
                </c:pt>
                <c:pt idx="580">
                  <c:v>0.68364000000001401</c:v>
                </c:pt>
                <c:pt idx="581">
                  <c:v>0.6836399999999776</c:v>
                </c:pt>
                <c:pt idx="582">
                  <c:v>0.68364000000001401</c:v>
                </c:pt>
                <c:pt idx="583">
                  <c:v>0.6836399999999776</c:v>
                </c:pt>
                <c:pt idx="584">
                  <c:v>0.68364000000001401</c:v>
                </c:pt>
                <c:pt idx="585">
                  <c:v>0.68364000000001401</c:v>
                </c:pt>
                <c:pt idx="586">
                  <c:v>0.6836399999999776</c:v>
                </c:pt>
                <c:pt idx="587">
                  <c:v>0.68364000000001401</c:v>
                </c:pt>
                <c:pt idx="588">
                  <c:v>0.6836399999999776</c:v>
                </c:pt>
                <c:pt idx="589">
                  <c:v>0.68364000000001401</c:v>
                </c:pt>
                <c:pt idx="590">
                  <c:v>0.68364000000001401</c:v>
                </c:pt>
                <c:pt idx="591">
                  <c:v>0.6836399999999776</c:v>
                </c:pt>
                <c:pt idx="592">
                  <c:v>0.68364000000001401</c:v>
                </c:pt>
                <c:pt idx="593">
                  <c:v>0.6836399999999776</c:v>
                </c:pt>
                <c:pt idx="594">
                  <c:v>0.68364000000001401</c:v>
                </c:pt>
                <c:pt idx="595">
                  <c:v>0.6836399999999776</c:v>
                </c:pt>
                <c:pt idx="596">
                  <c:v>0.68364000000001401</c:v>
                </c:pt>
                <c:pt idx="597">
                  <c:v>0.6836399999999776</c:v>
                </c:pt>
                <c:pt idx="598">
                  <c:v>0.68364000000001401</c:v>
                </c:pt>
                <c:pt idx="599">
                  <c:v>0.68364000000001401</c:v>
                </c:pt>
                <c:pt idx="600">
                  <c:v>0.42</c:v>
                </c:pt>
                <c:pt idx="601">
                  <c:v>0.42</c:v>
                </c:pt>
                <c:pt idx="602">
                  <c:v>0.42</c:v>
                </c:pt>
                <c:pt idx="603">
                  <c:v>0.42</c:v>
                </c:pt>
                <c:pt idx="604">
                  <c:v>0.42</c:v>
                </c:pt>
                <c:pt idx="605">
                  <c:v>0.42</c:v>
                </c:pt>
                <c:pt idx="606">
                  <c:v>0.42</c:v>
                </c:pt>
                <c:pt idx="607">
                  <c:v>0.42</c:v>
                </c:pt>
                <c:pt idx="608">
                  <c:v>0.42</c:v>
                </c:pt>
                <c:pt idx="609">
                  <c:v>0.42</c:v>
                </c:pt>
                <c:pt idx="610">
                  <c:v>0.42</c:v>
                </c:pt>
                <c:pt idx="611">
                  <c:v>0.42</c:v>
                </c:pt>
                <c:pt idx="612">
                  <c:v>0.42</c:v>
                </c:pt>
                <c:pt idx="613">
                  <c:v>0.42</c:v>
                </c:pt>
                <c:pt idx="614">
                  <c:v>0.42</c:v>
                </c:pt>
                <c:pt idx="615">
                  <c:v>0.42</c:v>
                </c:pt>
                <c:pt idx="616">
                  <c:v>0.42</c:v>
                </c:pt>
                <c:pt idx="617">
                  <c:v>0.42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0.42</c:v>
                </c:pt>
                <c:pt idx="624">
                  <c:v>0.42</c:v>
                </c:pt>
                <c:pt idx="625">
                  <c:v>0.42</c:v>
                </c:pt>
                <c:pt idx="626">
                  <c:v>0.42</c:v>
                </c:pt>
                <c:pt idx="627">
                  <c:v>0.42</c:v>
                </c:pt>
                <c:pt idx="628">
                  <c:v>0.42</c:v>
                </c:pt>
                <c:pt idx="629">
                  <c:v>0.42</c:v>
                </c:pt>
                <c:pt idx="630">
                  <c:v>0.42</c:v>
                </c:pt>
                <c:pt idx="631">
                  <c:v>0.42</c:v>
                </c:pt>
                <c:pt idx="632">
                  <c:v>0.42</c:v>
                </c:pt>
                <c:pt idx="633">
                  <c:v>0.42</c:v>
                </c:pt>
                <c:pt idx="634">
                  <c:v>0.42</c:v>
                </c:pt>
                <c:pt idx="635">
                  <c:v>0.42</c:v>
                </c:pt>
                <c:pt idx="636">
                  <c:v>0.42</c:v>
                </c:pt>
                <c:pt idx="637">
                  <c:v>0.42</c:v>
                </c:pt>
                <c:pt idx="638">
                  <c:v>0.42</c:v>
                </c:pt>
                <c:pt idx="639">
                  <c:v>0.42</c:v>
                </c:pt>
                <c:pt idx="640">
                  <c:v>0.42</c:v>
                </c:pt>
                <c:pt idx="641">
                  <c:v>0.42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0.42</c:v>
                </c:pt>
                <c:pt idx="646">
                  <c:v>0.42</c:v>
                </c:pt>
                <c:pt idx="647">
                  <c:v>0.42</c:v>
                </c:pt>
                <c:pt idx="648">
                  <c:v>0.42</c:v>
                </c:pt>
                <c:pt idx="649">
                  <c:v>0.42</c:v>
                </c:pt>
                <c:pt idx="650">
                  <c:v>0.42</c:v>
                </c:pt>
                <c:pt idx="651">
                  <c:v>0.42</c:v>
                </c:pt>
                <c:pt idx="652">
                  <c:v>0.42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0.42</c:v>
                </c:pt>
                <c:pt idx="657">
                  <c:v>0.42</c:v>
                </c:pt>
                <c:pt idx="658">
                  <c:v>0.42</c:v>
                </c:pt>
                <c:pt idx="659">
                  <c:v>0.42</c:v>
                </c:pt>
                <c:pt idx="660">
                  <c:v>0.42</c:v>
                </c:pt>
                <c:pt idx="661">
                  <c:v>0.42</c:v>
                </c:pt>
                <c:pt idx="662">
                  <c:v>0.42</c:v>
                </c:pt>
                <c:pt idx="663">
                  <c:v>0.42</c:v>
                </c:pt>
                <c:pt idx="664">
                  <c:v>0.42</c:v>
                </c:pt>
                <c:pt idx="665">
                  <c:v>0.42</c:v>
                </c:pt>
                <c:pt idx="666">
                  <c:v>0.42</c:v>
                </c:pt>
                <c:pt idx="667">
                  <c:v>0.42</c:v>
                </c:pt>
                <c:pt idx="668">
                  <c:v>0.42</c:v>
                </c:pt>
                <c:pt idx="669">
                  <c:v>0.42</c:v>
                </c:pt>
                <c:pt idx="670">
                  <c:v>0.42</c:v>
                </c:pt>
                <c:pt idx="671">
                  <c:v>0.42</c:v>
                </c:pt>
                <c:pt idx="672">
                  <c:v>0.42</c:v>
                </c:pt>
                <c:pt idx="673">
                  <c:v>0.42</c:v>
                </c:pt>
                <c:pt idx="674">
                  <c:v>0.42</c:v>
                </c:pt>
                <c:pt idx="675">
                  <c:v>0.42</c:v>
                </c:pt>
                <c:pt idx="676">
                  <c:v>0.42</c:v>
                </c:pt>
                <c:pt idx="677">
                  <c:v>0.42</c:v>
                </c:pt>
                <c:pt idx="678">
                  <c:v>0.42</c:v>
                </c:pt>
                <c:pt idx="679">
                  <c:v>0.42</c:v>
                </c:pt>
                <c:pt idx="680">
                  <c:v>0.42</c:v>
                </c:pt>
                <c:pt idx="681">
                  <c:v>0.42</c:v>
                </c:pt>
                <c:pt idx="682">
                  <c:v>0.42</c:v>
                </c:pt>
                <c:pt idx="683">
                  <c:v>0.42</c:v>
                </c:pt>
                <c:pt idx="684">
                  <c:v>0.42</c:v>
                </c:pt>
                <c:pt idx="685">
                  <c:v>0.42</c:v>
                </c:pt>
                <c:pt idx="686">
                  <c:v>0.42</c:v>
                </c:pt>
                <c:pt idx="687">
                  <c:v>0.42</c:v>
                </c:pt>
                <c:pt idx="688">
                  <c:v>0.42</c:v>
                </c:pt>
                <c:pt idx="689">
                  <c:v>0.42</c:v>
                </c:pt>
                <c:pt idx="690">
                  <c:v>0.42</c:v>
                </c:pt>
                <c:pt idx="691">
                  <c:v>0.42</c:v>
                </c:pt>
                <c:pt idx="692">
                  <c:v>0.42</c:v>
                </c:pt>
                <c:pt idx="693">
                  <c:v>0.42</c:v>
                </c:pt>
                <c:pt idx="694">
                  <c:v>0.42</c:v>
                </c:pt>
                <c:pt idx="695">
                  <c:v>0.42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0.42</c:v>
                </c:pt>
                <c:pt idx="701">
                  <c:v>0.42</c:v>
                </c:pt>
                <c:pt idx="702">
                  <c:v>0.42</c:v>
                </c:pt>
                <c:pt idx="703">
                  <c:v>0.42</c:v>
                </c:pt>
                <c:pt idx="704">
                  <c:v>0.42</c:v>
                </c:pt>
                <c:pt idx="705">
                  <c:v>0.42</c:v>
                </c:pt>
                <c:pt idx="706">
                  <c:v>0.42</c:v>
                </c:pt>
                <c:pt idx="707">
                  <c:v>0.42</c:v>
                </c:pt>
                <c:pt idx="708">
                  <c:v>0.42</c:v>
                </c:pt>
                <c:pt idx="709">
                  <c:v>0.42</c:v>
                </c:pt>
                <c:pt idx="710">
                  <c:v>0.42</c:v>
                </c:pt>
                <c:pt idx="711">
                  <c:v>0.42</c:v>
                </c:pt>
                <c:pt idx="712">
                  <c:v>0.42</c:v>
                </c:pt>
                <c:pt idx="713">
                  <c:v>0.42</c:v>
                </c:pt>
                <c:pt idx="714">
                  <c:v>0.42</c:v>
                </c:pt>
                <c:pt idx="715">
                  <c:v>0.42</c:v>
                </c:pt>
                <c:pt idx="716">
                  <c:v>0.42</c:v>
                </c:pt>
                <c:pt idx="717">
                  <c:v>0.42</c:v>
                </c:pt>
                <c:pt idx="718">
                  <c:v>0.42</c:v>
                </c:pt>
                <c:pt idx="719">
                  <c:v>0.42</c:v>
                </c:pt>
                <c:pt idx="720">
                  <c:v>0.42</c:v>
                </c:pt>
                <c:pt idx="721">
                  <c:v>0.42</c:v>
                </c:pt>
                <c:pt idx="722">
                  <c:v>0.42</c:v>
                </c:pt>
                <c:pt idx="723">
                  <c:v>0.42</c:v>
                </c:pt>
                <c:pt idx="724">
                  <c:v>0.42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0.42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0.42</c:v>
                </c:pt>
                <c:pt idx="737">
                  <c:v>0.42</c:v>
                </c:pt>
                <c:pt idx="738">
                  <c:v>0.42</c:v>
                </c:pt>
                <c:pt idx="739">
                  <c:v>0.42</c:v>
                </c:pt>
                <c:pt idx="740">
                  <c:v>0.42</c:v>
                </c:pt>
                <c:pt idx="741">
                  <c:v>0.42</c:v>
                </c:pt>
                <c:pt idx="742">
                  <c:v>0.42</c:v>
                </c:pt>
                <c:pt idx="743">
                  <c:v>0.42</c:v>
                </c:pt>
                <c:pt idx="744">
                  <c:v>0.42</c:v>
                </c:pt>
                <c:pt idx="745">
                  <c:v>0.42</c:v>
                </c:pt>
                <c:pt idx="746">
                  <c:v>0.42</c:v>
                </c:pt>
                <c:pt idx="747">
                  <c:v>0.42</c:v>
                </c:pt>
                <c:pt idx="748">
                  <c:v>0.42</c:v>
                </c:pt>
                <c:pt idx="749">
                  <c:v>0.42</c:v>
                </c:pt>
                <c:pt idx="750">
                  <c:v>0.42</c:v>
                </c:pt>
                <c:pt idx="751">
                  <c:v>0.42</c:v>
                </c:pt>
                <c:pt idx="752">
                  <c:v>0.42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0.42</c:v>
                </c:pt>
                <c:pt idx="757">
                  <c:v>0.42</c:v>
                </c:pt>
                <c:pt idx="758">
                  <c:v>0.42</c:v>
                </c:pt>
                <c:pt idx="759">
                  <c:v>0.42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0.42</c:v>
                </c:pt>
                <c:pt idx="764">
                  <c:v>0.42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0.42</c:v>
                </c:pt>
                <c:pt idx="769">
                  <c:v>0.42</c:v>
                </c:pt>
                <c:pt idx="770">
                  <c:v>0.42</c:v>
                </c:pt>
                <c:pt idx="771">
                  <c:v>0.42</c:v>
                </c:pt>
                <c:pt idx="772">
                  <c:v>0.42</c:v>
                </c:pt>
                <c:pt idx="773">
                  <c:v>0.42</c:v>
                </c:pt>
                <c:pt idx="774">
                  <c:v>0.42</c:v>
                </c:pt>
                <c:pt idx="775">
                  <c:v>0.42</c:v>
                </c:pt>
                <c:pt idx="776">
                  <c:v>0.42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0.42</c:v>
                </c:pt>
                <c:pt idx="781">
                  <c:v>0.42</c:v>
                </c:pt>
                <c:pt idx="782">
                  <c:v>0.42</c:v>
                </c:pt>
                <c:pt idx="783">
                  <c:v>0.42</c:v>
                </c:pt>
                <c:pt idx="784">
                  <c:v>0.42</c:v>
                </c:pt>
                <c:pt idx="785">
                  <c:v>0.42</c:v>
                </c:pt>
                <c:pt idx="786">
                  <c:v>0.42</c:v>
                </c:pt>
                <c:pt idx="787">
                  <c:v>0.42</c:v>
                </c:pt>
                <c:pt idx="788">
                  <c:v>0.42</c:v>
                </c:pt>
                <c:pt idx="789">
                  <c:v>0.42</c:v>
                </c:pt>
                <c:pt idx="790">
                  <c:v>0.42</c:v>
                </c:pt>
                <c:pt idx="791">
                  <c:v>0.42</c:v>
                </c:pt>
                <c:pt idx="792">
                  <c:v>0.42</c:v>
                </c:pt>
                <c:pt idx="793">
                  <c:v>0.42</c:v>
                </c:pt>
                <c:pt idx="794">
                  <c:v>0.42</c:v>
                </c:pt>
                <c:pt idx="795">
                  <c:v>0.42</c:v>
                </c:pt>
                <c:pt idx="796">
                  <c:v>0.42</c:v>
                </c:pt>
                <c:pt idx="797">
                  <c:v>0.42</c:v>
                </c:pt>
                <c:pt idx="798">
                  <c:v>0.42</c:v>
                </c:pt>
                <c:pt idx="799">
                  <c:v>0.42</c:v>
                </c:pt>
                <c:pt idx="800">
                  <c:v>0.42</c:v>
                </c:pt>
                <c:pt idx="801">
                  <c:v>0.42</c:v>
                </c:pt>
                <c:pt idx="802">
                  <c:v>0.42</c:v>
                </c:pt>
                <c:pt idx="803">
                  <c:v>0.42</c:v>
                </c:pt>
                <c:pt idx="804">
                  <c:v>0.42</c:v>
                </c:pt>
                <c:pt idx="805">
                  <c:v>0.42</c:v>
                </c:pt>
                <c:pt idx="806">
                  <c:v>0.42</c:v>
                </c:pt>
                <c:pt idx="807">
                  <c:v>0.42</c:v>
                </c:pt>
                <c:pt idx="808">
                  <c:v>0.42</c:v>
                </c:pt>
                <c:pt idx="809">
                  <c:v>0.42</c:v>
                </c:pt>
                <c:pt idx="810">
                  <c:v>0.42</c:v>
                </c:pt>
                <c:pt idx="811">
                  <c:v>0.42</c:v>
                </c:pt>
                <c:pt idx="812">
                  <c:v>0.42</c:v>
                </c:pt>
                <c:pt idx="813">
                  <c:v>0.42</c:v>
                </c:pt>
                <c:pt idx="814">
                  <c:v>0.42</c:v>
                </c:pt>
                <c:pt idx="815">
                  <c:v>0.42</c:v>
                </c:pt>
                <c:pt idx="816">
                  <c:v>0.42</c:v>
                </c:pt>
                <c:pt idx="817">
                  <c:v>0.42</c:v>
                </c:pt>
                <c:pt idx="818">
                  <c:v>0.42</c:v>
                </c:pt>
                <c:pt idx="819">
                  <c:v>0.42</c:v>
                </c:pt>
                <c:pt idx="820">
                  <c:v>0.42</c:v>
                </c:pt>
                <c:pt idx="821">
                  <c:v>0.42</c:v>
                </c:pt>
                <c:pt idx="822">
                  <c:v>0.42</c:v>
                </c:pt>
                <c:pt idx="823">
                  <c:v>0.42</c:v>
                </c:pt>
                <c:pt idx="824">
                  <c:v>0.42</c:v>
                </c:pt>
                <c:pt idx="825">
                  <c:v>0.42</c:v>
                </c:pt>
                <c:pt idx="826">
                  <c:v>0.42</c:v>
                </c:pt>
                <c:pt idx="827">
                  <c:v>0.42</c:v>
                </c:pt>
                <c:pt idx="828">
                  <c:v>0.42</c:v>
                </c:pt>
                <c:pt idx="829">
                  <c:v>0.42</c:v>
                </c:pt>
                <c:pt idx="830">
                  <c:v>0.42</c:v>
                </c:pt>
                <c:pt idx="831">
                  <c:v>0.42</c:v>
                </c:pt>
                <c:pt idx="832">
                  <c:v>0.42</c:v>
                </c:pt>
                <c:pt idx="833">
                  <c:v>0.42</c:v>
                </c:pt>
                <c:pt idx="834">
                  <c:v>0.42</c:v>
                </c:pt>
                <c:pt idx="835">
                  <c:v>0.42</c:v>
                </c:pt>
                <c:pt idx="836">
                  <c:v>0.42</c:v>
                </c:pt>
                <c:pt idx="837">
                  <c:v>0.42</c:v>
                </c:pt>
                <c:pt idx="838">
                  <c:v>0.42</c:v>
                </c:pt>
                <c:pt idx="839">
                  <c:v>0.42</c:v>
                </c:pt>
                <c:pt idx="840">
                  <c:v>0.42</c:v>
                </c:pt>
                <c:pt idx="841">
                  <c:v>0.42</c:v>
                </c:pt>
                <c:pt idx="842">
                  <c:v>0.42</c:v>
                </c:pt>
                <c:pt idx="843">
                  <c:v>0.42</c:v>
                </c:pt>
                <c:pt idx="844">
                  <c:v>0.42</c:v>
                </c:pt>
                <c:pt idx="845">
                  <c:v>0.42</c:v>
                </c:pt>
                <c:pt idx="846">
                  <c:v>0.42</c:v>
                </c:pt>
                <c:pt idx="847">
                  <c:v>0.42</c:v>
                </c:pt>
                <c:pt idx="848">
                  <c:v>0.42</c:v>
                </c:pt>
                <c:pt idx="849">
                  <c:v>0.42</c:v>
                </c:pt>
                <c:pt idx="850">
                  <c:v>0.42</c:v>
                </c:pt>
                <c:pt idx="851">
                  <c:v>0.42</c:v>
                </c:pt>
                <c:pt idx="852">
                  <c:v>0.42</c:v>
                </c:pt>
                <c:pt idx="853">
                  <c:v>0.42</c:v>
                </c:pt>
                <c:pt idx="854">
                  <c:v>0.42</c:v>
                </c:pt>
                <c:pt idx="855">
                  <c:v>0.42</c:v>
                </c:pt>
                <c:pt idx="856">
                  <c:v>0.42</c:v>
                </c:pt>
                <c:pt idx="857">
                  <c:v>0.42</c:v>
                </c:pt>
                <c:pt idx="858">
                  <c:v>0.42</c:v>
                </c:pt>
                <c:pt idx="859">
                  <c:v>0.42</c:v>
                </c:pt>
                <c:pt idx="860">
                  <c:v>0.42</c:v>
                </c:pt>
                <c:pt idx="861">
                  <c:v>0.42</c:v>
                </c:pt>
                <c:pt idx="862">
                  <c:v>0.42</c:v>
                </c:pt>
                <c:pt idx="863">
                  <c:v>0.42</c:v>
                </c:pt>
                <c:pt idx="864">
                  <c:v>0.42</c:v>
                </c:pt>
                <c:pt idx="865">
                  <c:v>0.42</c:v>
                </c:pt>
                <c:pt idx="866">
                  <c:v>0.42</c:v>
                </c:pt>
                <c:pt idx="867">
                  <c:v>0.42</c:v>
                </c:pt>
                <c:pt idx="868">
                  <c:v>0.42</c:v>
                </c:pt>
                <c:pt idx="869">
                  <c:v>0.42</c:v>
                </c:pt>
                <c:pt idx="870">
                  <c:v>0.42</c:v>
                </c:pt>
                <c:pt idx="871">
                  <c:v>0.42</c:v>
                </c:pt>
                <c:pt idx="872">
                  <c:v>0.42</c:v>
                </c:pt>
                <c:pt idx="873">
                  <c:v>0.42</c:v>
                </c:pt>
                <c:pt idx="874">
                  <c:v>0.42</c:v>
                </c:pt>
                <c:pt idx="875">
                  <c:v>0.42</c:v>
                </c:pt>
                <c:pt idx="876">
                  <c:v>0.42</c:v>
                </c:pt>
                <c:pt idx="877">
                  <c:v>0.42</c:v>
                </c:pt>
                <c:pt idx="878">
                  <c:v>0.42</c:v>
                </c:pt>
                <c:pt idx="879">
                  <c:v>0.42</c:v>
                </c:pt>
                <c:pt idx="880">
                  <c:v>0.42</c:v>
                </c:pt>
                <c:pt idx="881">
                  <c:v>0.42</c:v>
                </c:pt>
                <c:pt idx="882">
                  <c:v>0.42</c:v>
                </c:pt>
                <c:pt idx="883">
                  <c:v>0.42</c:v>
                </c:pt>
                <c:pt idx="884">
                  <c:v>0.42</c:v>
                </c:pt>
                <c:pt idx="885">
                  <c:v>0.42</c:v>
                </c:pt>
                <c:pt idx="886">
                  <c:v>0.42</c:v>
                </c:pt>
                <c:pt idx="887">
                  <c:v>0.42</c:v>
                </c:pt>
                <c:pt idx="888">
                  <c:v>0.42</c:v>
                </c:pt>
                <c:pt idx="889">
                  <c:v>0.42</c:v>
                </c:pt>
                <c:pt idx="890">
                  <c:v>0.42</c:v>
                </c:pt>
                <c:pt idx="891">
                  <c:v>0.42</c:v>
                </c:pt>
                <c:pt idx="892">
                  <c:v>0.42</c:v>
                </c:pt>
                <c:pt idx="893">
                  <c:v>0.42</c:v>
                </c:pt>
                <c:pt idx="894">
                  <c:v>0.42</c:v>
                </c:pt>
                <c:pt idx="895">
                  <c:v>0.42</c:v>
                </c:pt>
                <c:pt idx="896">
                  <c:v>0.42</c:v>
                </c:pt>
                <c:pt idx="897">
                  <c:v>0.42</c:v>
                </c:pt>
                <c:pt idx="898">
                  <c:v>0.42</c:v>
                </c:pt>
                <c:pt idx="899">
                  <c:v>0.42</c:v>
                </c:pt>
                <c:pt idx="900">
                  <c:v>0.42</c:v>
                </c:pt>
                <c:pt idx="901">
                  <c:v>0.42</c:v>
                </c:pt>
                <c:pt idx="902">
                  <c:v>0.42</c:v>
                </c:pt>
                <c:pt idx="903">
                  <c:v>0.42</c:v>
                </c:pt>
                <c:pt idx="904">
                  <c:v>0.42</c:v>
                </c:pt>
                <c:pt idx="905">
                  <c:v>0.42</c:v>
                </c:pt>
                <c:pt idx="906">
                  <c:v>0.42</c:v>
                </c:pt>
                <c:pt idx="907">
                  <c:v>0.42</c:v>
                </c:pt>
                <c:pt idx="908">
                  <c:v>0.42</c:v>
                </c:pt>
                <c:pt idx="909">
                  <c:v>0.42</c:v>
                </c:pt>
                <c:pt idx="910">
                  <c:v>0.42</c:v>
                </c:pt>
                <c:pt idx="911">
                  <c:v>0.42</c:v>
                </c:pt>
                <c:pt idx="912">
                  <c:v>0.42</c:v>
                </c:pt>
                <c:pt idx="913">
                  <c:v>0.42</c:v>
                </c:pt>
                <c:pt idx="914">
                  <c:v>0.42</c:v>
                </c:pt>
                <c:pt idx="915">
                  <c:v>0.42</c:v>
                </c:pt>
                <c:pt idx="916">
                  <c:v>0.42</c:v>
                </c:pt>
                <c:pt idx="917">
                  <c:v>0.42</c:v>
                </c:pt>
                <c:pt idx="918">
                  <c:v>0.42</c:v>
                </c:pt>
                <c:pt idx="919">
                  <c:v>0.42</c:v>
                </c:pt>
                <c:pt idx="920">
                  <c:v>0.42</c:v>
                </c:pt>
                <c:pt idx="921">
                  <c:v>0.42</c:v>
                </c:pt>
                <c:pt idx="922">
                  <c:v>0.42</c:v>
                </c:pt>
                <c:pt idx="923">
                  <c:v>0.42</c:v>
                </c:pt>
                <c:pt idx="924">
                  <c:v>0.42</c:v>
                </c:pt>
                <c:pt idx="925">
                  <c:v>0.42</c:v>
                </c:pt>
                <c:pt idx="926">
                  <c:v>0.42</c:v>
                </c:pt>
                <c:pt idx="927">
                  <c:v>0.42</c:v>
                </c:pt>
                <c:pt idx="928">
                  <c:v>0.42</c:v>
                </c:pt>
                <c:pt idx="929">
                  <c:v>0.42</c:v>
                </c:pt>
                <c:pt idx="930">
                  <c:v>0.42</c:v>
                </c:pt>
                <c:pt idx="931">
                  <c:v>0.42</c:v>
                </c:pt>
                <c:pt idx="932">
                  <c:v>0.42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0.42</c:v>
                </c:pt>
                <c:pt idx="939">
                  <c:v>0.42</c:v>
                </c:pt>
                <c:pt idx="940">
                  <c:v>0.42</c:v>
                </c:pt>
                <c:pt idx="941">
                  <c:v>0.42</c:v>
                </c:pt>
                <c:pt idx="942">
                  <c:v>0.42</c:v>
                </c:pt>
                <c:pt idx="943">
                  <c:v>0.42</c:v>
                </c:pt>
                <c:pt idx="944">
                  <c:v>0.42</c:v>
                </c:pt>
                <c:pt idx="945">
                  <c:v>0.42</c:v>
                </c:pt>
                <c:pt idx="946">
                  <c:v>0.42</c:v>
                </c:pt>
                <c:pt idx="947">
                  <c:v>0.42</c:v>
                </c:pt>
                <c:pt idx="948">
                  <c:v>0.42</c:v>
                </c:pt>
                <c:pt idx="949">
                  <c:v>0.42</c:v>
                </c:pt>
                <c:pt idx="950">
                  <c:v>0.42</c:v>
                </c:pt>
                <c:pt idx="951">
                  <c:v>0.42</c:v>
                </c:pt>
                <c:pt idx="952">
                  <c:v>0.42</c:v>
                </c:pt>
                <c:pt idx="953">
                  <c:v>0.42</c:v>
                </c:pt>
                <c:pt idx="954">
                  <c:v>0.42</c:v>
                </c:pt>
                <c:pt idx="955">
                  <c:v>0.42</c:v>
                </c:pt>
                <c:pt idx="956">
                  <c:v>0.42</c:v>
                </c:pt>
                <c:pt idx="957">
                  <c:v>0.42</c:v>
                </c:pt>
                <c:pt idx="958">
                  <c:v>0.42</c:v>
                </c:pt>
                <c:pt idx="959">
                  <c:v>0.42</c:v>
                </c:pt>
                <c:pt idx="960">
                  <c:v>0.42</c:v>
                </c:pt>
                <c:pt idx="961">
                  <c:v>0.42</c:v>
                </c:pt>
                <c:pt idx="962">
                  <c:v>0.42</c:v>
                </c:pt>
                <c:pt idx="963">
                  <c:v>0.42</c:v>
                </c:pt>
                <c:pt idx="964">
                  <c:v>0.42</c:v>
                </c:pt>
                <c:pt idx="965">
                  <c:v>0.42</c:v>
                </c:pt>
                <c:pt idx="966">
                  <c:v>0.42</c:v>
                </c:pt>
                <c:pt idx="967">
                  <c:v>0.42</c:v>
                </c:pt>
                <c:pt idx="968">
                  <c:v>0.42</c:v>
                </c:pt>
                <c:pt idx="969">
                  <c:v>0.42</c:v>
                </c:pt>
                <c:pt idx="970">
                  <c:v>0.42</c:v>
                </c:pt>
                <c:pt idx="971">
                  <c:v>0.42</c:v>
                </c:pt>
                <c:pt idx="972">
                  <c:v>0.42</c:v>
                </c:pt>
                <c:pt idx="973">
                  <c:v>0.42</c:v>
                </c:pt>
                <c:pt idx="974">
                  <c:v>0.42</c:v>
                </c:pt>
                <c:pt idx="975">
                  <c:v>0.42</c:v>
                </c:pt>
                <c:pt idx="976">
                  <c:v>0.42</c:v>
                </c:pt>
                <c:pt idx="977">
                  <c:v>0.42</c:v>
                </c:pt>
                <c:pt idx="978">
                  <c:v>0.42</c:v>
                </c:pt>
                <c:pt idx="979">
                  <c:v>0.42</c:v>
                </c:pt>
                <c:pt idx="980">
                  <c:v>0.42</c:v>
                </c:pt>
                <c:pt idx="981">
                  <c:v>0.42</c:v>
                </c:pt>
                <c:pt idx="982">
                  <c:v>0.42</c:v>
                </c:pt>
                <c:pt idx="983">
                  <c:v>0.42</c:v>
                </c:pt>
                <c:pt idx="984">
                  <c:v>0.42</c:v>
                </c:pt>
                <c:pt idx="985">
                  <c:v>0.42</c:v>
                </c:pt>
                <c:pt idx="986">
                  <c:v>0.42</c:v>
                </c:pt>
                <c:pt idx="987">
                  <c:v>0.42</c:v>
                </c:pt>
                <c:pt idx="988">
                  <c:v>0.42</c:v>
                </c:pt>
                <c:pt idx="989">
                  <c:v>0.42</c:v>
                </c:pt>
                <c:pt idx="990">
                  <c:v>0.42</c:v>
                </c:pt>
                <c:pt idx="991">
                  <c:v>0.42</c:v>
                </c:pt>
                <c:pt idx="992">
                  <c:v>0.42</c:v>
                </c:pt>
                <c:pt idx="993">
                  <c:v>0.42</c:v>
                </c:pt>
                <c:pt idx="994">
                  <c:v>0.42</c:v>
                </c:pt>
                <c:pt idx="995">
                  <c:v>0.42</c:v>
                </c:pt>
                <c:pt idx="996">
                  <c:v>0.42</c:v>
                </c:pt>
                <c:pt idx="997">
                  <c:v>0.42</c:v>
                </c:pt>
                <c:pt idx="998">
                  <c:v>0.42</c:v>
                </c:pt>
                <c:pt idx="999">
                  <c:v>0.42</c:v>
                </c:pt>
                <c:pt idx="1000">
                  <c:v>0.62</c:v>
                </c:pt>
                <c:pt idx="1001">
                  <c:v>0.62</c:v>
                </c:pt>
                <c:pt idx="1002">
                  <c:v>0.62</c:v>
                </c:pt>
                <c:pt idx="1003">
                  <c:v>0.62</c:v>
                </c:pt>
                <c:pt idx="1004">
                  <c:v>0.62</c:v>
                </c:pt>
                <c:pt idx="1005">
                  <c:v>0.62</c:v>
                </c:pt>
                <c:pt idx="1006">
                  <c:v>0.62</c:v>
                </c:pt>
                <c:pt idx="1007">
                  <c:v>0.62</c:v>
                </c:pt>
                <c:pt idx="1008">
                  <c:v>0.62</c:v>
                </c:pt>
                <c:pt idx="1009">
                  <c:v>0.62</c:v>
                </c:pt>
                <c:pt idx="1010">
                  <c:v>0.62</c:v>
                </c:pt>
                <c:pt idx="1011">
                  <c:v>0.62</c:v>
                </c:pt>
                <c:pt idx="1012">
                  <c:v>0.62</c:v>
                </c:pt>
                <c:pt idx="1013">
                  <c:v>0.62</c:v>
                </c:pt>
                <c:pt idx="1014">
                  <c:v>0.62</c:v>
                </c:pt>
                <c:pt idx="1015">
                  <c:v>0.62</c:v>
                </c:pt>
                <c:pt idx="1016">
                  <c:v>0.62</c:v>
                </c:pt>
                <c:pt idx="1017">
                  <c:v>0.62</c:v>
                </c:pt>
                <c:pt idx="1018">
                  <c:v>0.62</c:v>
                </c:pt>
                <c:pt idx="1019">
                  <c:v>0.62</c:v>
                </c:pt>
                <c:pt idx="1020">
                  <c:v>0.62</c:v>
                </c:pt>
                <c:pt idx="1021">
                  <c:v>0.62</c:v>
                </c:pt>
                <c:pt idx="1022">
                  <c:v>0.62</c:v>
                </c:pt>
                <c:pt idx="1023">
                  <c:v>0.62</c:v>
                </c:pt>
                <c:pt idx="1024">
                  <c:v>0.62</c:v>
                </c:pt>
                <c:pt idx="1025">
                  <c:v>0.62</c:v>
                </c:pt>
                <c:pt idx="1026">
                  <c:v>0.62</c:v>
                </c:pt>
                <c:pt idx="1027">
                  <c:v>0.62</c:v>
                </c:pt>
                <c:pt idx="1028">
                  <c:v>0.62</c:v>
                </c:pt>
                <c:pt idx="1029">
                  <c:v>0.62</c:v>
                </c:pt>
                <c:pt idx="1030">
                  <c:v>0.62</c:v>
                </c:pt>
                <c:pt idx="1031">
                  <c:v>0.62</c:v>
                </c:pt>
                <c:pt idx="1032">
                  <c:v>0.62</c:v>
                </c:pt>
                <c:pt idx="1033">
                  <c:v>0.62</c:v>
                </c:pt>
                <c:pt idx="1034">
                  <c:v>0.62</c:v>
                </c:pt>
                <c:pt idx="1035">
                  <c:v>0.62</c:v>
                </c:pt>
                <c:pt idx="1036">
                  <c:v>0.62</c:v>
                </c:pt>
                <c:pt idx="1037">
                  <c:v>0.62</c:v>
                </c:pt>
                <c:pt idx="1038">
                  <c:v>0.62</c:v>
                </c:pt>
                <c:pt idx="1039">
                  <c:v>0.62</c:v>
                </c:pt>
                <c:pt idx="1040">
                  <c:v>0.62</c:v>
                </c:pt>
                <c:pt idx="1041">
                  <c:v>0.62</c:v>
                </c:pt>
                <c:pt idx="1042">
                  <c:v>0.62</c:v>
                </c:pt>
                <c:pt idx="1043">
                  <c:v>0.62</c:v>
                </c:pt>
                <c:pt idx="1044">
                  <c:v>0.62</c:v>
                </c:pt>
                <c:pt idx="1045">
                  <c:v>0.62</c:v>
                </c:pt>
                <c:pt idx="1046">
                  <c:v>0.62</c:v>
                </c:pt>
                <c:pt idx="1047">
                  <c:v>0.62</c:v>
                </c:pt>
                <c:pt idx="1048">
                  <c:v>0.62</c:v>
                </c:pt>
                <c:pt idx="1049">
                  <c:v>0.62</c:v>
                </c:pt>
                <c:pt idx="1050">
                  <c:v>0.62</c:v>
                </c:pt>
                <c:pt idx="1051">
                  <c:v>0.62</c:v>
                </c:pt>
                <c:pt idx="1052">
                  <c:v>0.62</c:v>
                </c:pt>
                <c:pt idx="1053">
                  <c:v>0.62</c:v>
                </c:pt>
                <c:pt idx="1054">
                  <c:v>0.62</c:v>
                </c:pt>
                <c:pt idx="1055">
                  <c:v>0.62</c:v>
                </c:pt>
                <c:pt idx="1056">
                  <c:v>0.62</c:v>
                </c:pt>
                <c:pt idx="1057">
                  <c:v>0.62</c:v>
                </c:pt>
                <c:pt idx="1058">
                  <c:v>0.62</c:v>
                </c:pt>
                <c:pt idx="1059">
                  <c:v>0.62</c:v>
                </c:pt>
                <c:pt idx="1060">
                  <c:v>0.62</c:v>
                </c:pt>
                <c:pt idx="1061">
                  <c:v>0.62</c:v>
                </c:pt>
                <c:pt idx="1062">
                  <c:v>0.62</c:v>
                </c:pt>
                <c:pt idx="1063">
                  <c:v>0.62</c:v>
                </c:pt>
                <c:pt idx="1064">
                  <c:v>0.62</c:v>
                </c:pt>
                <c:pt idx="1065">
                  <c:v>0.62</c:v>
                </c:pt>
                <c:pt idx="1066">
                  <c:v>0.62</c:v>
                </c:pt>
                <c:pt idx="1067">
                  <c:v>0.62</c:v>
                </c:pt>
                <c:pt idx="1068">
                  <c:v>0.62</c:v>
                </c:pt>
                <c:pt idx="1069">
                  <c:v>0.62</c:v>
                </c:pt>
                <c:pt idx="1070">
                  <c:v>0.62</c:v>
                </c:pt>
                <c:pt idx="1071">
                  <c:v>0.62</c:v>
                </c:pt>
                <c:pt idx="1072">
                  <c:v>0.62</c:v>
                </c:pt>
                <c:pt idx="1073">
                  <c:v>0.62</c:v>
                </c:pt>
                <c:pt idx="1074">
                  <c:v>0.62</c:v>
                </c:pt>
                <c:pt idx="1075">
                  <c:v>0.62</c:v>
                </c:pt>
                <c:pt idx="1076">
                  <c:v>0.62</c:v>
                </c:pt>
                <c:pt idx="1077">
                  <c:v>0.62</c:v>
                </c:pt>
                <c:pt idx="1078">
                  <c:v>0.62</c:v>
                </c:pt>
                <c:pt idx="1079">
                  <c:v>0.62</c:v>
                </c:pt>
                <c:pt idx="1080">
                  <c:v>0.62</c:v>
                </c:pt>
                <c:pt idx="1081">
                  <c:v>0.62</c:v>
                </c:pt>
                <c:pt idx="1082">
                  <c:v>0.62</c:v>
                </c:pt>
                <c:pt idx="1083">
                  <c:v>0.62</c:v>
                </c:pt>
                <c:pt idx="1084">
                  <c:v>0.62</c:v>
                </c:pt>
                <c:pt idx="1085">
                  <c:v>0.62</c:v>
                </c:pt>
                <c:pt idx="1086">
                  <c:v>0.62</c:v>
                </c:pt>
                <c:pt idx="1087">
                  <c:v>0.62</c:v>
                </c:pt>
                <c:pt idx="1088">
                  <c:v>0.62</c:v>
                </c:pt>
                <c:pt idx="1089">
                  <c:v>0.62</c:v>
                </c:pt>
                <c:pt idx="1090">
                  <c:v>0.62</c:v>
                </c:pt>
                <c:pt idx="1091">
                  <c:v>0.62</c:v>
                </c:pt>
                <c:pt idx="1092">
                  <c:v>0.62</c:v>
                </c:pt>
                <c:pt idx="1093">
                  <c:v>0.62</c:v>
                </c:pt>
                <c:pt idx="1094">
                  <c:v>0.62</c:v>
                </c:pt>
                <c:pt idx="1095">
                  <c:v>0.62</c:v>
                </c:pt>
                <c:pt idx="1096">
                  <c:v>0.62</c:v>
                </c:pt>
                <c:pt idx="1097">
                  <c:v>0.62</c:v>
                </c:pt>
                <c:pt idx="1098">
                  <c:v>0.62</c:v>
                </c:pt>
                <c:pt idx="1099">
                  <c:v>0.62</c:v>
                </c:pt>
                <c:pt idx="1100">
                  <c:v>0.62</c:v>
                </c:pt>
                <c:pt idx="1101">
                  <c:v>0.62</c:v>
                </c:pt>
                <c:pt idx="1102">
                  <c:v>0.62</c:v>
                </c:pt>
                <c:pt idx="1103">
                  <c:v>0.62</c:v>
                </c:pt>
                <c:pt idx="1104">
                  <c:v>0.62</c:v>
                </c:pt>
                <c:pt idx="1105">
                  <c:v>0.62</c:v>
                </c:pt>
                <c:pt idx="1106">
                  <c:v>0.62</c:v>
                </c:pt>
                <c:pt idx="1107">
                  <c:v>0.62</c:v>
                </c:pt>
                <c:pt idx="1108">
                  <c:v>0.62</c:v>
                </c:pt>
                <c:pt idx="1109">
                  <c:v>0.62</c:v>
                </c:pt>
                <c:pt idx="1110">
                  <c:v>0.62</c:v>
                </c:pt>
                <c:pt idx="1111">
                  <c:v>0.62</c:v>
                </c:pt>
                <c:pt idx="1112">
                  <c:v>0.62</c:v>
                </c:pt>
                <c:pt idx="1113">
                  <c:v>0.62</c:v>
                </c:pt>
                <c:pt idx="1114">
                  <c:v>0.62</c:v>
                </c:pt>
                <c:pt idx="1115">
                  <c:v>0.62</c:v>
                </c:pt>
                <c:pt idx="1116">
                  <c:v>0.62</c:v>
                </c:pt>
                <c:pt idx="1117">
                  <c:v>0.62</c:v>
                </c:pt>
                <c:pt idx="1118">
                  <c:v>0.62</c:v>
                </c:pt>
                <c:pt idx="1119">
                  <c:v>0.62</c:v>
                </c:pt>
                <c:pt idx="1120">
                  <c:v>0.62</c:v>
                </c:pt>
                <c:pt idx="1121">
                  <c:v>0.62</c:v>
                </c:pt>
                <c:pt idx="1122">
                  <c:v>0.62</c:v>
                </c:pt>
                <c:pt idx="1123">
                  <c:v>0.62</c:v>
                </c:pt>
                <c:pt idx="1124">
                  <c:v>0.62</c:v>
                </c:pt>
                <c:pt idx="1125">
                  <c:v>0.62</c:v>
                </c:pt>
                <c:pt idx="1126">
                  <c:v>0.62</c:v>
                </c:pt>
                <c:pt idx="1127">
                  <c:v>0.62</c:v>
                </c:pt>
                <c:pt idx="1128">
                  <c:v>0.62</c:v>
                </c:pt>
                <c:pt idx="1129">
                  <c:v>0.62</c:v>
                </c:pt>
                <c:pt idx="1130">
                  <c:v>0.62</c:v>
                </c:pt>
                <c:pt idx="1131">
                  <c:v>0.62</c:v>
                </c:pt>
                <c:pt idx="1132">
                  <c:v>0.62</c:v>
                </c:pt>
                <c:pt idx="1133">
                  <c:v>0.62</c:v>
                </c:pt>
                <c:pt idx="1134">
                  <c:v>0.62</c:v>
                </c:pt>
                <c:pt idx="1135">
                  <c:v>0.62</c:v>
                </c:pt>
                <c:pt idx="1136">
                  <c:v>0.62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0.62</c:v>
                </c:pt>
                <c:pt idx="1141">
                  <c:v>0.62</c:v>
                </c:pt>
                <c:pt idx="1142">
                  <c:v>0.62</c:v>
                </c:pt>
                <c:pt idx="1143">
                  <c:v>0.62</c:v>
                </c:pt>
                <c:pt idx="1144">
                  <c:v>0.62</c:v>
                </c:pt>
                <c:pt idx="1145">
                  <c:v>0.62</c:v>
                </c:pt>
                <c:pt idx="1146">
                  <c:v>0.62</c:v>
                </c:pt>
                <c:pt idx="1147">
                  <c:v>0.62</c:v>
                </c:pt>
                <c:pt idx="1148">
                  <c:v>0.62</c:v>
                </c:pt>
                <c:pt idx="1149">
                  <c:v>0.62</c:v>
                </c:pt>
                <c:pt idx="1150">
                  <c:v>0.62</c:v>
                </c:pt>
                <c:pt idx="1151">
                  <c:v>0.62</c:v>
                </c:pt>
                <c:pt idx="1152">
                  <c:v>0.62</c:v>
                </c:pt>
                <c:pt idx="1153">
                  <c:v>0.62</c:v>
                </c:pt>
                <c:pt idx="1154">
                  <c:v>0.62</c:v>
                </c:pt>
                <c:pt idx="1155">
                  <c:v>0.62</c:v>
                </c:pt>
                <c:pt idx="1156">
                  <c:v>0.62</c:v>
                </c:pt>
                <c:pt idx="1157">
                  <c:v>0.62</c:v>
                </c:pt>
                <c:pt idx="1158">
                  <c:v>0.62</c:v>
                </c:pt>
                <c:pt idx="1159">
                  <c:v>0.62</c:v>
                </c:pt>
                <c:pt idx="1160">
                  <c:v>0.62</c:v>
                </c:pt>
                <c:pt idx="1161">
                  <c:v>0.62</c:v>
                </c:pt>
                <c:pt idx="1162">
                  <c:v>0.62</c:v>
                </c:pt>
                <c:pt idx="1163">
                  <c:v>0.62</c:v>
                </c:pt>
                <c:pt idx="1164">
                  <c:v>0.62</c:v>
                </c:pt>
                <c:pt idx="1165">
                  <c:v>0.62</c:v>
                </c:pt>
                <c:pt idx="1166">
                  <c:v>0.62</c:v>
                </c:pt>
                <c:pt idx="1167">
                  <c:v>0.62</c:v>
                </c:pt>
                <c:pt idx="1168">
                  <c:v>0.62</c:v>
                </c:pt>
                <c:pt idx="1169">
                  <c:v>0.62</c:v>
                </c:pt>
                <c:pt idx="1170">
                  <c:v>0.62</c:v>
                </c:pt>
                <c:pt idx="1171">
                  <c:v>0.62</c:v>
                </c:pt>
                <c:pt idx="1172">
                  <c:v>0.62</c:v>
                </c:pt>
                <c:pt idx="1173">
                  <c:v>0.62</c:v>
                </c:pt>
                <c:pt idx="1174">
                  <c:v>0.62</c:v>
                </c:pt>
                <c:pt idx="1175">
                  <c:v>0.62</c:v>
                </c:pt>
                <c:pt idx="1176">
                  <c:v>0.62</c:v>
                </c:pt>
                <c:pt idx="1177">
                  <c:v>0.62</c:v>
                </c:pt>
                <c:pt idx="1178">
                  <c:v>0.62</c:v>
                </c:pt>
                <c:pt idx="1179">
                  <c:v>0.62</c:v>
                </c:pt>
                <c:pt idx="1180">
                  <c:v>0.62</c:v>
                </c:pt>
                <c:pt idx="1181">
                  <c:v>0.62</c:v>
                </c:pt>
                <c:pt idx="1182">
                  <c:v>0.62</c:v>
                </c:pt>
                <c:pt idx="1183">
                  <c:v>0.62</c:v>
                </c:pt>
                <c:pt idx="1184">
                  <c:v>0.62</c:v>
                </c:pt>
                <c:pt idx="1185">
                  <c:v>0.62</c:v>
                </c:pt>
                <c:pt idx="1186">
                  <c:v>0.62</c:v>
                </c:pt>
                <c:pt idx="1187">
                  <c:v>0.62</c:v>
                </c:pt>
                <c:pt idx="1188">
                  <c:v>0.62</c:v>
                </c:pt>
                <c:pt idx="1189">
                  <c:v>0.62</c:v>
                </c:pt>
                <c:pt idx="1190">
                  <c:v>0.62</c:v>
                </c:pt>
                <c:pt idx="1191">
                  <c:v>0.62</c:v>
                </c:pt>
                <c:pt idx="1192">
                  <c:v>0.62</c:v>
                </c:pt>
                <c:pt idx="1193">
                  <c:v>0.62</c:v>
                </c:pt>
                <c:pt idx="1194">
                  <c:v>0.62</c:v>
                </c:pt>
                <c:pt idx="1195">
                  <c:v>0.62</c:v>
                </c:pt>
                <c:pt idx="1196">
                  <c:v>0.62</c:v>
                </c:pt>
                <c:pt idx="1197">
                  <c:v>0.62</c:v>
                </c:pt>
                <c:pt idx="1198">
                  <c:v>0.62</c:v>
                </c:pt>
                <c:pt idx="1199">
                  <c:v>0.62</c:v>
                </c:pt>
                <c:pt idx="1200">
                  <c:v>0.62</c:v>
                </c:pt>
                <c:pt idx="1201">
                  <c:v>0.62</c:v>
                </c:pt>
                <c:pt idx="1202">
                  <c:v>0.62</c:v>
                </c:pt>
                <c:pt idx="1203">
                  <c:v>0.62</c:v>
                </c:pt>
                <c:pt idx="1204">
                  <c:v>0.62</c:v>
                </c:pt>
                <c:pt idx="1205">
                  <c:v>0.62</c:v>
                </c:pt>
                <c:pt idx="1206">
                  <c:v>0.62</c:v>
                </c:pt>
                <c:pt idx="1207">
                  <c:v>0.62</c:v>
                </c:pt>
                <c:pt idx="1208">
                  <c:v>0.62</c:v>
                </c:pt>
                <c:pt idx="1209">
                  <c:v>0.62</c:v>
                </c:pt>
                <c:pt idx="1210">
                  <c:v>0.62</c:v>
                </c:pt>
                <c:pt idx="1211">
                  <c:v>0.62</c:v>
                </c:pt>
                <c:pt idx="1212">
                  <c:v>0.62</c:v>
                </c:pt>
                <c:pt idx="1213">
                  <c:v>0.62</c:v>
                </c:pt>
                <c:pt idx="1214">
                  <c:v>0.62</c:v>
                </c:pt>
                <c:pt idx="1215">
                  <c:v>0.62</c:v>
                </c:pt>
                <c:pt idx="1216">
                  <c:v>0.62</c:v>
                </c:pt>
                <c:pt idx="1217">
                  <c:v>0.62</c:v>
                </c:pt>
                <c:pt idx="1218">
                  <c:v>0.62</c:v>
                </c:pt>
                <c:pt idx="1219">
                  <c:v>0.62</c:v>
                </c:pt>
                <c:pt idx="1220">
                  <c:v>0.62</c:v>
                </c:pt>
                <c:pt idx="1221">
                  <c:v>0.62</c:v>
                </c:pt>
                <c:pt idx="1222">
                  <c:v>0.62</c:v>
                </c:pt>
                <c:pt idx="1223">
                  <c:v>0.62</c:v>
                </c:pt>
                <c:pt idx="1224">
                  <c:v>0.62</c:v>
                </c:pt>
                <c:pt idx="1225">
                  <c:v>0.62</c:v>
                </c:pt>
                <c:pt idx="1226">
                  <c:v>0.62</c:v>
                </c:pt>
                <c:pt idx="1227">
                  <c:v>0.62</c:v>
                </c:pt>
                <c:pt idx="1228">
                  <c:v>0.62</c:v>
                </c:pt>
                <c:pt idx="1229">
                  <c:v>0.62</c:v>
                </c:pt>
                <c:pt idx="1230">
                  <c:v>0.62</c:v>
                </c:pt>
                <c:pt idx="1231">
                  <c:v>0.62</c:v>
                </c:pt>
                <c:pt idx="1232">
                  <c:v>0.62</c:v>
                </c:pt>
                <c:pt idx="1233">
                  <c:v>0.62</c:v>
                </c:pt>
                <c:pt idx="1234">
                  <c:v>0.62</c:v>
                </c:pt>
                <c:pt idx="1235">
                  <c:v>0.62</c:v>
                </c:pt>
                <c:pt idx="1236">
                  <c:v>0.62</c:v>
                </c:pt>
                <c:pt idx="1237">
                  <c:v>0.62</c:v>
                </c:pt>
                <c:pt idx="1238">
                  <c:v>0.62</c:v>
                </c:pt>
                <c:pt idx="1239">
                  <c:v>0.62</c:v>
                </c:pt>
                <c:pt idx="1240">
                  <c:v>0.62</c:v>
                </c:pt>
                <c:pt idx="1241">
                  <c:v>0.62</c:v>
                </c:pt>
                <c:pt idx="1242">
                  <c:v>0.62</c:v>
                </c:pt>
                <c:pt idx="1243">
                  <c:v>0.62</c:v>
                </c:pt>
                <c:pt idx="1244">
                  <c:v>0.62</c:v>
                </c:pt>
                <c:pt idx="1245">
                  <c:v>0.62</c:v>
                </c:pt>
                <c:pt idx="1246">
                  <c:v>0.62</c:v>
                </c:pt>
                <c:pt idx="1247">
                  <c:v>0.62</c:v>
                </c:pt>
                <c:pt idx="1248">
                  <c:v>0.62</c:v>
                </c:pt>
                <c:pt idx="1249">
                  <c:v>0.62</c:v>
                </c:pt>
                <c:pt idx="1250">
                  <c:v>0.62</c:v>
                </c:pt>
                <c:pt idx="1251">
                  <c:v>0.5</c:v>
                </c:pt>
                <c:pt idx="1252">
                  <c:v>0.42</c:v>
                </c:pt>
                <c:pt idx="1253">
                  <c:v>0.42</c:v>
                </c:pt>
                <c:pt idx="1254">
                  <c:v>0.42</c:v>
                </c:pt>
                <c:pt idx="1255">
                  <c:v>0.42</c:v>
                </c:pt>
                <c:pt idx="1256">
                  <c:v>0.42</c:v>
                </c:pt>
                <c:pt idx="1257">
                  <c:v>0.42</c:v>
                </c:pt>
                <c:pt idx="1258">
                  <c:v>0.42</c:v>
                </c:pt>
                <c:pt idx="1259">
                  <c:v>0.42</c:v>
                </c:pt>
                <c:pt idx="1260">
                  <c:v>0.42</c:v>
                </c:pt>
                <c:pt idx="1261">
                  <c:v>0.42</c:v>
                </c:pt>
                <c:pt idx="1262">
                  <c:v>0.42</c:v>
                </c:pt>
                <c:pt idx="1263">
                  <c:v>0.42</c:v>
                </c:pt>
                <c:pt idx="1264">
                  <c:v>0.42</c:v>
                </c:pt>
                <c:pt idx="1265">
                  <c:v>0.42</c:v>
                </c:pt>
                <c:pt idx="1266">
                  <c:v>0.42</c:v>
                </c:pt>
                <c:pt idx="1267">
                  <c:v>0.42</c:v>
                </c:pt>
                <c:pt idx="1268">
                  <c:v>0.42</c:v>
                </c:pt>
                <c:pt idx="1269">
                  <c:v>0.42</c:v>
                </c:pt>
                <c:pt idx="1270">
                  <c:v>0.42</c:v>
                </c:pt>
                <c:pt idx="1271">
                  <c:v>0.42</c:v>
                </c:pt>
                <c:pt idx="1272">
                  <c:v>0.42</c:v>
                </c:pt>
                <c:pt idx="1273">
                  <c:v>0.42</c:v>
                </c:pt>
                <c:pt idx="1274">
                  <c:v>0.42</c:v>
                </c:pt>
                <c:pt idx="1275">
                  <c:v>0.42</c:v>
                </c:pt>
                <c:pt idx="1276">
                  <c:v>0.42</c:v>
                </c:pt>
                <c:pt idx="1277">
                  <c:v>0.42</c:v>
                </c:pt>
                <c:pt idx="1278">
                  <c:v>0.42</c:v>
                </c:pt>
                <c:pt idx="1279">
                  <c:v>0.42</c:v>
                </c:pt>
                <c:pt idx="1280">
                  <c:v>0.42</c:v>
                </c:pt>
                <c:pt idx="1281">
                  <c:v>0.42</c:v>
                </c:pt>
                <c:pt idx="1282">
                  <c:v>0.42</c:v>
                </c:pt>
                <c:pt idx="1283">
                  <c:v>0.42</c:v>
                </c:pt>
                <c:pt idx="1284">
                  <c:v>0.42</c:v>
                </c:pt>
                <c:pt idx="1285">
                  <c:v>0.42</c:v>
                </c:pt>
                <c:pt idx="1286">
                  <c:v>0.42</c:v>
                </c:pt>
                <c:pt idx="1287">
                  <c:v>0.42</c:v>
                </c:pt>
                <c:pt idx="1288">
                  <c:v>0.42</c:v>
                </c:pt>
                <c:pt idx="1289">
                  <c:v>0.42</c:v>
                </c:pt>
                <c:pt idx="1290">
                  <c:v>0.42</c:v>
                </c:pt>
                <c:pt idx="1291">
                  <c:v>0.42</c:v>
                </c:pt>
                <c:pt idx="1292">
                  <c:v>0.42</c:v>
                </c:pt>
                <c:pt idx="1293">
                  <c:v>0.42</c:v>
                </c:pt>
                <c:pt idx="1294">
                  <c:v>0.42</c:v>
                </c:pt>
                <c:pt idx="1295">
                  <c:v>0.42</c:v>
                </c:pt>
                <c:pt idx="1296">
                  <c:v>0.42</c:v>
                </c:pt>
                <c:pt idx="1297">
                  <c:v>0.42</c:v>
                </c:pt>
                <c:pt idx="1298">
                  <c:v>0.42</c:v>
                </c:pt>
                <c:pt idx="1299">
                  <c:v>0.42</c:v>
                </c:pt>
                <c:pt idx="1300">
                  <c:v>0.42</c:v>
                </c:pt>
                <c:pt idx="1301">
                  <c:v>0.42</c:v>
                </c:pt>
                <c:pt idx="1302">
                  <c:v>0.42</c:v>
                </c:pt>
                <c:pt idx="1303">
                  <c:v>0.42</c:v>
                </c:pt>
                <c:pt idx="1304">
                  <c:v>0.42</c:v>
                </c:pt>
                <c:pt idx="1305">
                  <c:v>0.42</c:v>
                </c:pt>
                <c:pt idx="1306">
                  <c:v>0.42</c:v>
                </c:pt>
                <c:pt idx="1307">
                  <c:v>0.42</c:v>
                </c:pt>
                <c:pt idx="1308">
                  <c:v>0.42</c:v>
                </c:pt>
                <c:pt idx="1309">
                  <c:v>0.42</c:v>
                </c:pt>
                <c:pt idx="1310">
                  <c:v>0.42</c:v>
                </c:pt>
                <c:pt idx="1311">
                  <c:v>0.42</c:v>
                </c:pt>
                <c:pt idx="1312">
                  <c:v>0.42</c:v>
                </c:pt>
                <c:pt idx="1313">
                  <c:v>0.42</c:v>
                </c:pt>
                <c:pt idx="1314">
                  <c:v>0.42</c:v>
                </c:pt>
                <c:pt idx="1315">
                  <c:v>0.42</c:v>
                </c:pt>
                <c:pt idx="1316">
                  <c:v>0.42</c:v>
                </c:pt>
                <c:pt idx="1317">
                  <c:v>0.42</c:v>
                </c:pt>
                <c:pt idx="1318">
                  <c:v>0.42</c:v>
                </c:pt>
                <c:pt idx="1319">
                  <c:v>0.42</c:v>
                </c:pt>
                <c:pt idx="1320">
                  <c:v>0.42</c:v>
                </c:pt>
                <c:pt idx="1321">
                  <c:v>0.42</c:v>
                </c:pt>
                <c:pt idx="1322">
                  <c:v>0.42</c:v>
                </c:pt>
                <c:pt idx="1323">
                  <c:v>0.42</c:v>
                </c:pt>
                <c:pt idx="1324">
                  <c:v>0.42</c:v>
                </c:pt>
                <c:pt idx="1325">
                  <c:v>0.42</c:v>
                </c:pt>
                <c:pt idx="1326">
                  <c:v>0.42</c:v>
                </c:pt>
                <c:pt idx="1327">
                  <c:v>0.42</c:v>
                </c:pt>
                <c:pt idx="1328">
                  <c:v>0.42</c:v>
                </c:pt>
                <c:pt idx="1329">
                  <c:v>0.42</c:v>
                </c:pt>
                <c:pt idx="1330">
                  <c:v>0.42</c:v>
                </c:pt>
                <c:pt idx="1331">
                  <c:v>0.42</c:v>
                </c:pt>
                <c:pt idx="1332">
                  <c:v>0.42</c:v>
                </c:pt>
                <c:pt idx="1333">
                  <c:v>0.42</c:v>
                </c:pt>
                <c:pt idx="1334">
                  <c:v>0.42</c:v>
                </c:pt>
                <c:pt idx="1335">
                  <c:v>0.42</c:v>
                </c:pt>
                <c:pt idx="1336">
                  <c:v>0.42</c:v>
                </c:pt>
                <c:pt idx="1337">
                  <c:v>0.42</c:v>
                </c:pt>
                <c:pt idx="1338">
                  <c:v>0.42</c:v>
                </c:pt>
                <c:pt idx="1339">
                  <c:v>0.42</c:v>
                </c:pt>
                <c:pt idx="1340">
                  <c:v>0.42</c:v>
                </c:pt>
                <c:pt idx="1341">
                  <c:v>0.42</c:v>
                </c:pt>
                <c:pt idx="1342">
                  <c:v>0.42</c:v>
                </c:pt>
                <c:pt idx="1343">
                  <c:v>0.42</c:v>
                </c:pt>
                <c:pt idx="1344">
                  <c:v>0.42</c:v>
                </c:pt>
                <c:pt idx="1345">
                  <c:v>0.42</c:v>
                </c:pt>
                <c:pt idx="1346">
                  <c:v>0.42</c:v>
                </c:pt>
                <c:pt idx="1347">
                  <c:v>0.42</c:v>
                </c:pt>
                <c:pt idx="1348">
                  <c:v>0.42</c:v>
                </c:pt>
                <c:pt idx="1349">
                  <c:v>0.42</c:v>
                </c:pt>
                <c:pt idx="1350">
                  <c:v>0.42</c:v>
                </c:pt>
                <c:pt idx="1351">
                  <c:v>0.42</c:v>
                </c:pt>
                <c:pt idx="1352">
                  <c:v>0.42</c:v>
                </c:pt>
                <c:pt idx="1353">
                  <c:v>0.42</c:v>
                </c:pt>
                <c:pt idx="1354">
                  <c:v>0.42</c:v>
                </c:pt>
                <c:pt idx="1355">
                  <c:v>0.42</c:v>
                </c:pt>
                <c:pt idx="1356">
                  <c:v>0.42</c:v>
                </c:pt>
                <c:pt idx="1357">
                  <c:v>0.42</c:v>
                </c:pt>
                <c:pt idx="1358">
                  <c:v>0.42</c:v>
                </c:pt>
                <c:pt idx="1359">
                  <c:v>0.42</c:v>
                </c:pt>
                <c:pt idx="1360">
                  <c:v>0.42</c:v>
                </c:pt>
                <c:pt idx="1361">
                  <c:v>0.42</c:v>
                </c:pt>
                <c:pt idx="1362">
                  <c:v>0.42</c:v>
                </c:pt>
                <c:pt idx="1363">
                  <c:v>0.42</c:v>
                </c:pt>
                <c:pt idx="1364">
                  <c:v>0.42</c:v>
                </c:pt>
                <c:pt idx="1365">
                  <c:v>0.42</c:v>
                </c:pt>
                <c:pt idx="1366">
                  <c:v>0.42</c:v>
                </c:pt>
                <c:pt idx="1367">
                  <c:v>0.42</c:v>
                </c:pt>
                <c:pt idx="1368">
                  <c:v>0.42</c:v>
                </c:pt>
                <c:pt idx="1369">
                  <c:v>0.42</c:v>
                </c:pt>
                <c:pt idx="1370">
                  <c:v>0.42</c:v>
                </c:pt>
                <c:pt idx="1371">
                  <c:v>0.42</c:v>
                </c:pt>
                <c:pt idx="1372">
                  <c:v>0.42</c:v>
                </c:pt>
                <c:pt idx="1373">
                  <c:v>0.42</c:v>
                </c:pt>
                <c:pt idx="1374">
                  <c:v>0.42</c:v>
                </c:pt>
                <c:pt idx="1375">
                  <c:v>0.42</c:v>
                </c:pt>
                <c:pt idx="1376">
                  <c:v>0.42</c:v>
                </c:pt>
                <c:pt idx="1377">
                  <c:v>0.42</c:v>
                </c:pt>
                <c:pt idx="1378">
                  <c:v>0.42</c:v>
                </c:pt>
                <c:pt idx="1379">
                  <c:v>0.42</c:v>
                </c:pt>
                <c:pt idx="1380">
                  <c:v>0.42</c:v>
                </c:pt>
                <c:pt idx="1381">
                  <c:v>0.42</c:v>
                </c:pt>
                <c:pt idx="1382">
                  <c:v>0.42</c:v>
                </c:pt>
                <c:pt idx="1383">
                  <c:v>0.42</c:v>
                </c:pt>
                <c:pt idx="1384">
                  <c:v>0.42</c:v>
                </c:pt>
                <c:pt idx="1385">
                  <c:v>0.42</c:v>
                </c:pt>
                <c:pt idx="1386">
                  <c:v>0.42</c:v>
                </c:pt>
                <c:pt idx="1387">
                  <c:v>0.42</c:v>
                </c:pt>
                <c:pt idx="1388">
                  <c:v>0.42</c:v>
                </c:pt>
                <c:pt idx="1389">
                  <c:v>0.42</c:v>
                </c:pt>
                <c:pt idx="1390">
                  <c:v>0.42</c:v>
                </c:pt>
                <c:pt idx="1391">
                  <c:v>0.42</c:v>
                </c:pt>
                <c:pt idx="1392">
                  <c:v>0.42</c:v>
                </c:pt>
                <c:pt idx="1393">
                  <c:v>0.42</c:v>
                </c:pt>
                <c:pt idx="1394">
                  <c:v>0.42</c:v>
                </c:pt>
                <c:pt idx="1395">
                  <c:v>0.42</c:v>
                </c:pt>
                <c:pt idx="1396">
                  <c:v>0.42</c:v>
                </c:pt>
                <c:pt idx="1397">
                  <c:v>0.42</c:v>
                </c:pt>
                <c:pt idx="1398">
                  <c:v>0.42</c:v>
                </c:pt>
                <c:pt idx="1399">
                  <c:v>0.42</c:v>
                </c:pt>
                <c:pt idx="1400">
                  <c:v>0.42</c:v>
                </c:pt>
                <c:pt idx="1401">
                  <c:v>0.42</c:v>
                </c:pt>
                <c:pt idx="1402">
                  <c:v>0.42</c:v>
                </c:pt>
                <c:pt idx="1403">
                  <c:v>0.42</c:v>
                </c:pt>
                <c:pt idx="1404">
                  <c:v>0.42</c:v>
                </c:pt>
                <c:pt idx="1405">
                  <c:v>0.42</c:v>
                </c:pt>
                <c:pt idx="1406">
                  <c:v>0.42</c:v>
                </c:pt>
                <c:pt idx="1407">
                  <c:v>0.42</c:v>
                </c:pt>
                <c:pt idx="1408">
                  <c:v>0.42</c:v>
                </c:pt>
                <c:pt idx="1409">
                  <c:v>0.42</c:v>
                </c:pt>
                <c:pt idx="1410">
                  <c:v>0.42</c:v>
                </c:pt>
                <c:pt idx="1411">
                  <c:v>0.42</c:v>
                </c:pt>
                <c:pt idx="1412">
                  <c:v>0.42</c:v>
                </c:pt>
                <c:pt idx="1413">
                  <c:v>0.42</c:v>
                </c:pt>
                <c:pt idx="1414">
                  <c:v>0.42</c:v>
                </c:pt>
                <c:pt idx="1415">
                  <c:v>0.42</c:v>
                </c:pt>
                <c:pt idx="1416">
                  <c:v>0.42</c:v>
                </c:pt>
                <c:pt idx="1417">
                  <c:v>0.42</c:v>
                </c:pt>
                <c:pt idx="1418">
                  <c:v>0.42</c:v>
                </c:pt>
                <c:pt idx="1419">
                  <c:v>0.42</c:v>
                </c:pt>
                <c:pt idx="1420">
                  <c:v>0.42</c:v>
                </c:pt>
                <c:pt idx="1421">
                  <c:v>0.42</c:v>
                </c:pt>
                <c:pt idx="1422">
                  <c:v>0.42</c:v>
                </c:pt>
                <c:pt idx="1423">
                  <c:v>0.42</c:v>
                </c:pt>
                <c:pt idx="1424">
                  <c:v>0.42</c:v>
                </c:pt>
                <c:pt idx="1425">
                  <c:v>0.42</c:v>
                </c:pt>
                <c:pt idx="1426">
                  <c:v>0.42</c:v>
                </c:pt>
                <c:pt idx="1427">
                  <c:v>0.42</c:v>
                </c:pt>
                <c:pt idx="1428">
                  <c:v>0.42</c:v>
                </c:pt>
                <c:pt idx="1429">
                  <c:v>0.42</c:v>
                </c:pt>
                <c:pt idx="1430">
                  <c:v>0.42</c:v>
                </c:pt>
                <c:pt idx="1431">
                  <c:v>0.42</c:v>
                </c:pt>
                <c:pt idx="1432">
                  <c:v>0.42</c:v>
                </c:pt>
                <c:pt idx="1433">
                  <c:v>0.42</c:v>
                </c:pt>
                <c:pt idx="1434">
                  <c:v>0.42</c:v>
                </c:pt>
                <c:pt idx="1435">
                  <c:v>0.42</c:v>
                </c:pt>
                <c:pt idx="1436">
                  <c:v>0.42</c:v>
                </c:pt>
                <c:pt idx="1437">
                  <c:v>0.42</c:v>
                </c:pt>
                <c:pt idx="1438">
                  <c:v>0.42</c:v>
                </c:pt>
                <c:pt idx="1439">
                  <c:v>0.42</c:v>
                </c:pt>
                <c:pt idx="1440">
                  <c:v>0.42</c:v>
                </c:pt>
                <c:pt idx="1441">
                  <c:v>0.42</c:v>
                </c:pt>
                <c:pt idx="1442">
                  <c:v>0.42</c:v>
                </c:pt>
                <c:pt idx="1443">
                  <c:v>0.42</c:v>
                </c:pt>
                <c:pt idx="1444">
                  <c:v>0.42</c:v>
                </c:pt>
                <c:pt idx="1445">
                  <c:v>0.42</c:v>
                </c:pt>
                <c:pt idx="1446">
                  <c:v>0.42</c:v>
                </c:pt>
                <c:pt idx="1447">
                  <c:v>0.42</c:v>
                </c:pt>
                <c:pt idx="1448">
                  <c:v>0.42</c:v>
                </c:pt>
                <c:pt idx="1449">
                  <c:v>0.42</c:v>
                </c:pt>
                <c:pt idx="1450">
                  <c:v>0.42</c:v>
                </c:pt>
                <c:pt idx="1451">
                  <c:v>0.42</c:v>
                </c:pt>
                <c:pt idx="1452">
                  <c:v>0.42</c:v>
                </c:pt>
                <c:pt idx="1453">
                  <c:v>0.42</c:v>
                </c:pt>
                <c:pt idx="1454">
                  <c:v>0.42</c:v>
                </c:pt>
                <c:pt idx="1455">
                  <c:v>0.42</c:v>
                </c:pt>
                <c:pt idx="1456">
                  <c:v>0.42</c:v>
                </c:pt>
                <c:pt idx="1457">
                  <c:v>0.42</c:v>
                </c:pt>
                <c:pt idx="1458">
                  <c:v>0.42</c:v>
                </c:pt>
                <c:pt idx="1459">
                  <c:v>0.42</c:v>
                </c:pt>
                <c:pt idx="1460">
                  <c:v>0.42</c:v>
                </c:pt>
                <c:pt idx="1461">
                  <c:v>0.42</c:v>
                </c:pt>
                <c:pt idx="1462">
                  <c:v>0.42</c:v>
                </c:pt>
                <c:pt idx="1463">
                  <c:v>0.42</c:v>
                </c:pt>
                <c:pt idx="1464">
                  <c:v>0.42</c:v>
                </c:pt>
                <c:pt idx="1465">
                  <c:v>0.42</c:v>
                </c:pt>
                <c:pt idx="1466">
                  <c:v>0.42</c:v>
                </c:pt>
                <c:pt idx="1467">
                  <c:v>0.42</c:v>
                </c:pt>
                <c:pt idx="1468">
                  <c:v>0.42</c:v>
                </c:pt>
                <c:pt idx="1469">
                  <c:v>0.42</c:v>
                </c:pt>
                <c:pt idx="1470">
                  <c:v>0.42</c:v>
                </c:pt>
                <c:pt idx="1471">
                  <c:v>0.42</c:v>
                </c:pt>
                <c:pt idx="1472">
                  <c:v>0.42</c:v>
                </c:pt>
                <c:pt idx="1473">
                  <c:v>0.42</c:v>
                </c:pt>
                <c:pt idx="1474">
                  <c:v>0.42</c:v>
                </c:pt>
                <c:pt idx="1475">
                  <c:v>0.42</c:v>
                </c:pt>
                <c:pt idx="1476">
                  <c:v>0.42</c:v>
                </c:pt>
                <c:pt idx="1477">
                  <c:v>0.42</c:v>
                </c:pt>
                <c:pt idx="1478">
                  <c:v>0.42</c:v>
                </c:pt>
                <c:pt idx="1479">
                  <c:v>0.42</c:v>
                </c:pt>
                <c:pt idx="1480">
                  <c:v>0.42</c:v>
                </c:pt>
                <c:pt idx="1481">
                  <c:v>0.42</c:v>
                </c:pt>
                <c:pt idx="1482">
                  <c:v>0.42</c:v>
                </c:pt>
                <c:pt idx="1483">
                  <c:v>0.42</c:v>
                </c:pt>
                <c:pt idx="1484">
                  <c:v>0.42</c:v>
                </c:pt>
                <c:pt idx="1485">
                  <c:v>0.42</c:v>
                </c:pt>
                <c:pt idx="1486">
                  <c:v>0.42</c:v>
                </c:pt>
                <c:pt idx="1487">
                  <c:v>0.42</c:v>
                </c:pt>
                <c:pt idx="1488">
                  <c:v>0.42</c:v>
                </c:pt>
                <c:pt idx="1489">
                  <c:v>0.42</c:v>
                </c:pt>
                <c:pt idx="1490">
                  <c:v>0.42</c:v>
                </c:pt>
                <c:pt idx="1491">
                  <c:v>0.42</c:v>
                </c:pt>
                <c:pt idx="1492">
                  <c:v>0.42</c:v>
                </c:pt>
                <c:pt idx="1493">
                  <c:v>0.42</c:v>
                </c:pt>
                <c:pt idx="1494">
                  <c:v>0.42</c:v>
                </c:pt>
                <c:pt idx="1495">
                  <c:v>0.42</c:v>
                </c:pt>
                <c:pt idx="1496">
                  <c:v>0.42</c:v>
                </c:pt>
                <c:pt idx="1497">
                  <c:v>0.42</c:v>
                </c:pt>
                <c:pt idx="1498">
                  <c:v>0.42</c:v>
                </c:pt>
                <c:pt idx="1499">
                  <c:v>0.42</c:v>
                </c:pt>
                <c:pt idx="1500">
                  <c:v>0.47</c:v>
                </c:pt>
                <c:pt idx="1501">
                  <c:v>0.47</c:v>
                </c:pt>
                <c:pt idx="1502">
                  <c:v>0.47</c:v>
                </c:pt>
                <c:pt idx="1503">
                  <c:v>0.47</c:v>
                </c:pt>
                <c:pt idx="1504">
                  <c:v>0.47</c:v>
                </c:pt>
                <c:pt idx="1505">
                  <c:v>0.47</c:v>
                </c:pt>
                <c:pt idx="1506">
                  <c:v>0.47</c:v>
                </c:pt>
                <c:pt idx="1507">
                  <c:v>0.47</c:v>
                </c:pt>
                <c:pt idx="1508">
                  <c:v>0.47</c:v>
                </c:pt>
                <c:pt idx="1509">
                  <c:v>0.47</c:v>
                </c:pt>
                <c:pt idx="1510">
                  <c:v>0.47</c:v>
                </c:pt>
                <c:pt idx="1511">
                  <c:v>0.47</c:v>
                </c:pt>
                <c:pt idx="1512">
                  <c:v>0.47</c:v>
                </c:pt>
                <c:pt idx="1513">
                  <c:v>0.47</c:v>
                </c:pt>
                <c:pt idx="1514">
                  <c:v>0.47</c:v>
                </c:pt>
                <c:pt idx="1515">
                  <c:v>0.47</c:v>
                </c:pt>
                <c:pt idx="1516">
                  <c:v>0.47</c:v>
                </c:pt>
                <c:pt idx="1517">
                  <c:v>0.47</c:v>
                </c:pt>
                <c:pt idx="1518">
                  <c:v>0.47</c:v>
                </c:pt>
                <c:pt idx="1519">
                  <c:v>0.47</c:v>
                </c:pt>
                <c:pt idx="1520">
                  <c:v>0.47</c:v>
                </c:pt>
                <c:pt idx="1521">
                  <c:v>0.47</c:v>
                </c:pt>
                <c:pt idx="1522">
                  <c:v>0.47</c:v>
                </c:pt>
                <c:pt idx="1523">
                  <c:v>0.47</c:v>
                </c:pt>
                <c:pt idx="1524">
                  <c:v>0.47</c:v>
                </c:pt>
                <c:pt idx="1525">
                  <c:v>0.47</c:v>
                </c:pt>
                <c:pt idx="1526">
                  <c:v>0.47</c:v>
                </c:pt>
                <c:pt idx="1527">
                  <c:v>0.47</c:v>
                </c:pt>
                <c:pt idx="1528">
                  <c:v>0.47</c:v>
                </c:pt>
                <c:pt idx="1529">
                  <c:v>0.47</c:v>
                </c:pt>
                <c:pt idx="1530">
                  <c:v>0.47</c:v>
                </c:pt>
                <c:pt idx="1531">
                  <c:v>0.47</c:v>
                </c:pt>
                <c:pt idx="1532">
                  <c:v>0.47</c:v>
                </c:pt>
                <c:pt idx="1533">
                  <c:v>0.47</c:v>
                </c:pt>
                <c:pt idx="1534">
                  <c:v>0.47</c:v>
                </c:pt>
                <c:pt idx="1535">
                  <c:v>0.47</c:v>
                </c:pt>
                <c:pt idx="1536">
                  <c:v>0.47</c:v>
                </c:pt>
                <c:pt idx="1537">
                  <c:v>0.47</c:v>
                </c:pt>
                <c:pt idx="1538">
                  <c:v>0.47</c:v>
                </c:pt>
                <c:pt idx="1539">
                  <c:v>0.47</c:v>
                </c:pt>
                <c:pt idx="1540">
                  <c:v>0.47</c:v>
                </c:pt>
                <c:pt idx="1541">
                  <c:v>0.47</c:v>
                </c:pt>
                <c:pt idx="1542">
                  <c:v>0.47</c:v>
                </c:pt>
                <c:pt idx="1543">
                  <c:v>0.47</c:v>
                </c:pt>
                <c:pt idx="1544">
                  <c:v>0.47</c:v>
                </c:pt>
                <c:pt idx="1545">
                  <c:v>0.47</c:v>
                </c:pt>
                <c:pt idx="1546">
                  <c:v>0.47</c:v>
                </c:pt>
                <c:pt idx="1547">
                  <c:v>0.47</c:v>
                </c:pt>
                <c:pt idx="1548">
                  <c:v>0.47</c:v>
                </c:pt>
                <c:pt idx="1549">
                  <c:v>0.47</c:v>
                </c:pt>
                <c:pt idx="1550">
                  <c:v>0.47</c:v>
                </c:pt>
                <c:pt idx="1551">
                  <c:v>0.47</c:v>
                </c:pt>
                <c:pt idx="1552">
                  <c:v>0.47</c:v>
                </c:pt>
                <c:pt idx="1553">
                  <c:v>0.47</c:v>
                </c:pt>
                <c:pt idx="1554">
                  <c:v>0.47</c:v>
                </c:pt>
                <c:pt idx="1555">
                  <c:v>0.47</c:v>
                </c:pt>
                <c:pt idx="1556">
                  <c:v>0.47</c:v>
                </c:pt>
                <c:pt idx="1557">
                  <c:v>0.47</c:v>
                </c:pt>
                <c:pt idx="1558">
                  <c:v>0.47</c:v>
                </c:pt>
                <c:pt idx="1559">
                  <c:v>0.47</c:v>
                </c:pt>
                <c:pt idx="1560">
                  <c:v>0.47</c:v>
                </c:pt>
                <c:pt idx="1561">
                  <c:v>0.47</c:v>
                </c:pt>
                <c:pt idx="1562">
                  <c:v>0.47</c:v>
                </c:pt>
                <c:pt idx="1563">
                  <c:v>0.47</c:v>
                </c:pt>
                <c:pt idx="1564">
                  <c:v>0.47</c:v>
                </c:pt>
                <c:pt idx="1565">
                  <c:v>0.47</c:v>
                </c:pt>
                <c:pt idx="1566">
                  <c:v>0.47</c:v>
                </c:pt>
                <c:pt idx="1567">
                  <c:v>0.47</c:v>
                </c:pt>
                <c:pt idx="1568">
                  <c:v>0.47</c:v>
                </c:pt>
                <c:pt idx="1569">
                  <c:v>0.47</c:v>
                </c:pt>
                <c:pt idx="1570">
                  <c:v>0.47</c:v>
                </c:pt>
                <c:pt idx="1571">
                  <c:v>0.47</c:v>
                </c:pt>
                <c:pt idx="1572">
                  <c:v>0.47</c:v>
                </c:pt>
                <c:pt idx="1573">
                  <c:v>0.47</c:v>
                </c:pt>
                <c:pt idx="1574">
                  <c:v>0.47</c:v>
                </c:pt>
                <c:pt idx="1575">
                  <c:v>0.47</c:v>
                </c:pt>
                <c:pt idx="1576">
                  <c:v>0.47</c:v>
                </c:pt>
                <c:pt idx="1577">
                  <c:v>0.47</c:v>
                </c:pt>
                <c:pt idx="1578">
                  <c:v>0.47</c:v>
                </c:pt>
                <c:pt idx="1579">
                  <c:v>0.47</c:v>
                </c:pt>
                <c:pt idx="1580">
                  <c:v>0.47</c:v>
                </c:pt>
                <c:pt idx="1581">
                  <c:v>0.47</c:v>
                </c:pt>
                <c:pt idx="1582">
                  <c:v>0.47</c:v>
                </c:pt>
                <c:pt idx="1583">
                  <c:v>0.47</c:v>
                </c:pt>
                <c:pt idx="1584">
                  <c:v>0.47</c:v>
                </c:pt>
                <c:pt idx="1585">
                  <c:v>0.47</c:v>
                </c:pt>
                <c:pt idx="1586">
                  <c:v>0.47</c:v>
                </c:pt>
                <c:pt idx="1587">
                  <c:v>0.47</c:v>
                </c:pt>
                <c:pt idx="1588">
                  <c:v>0.47</c:v>
                </c:pt>
                <c:pt idx="1589">
                  <c:v>0.47</c:v>
                </c:pt>
                <c:pt idx="1590">
                  <c:v>0.47</c:v>
                </c:pt>
                <c:pt idx="1591">
                  <c:v>0.47</c:v>
                </c:pt>
                <c:pt idx="1592">
                  <c:v>0.47</c:v>
                </c:pt>
                <c:pt idx="1593">
                  <c:v>0.47</c:v>
                </c:pt>
                <c:pt idx="1594">
                  <c:v>0.47</c:v>
                </c:pt>
                <c:pt idx="1595">
                  <c:v>0.47</c:v>
                </c:pt>
                <c:pt idx="1596">
                  <c:v>0.47</c:v>
                </c:pt>
                <c:pt idx="1597">
                  <c:v>0.47</c:v>
                </c:pt>
                <c:pt idx="1598">
                  <c:v>0.47</c:v>
                </c:pt>
                <c:pt idx="1599">
                  <c:v>0.47</c:v>
                </c:pt>
                <c:pt idx="1600">
                  <c:v>0.47</c:v>
                </c:pt>
                <c:pt idx="1601">
                  <c:v>0.47</c:v>
                </c:pt>
                <c:pt idx="1602">
                  <c:v>0.47</c:v>
                </c:pt>
                <c:pt idx="1603">
                  <c:v>0.47</c:v>
                </c:pt>
                <c:pt idx="1604">
                  <c:v>0.47</c:v>
                </c:pt>
                <c:pt idx="1605">
                  <c:v>0.47</c:v>
                </c:pt>
                <c:pt idx="1606">
                  <c:v>0.47</c:v>
                </c:pt>
                <c:pt idx="1607">
                  <c:v>0.47</c:v>
                </c:pt>
                <c:pt idx="1608">
                  <c:v>0.47</c:v>
                </c:pt>
                <c:pt idx="1609">
                  <c:v>0.47</c:v>
                </c:pt>
                <c:pt idx="1610">
                  <c:v>0.47</c:v>
                </c:pt>
                <c:pt idx="1611">
                  <c:v>0.47</c:v>
                </c:pt>
                <c:pt idx="1612">
                  <c:v>0.47</c:v>
                </c:pt>
                <c:pt idx="1613">
                  <c:v>0.47</c:v>
                </c:pt>
                <c:pt idx="1614">
                  <c:v>0.47</c:v>
                </c:pt>
                <c:pt idx="1615">
                  <c:v>0.47</c:v>
                </c:pt>
                <c:pt idx="1616">
                  <c:v>0.47</c:v>
                </c:pt>
                <c:pt idx="1617">
                  <c:v>0.47</c:v>
                </c:pt>
                <c:pt idx="1618">
                  <c:v>0.47</c:v>
                </c:pt>
                <c:pt idx="1619">
                  <c:v>0.47</c:v>
                </c:pt>
                <c:pt idx="1620">
                  <c:v>0.47</c:v>
                </c:pt>
                <c:pt idx="1621">
                  <c:v>0.47</c:v>
                </c:pt>
                <c:pt idx="1622">
                  <c:v>0.47</c:v>
                </c:pt>
                <c:pt idx="1623">
                  <c:v>0.47</c:v>
                </c:pt>
                <c:pt idx="1624">
                  <c:v>0.47</c:v>
                </c:pt>
                <c:pt idx="1625">
                  <c:v>0.47</c:v>
                </c:pt>
                <c:pt idx="1626">
                  <c:v>0.47</c:v>
                </c:pt>
                <c:pt idx="1627">
                  <c:v>0.47</c:v>
                </c:pt>
                <c:pt idx="1628">
                  <c:v>0.47</c:v>
                </c:pt>
                <c:pt idx="1629">
                  <c:v>0.47</c:v>
                </c:pt>
                <c:pt idx="1630">
                  <c:v>0.47</c:v>
                </c:pt>
                <c:pt idx="1631">
                  <c:v>0.47</c:v>
                </c:pt>
                <c:pt idx="1632">
                  <c:v>0.47</c:v>
                </c:pt>
                <c:pt idx="1633">
                  <c:v>0.47</c:v>
                </c:pt>
                <c:pt idx="1634">
                  <c:v>0.47</c:v>
                </c:pt>
                <c:pt idx="1635">
                  <c:v>0.47</c:v>
                </c:pt>
                <c:pt idx="1636">
                  <c:v>0.47</c:v>
                </c:pt>
                <c:pt idx="1637">
                  <c:v>0.47</c:v>
                </c:pt>
                <c:pt idx="1638">
                  <c:v>0.47</c:v>
                </c:pt>
                <c:pt idx="1639">
                  <c:v>0.47</c:v>
                </c:pt>
                <c:pt idx="1640">
                  <c:v>0.47</c:v>
                </c:pt>
                <c:pt idx="1641">
                  <c:v>0.47</c:v>
                </c:pt>
                <c:pt idx="1642">
                  <c:v>0.47</c:v>
                </c:pt>
                <c:pt idx="1643">
                  <c:v>0.47</c:v>
                </c:pt>
                <c:pt idx="1644">
                  <c:v>0.47</c:v>
                </c:pt>
                <c:pt idx="1645">
                  <c:v>0.47</c:v>
                </c:pt>
                <c:pt idx="1646">
                  <c:v>0.47</c:v>
                </c:pt>
                <c:pt idx="1647">
                  <c:v>0.47</c:v>
                </c:pt>
                <c:pt idx="1648">
                  <c:v>0.47</c:v>
                </c:pt>
                <c:pt idx="1649">
                  <c:v>0.47</c:v>
                </c:pt>
                <c:pt idx="1650">
                  <c:v>0.47</c:v>
                </c:pt>
                <c:pt idx="1651">
                  <c:v>0.47</c:v>
                </c:pt>
                <c:pt idx="1652">
                  <c:v>0.47</c:v>
                </c:pt>
                <c:pt idx="1653">
                  <c:v>0.47</c:v>
                </c:pt>
                <c:pt idx="1654">
                  <c:v>0.47</c:v>
                </c:pt>
                <c:pt idx="1655">
                  <c:v>0.47</c:v>
                </c:pt>
                <c:pt idx="1656">
                  <c:v>0.47</c:v>
                </c:pt>
                <c:pt idx="1657">
                  <c:v>0.47</c:v>
                </c:pt>
                <c:pt idx="1658">
                  <c:v>0.47</c:v>
                </c:pt>
                <c:pt idx="1659">
                  <c:v>0.47</c:v>
                </c:pt>
                <c:pt idx="1660">
                  <c:v>0.47</c:v>
                </c:pt>
                <c:pt idx="1661">
                  <c:v>0.47</c:v>
                </c:pt>
                <c:pt idx="1662">
                  <c:v>0.47</c:v>
                </c:pt>
                <c:pt idx="1663">
                  <c:v>0.47</c:v>
                </c:pt>
                <c:pt idx="1664">
                  <c:v>0.47</c:v>
                </c:pt>
                <c:pt idx="1665">
                  <c:v>0.47</c:v>
                </c:pt>
                <c:pt idx="1666">
                  <c:v>0.47</c:v>
                </c:pt>
                <c:pt idx="1667">
                  <c:v>0.47</c:v>
                </c:pt>
                <c:pt idx="1668">
                  <c:v>0.47</c:v>
                </c:pt>
                <c:pt idx="1669">
                  <c:v>0.47</c:v>
                </c:pt>
                <c:pt idx="1670">
                  <c:v>0.47</c:v>
                </c:pt>
                <c:pt idx="1671">
                  <c:v>0.47</c:v>
                </c:pt>
                <c:pt idx="1672">
                  <c:v>0.47</c:v>
                </c:pt>
                <c:pt idx="1673">
                  <c:v>0.47</c:v>
                </c:pt>
                <c:pt idx="1674">
                  <c:v>0.47</c:v>
                </c:pt>
                <c:pt idx="1675">
                  <c:v>0.47</c:v>
                </c:pt>
                <c:pt idx="1676">
                  <c:v>0.47</c:v>
                </c:pt>
                <c:pt idx="1677">
                  <c:v>0.47</c:v>
                </c:pt>
                <c:pt idx="1678">
                  <c:v>0.47</c:v>
                </c:pt>
                <c:pt idx="1679">
                  <c:v>0.47</c:v>
                </c:pt>
                <c:pt idx="1680">
                  <c:v>0.47</c:v>
                </c:pt>
                <c:pt idx="1681">
                  <c:v>0.47</c:v>
                </c:pt>
                <c:pt idx="1682">
                  <c:v>0.47</c:v>
                </c:pt>
                <c:pt idx="1683">
                  <c:v>0.47</c:v>
                </c:pt>
                <c:pt idx="1684">
                  <c:v>0.47</c:v>
                </c:pt>
                <c:pt idx="1685">
                  <c:v>0.47</c:v>
                </c:pt>
                <c:pt idx="1686">
                  <c:v>0.47</c:v>
                </c:pt>
                <c:pt idx="1687">
                  <c:v>0.47</c:v>
                </c:pt>
                <c:pt idx="1688">
                  <c:v>0.47</c:v>
                </c:pt>
                <c:pt idx="1689">
                  <c:v>0.47</c:v>
                </c:pt>
                <c:pt idx="1690">
                  <c:v>0.47</c:v>
                </c:pt>
                <c:pt idx="1691">
                  <c:v>0.47</c:v>
                </c:pt>
                <c:pt idx="1692">
                  <c:v>0.47</c:v>
                </c:pt>
                <c:pt idx="1693">
                  <c:v>0.47</c:v>
                </c:pt>
                <c:pt idx="1694">
                  <c:v>0.47</c:v>
                </c:pt>
                <c:pt idx="1695">
                  <c:v>0.47</c:v>
                </c:pt>
                <c:pt idx="1696">
                  <c:v>0.47</c:v>
                </c:pt>
                <c:pt idx="1697">
                  <c:v>0.47</c:v>
                </c:pt>
                <c:pt idx="1698">
                  <c:v>0.47</c:v>
                </c:pt>
                <c:pt idx="1699">
                  <c:v>0.47</c:v>
                </c:pt>
                <c:pt idx="1700">
                  <c:v>0.47</c:v>
                </c:pt>
                <c:pt idx="1701">
                  <c:v>0.47</c:v>
                </c:pt>
                <c:pt idx="1702">
                  <c:v>0.47</c:v>
                </c:pt>
                <c:pt idx="1703">
                  <c:v>0.47</c:v>
                </c:pt>
                <c:pt idx="1704">
                  <c:v>0.47</c:v>
                </c:pt>
                <c:pt idx="1705">
                  <c:v>0.47</c:v>
                </c:pt>
                <c:pt idx="1706">
                  <c:v>0.47</c:v>
                </c:pt>
                <c:pt idx="1707">
                  <c:v>0.47</c:v>
                </c:pt>
                <c:pt idx="1708">
                  <c:v>0.47</c:v>
                </c:pt>
                <c:pt idx="1709">
                  <c:v>0.47</c:v>
                </c:pt>
                <c:pt idx="1710">
                  <c:v>0.47</c:v>
                </c:pt>
                <c:pt idx="1711">
                  <c:v>0.47</c:v>
                </c:pt>
                <c:pt idx="1712">
                  <c:v>0.47</c:v>
                </c:pt>
                <c:pt idx="1713">
                  <c:v>0.47</c:v>
                </c:pt>
                <c:pt idx="1714">
                  <c:v>0.47</c:v>
                </c:pt>
                <c:pt idx="1715">
                  <c:v>0.47</c:v>
                </c:pt>
                <c:pt idx="1716">
                  <c:v>0.47</c:v>
                </c:pt>
                <c:pt idx="1717">
                  <c:v>0.47</c:v>
                </c:pt>
                <c:pt idx="1718">
                  <c:v>0.47</c:v>
                </c:pt>
                <c:pt idx="1719">
                  <c:v>0.47</c:v>
                </c:pt>
                <c:pt idx="1720">
                  <c:v>0.47</c:v>
                </c:pt>
                <c:pt idx="1721">
                  <c:v>0.47</c:v>
                </c:pt>
                <c:pt idx="1722">
                  <c:v>0.47</c:v>
                </c:pt>
                <c:pt idx="1723">
                  <c:v>0.47</c:v>
                </c:pt>
                <c:pt idx="1724">
                  <c:v>0.47</c:v>
                </c:pt>
                <c:pt idx="1725">
                  <c:v>0.47</c:v>
                </c:pt>
                <c:pt idx="1726">
                  <c:v>0.47</c:v>
                </c:pt>
                <c:pt idx="1727">
                  <c:v>0.47</c:v>
                </c:pt>
                <c:pt idx="1728">
                  <c:v>0.47</c:v>
                </c:pt>
                <c:pt idx="1729">
                  <c:v>0.47</c:v>
                </c:pt>
                <c:pt idx="1730">
                  <c:v>0.47</c:v>
                </c:pt>
                <c:pt idx="1731">
                  <c:v>0.47</c:v>
                </c:pt>
                <c:pt idx="1732">
                  <c:v>0.47</c:v>
                </c:pt>
                <c:pt idx="1733">
                  <c:v>0.47</c:v>
                </c:pt>
                <c:pt idx="1734">
                  <c:v>0.47</c:v>
                </c:pt>
                <c:pt idx="1735">
                  <c:v>0.47</c:v>
                </c:pt>
                <c:pt idx="1736">
                  <c:v>0.47</c:v>
                </c:pt>
                <c:pt idx="1737">
                  <c:v>0.47</c:v>
                </c:pt>
                <c:pt idx="1738">
                  <c:v>0.47</c:v>
                </c:pt>
                <c:pt idx="1739">
                  <c:v>0.47</c:v>
                </c:pt>
                <c:pt idx="1740">
                  <c:v>0.47</c:v>
                </c:pt>
                <c:pt idx="1741">
                  <c:v>0.47</c:v>
                </c:pt>
                <c:pt idx="1742">
                  <c:v>0.47</c:v>
                </c:pt>
                <c:pt idx="1743">
                  <c:v>0.47</c:v>
                </c:pt>
                <c:pt idx="1744">
                  <c:v>0.47</c:v>
                </c:pt>
                <c:pt idx="1745">
                  <c:v>0.47</c:v>
                </c:pt>
                <c:pt idx="1746">
                  <c:v>0.47</c:v>
                </c:pt>
                <c:pt idx="1747">
                  <c:v>0.47</c:v>
                </c:pt>
                <c:pt idx="1748">
                  <c:v>0.47</c:v>
                </c:pt>
                <c:pt idx="1749">
                  <c:v>0.47</c:v>
                </c:pt>
                <c:pt idx="1750">
                  <c:v>0.47</c:v>
                </c:pt>
                <c:pt idx="1751">
                  <c:v>0.47</c:v>
                </c:pt>
                <c:pt idx="1752">
                  <c:v>0.47</c:v>
                </c:pt>
                <c:pt idx="1753">
                  <c:v>0.47</c:v>
                </c:pt>
                <c:pt idx="1754">
                  <c:v>0.47</c:v>
                </c:pt>
                <c:pt idx="1755">
                  <c:v>0.47</c:v>
                </c:pt>
                <c:pt idx="1756">
                  <c:v>0.47</c:v>
                </c:pt>
                <c:pt idx="1757">
                  <c:v>0.47</c:v>
                </c:pt>
                <c:pt idx="1758">
                  <c:v>0.47</c:v>
                </c:pt>
                <c:pt idx="1759">
                  <c:v>0.47</c:v>
                </c:pt>
                <c:pt idx="1760">
                  <c:v>0.47</c:v>
                </c:pt>
                <c:pt idx="1761">
                  <c:v>0.47</c:v>
                </c:pt>
                <c:pt idx="1762">
                  <c:v>0.47</c:v>
                </c:pt>
                <c:pt idx="1763">
                  <c:v>0.47</c:v>
                </c:pt>
                <c:pt idx="1764">
                  <c:v>0.47</c:v>
                </c:pt>
                <c:pt idx="1765">
                  <c:v>0.47</c:v>
                </c:pt>
                <c:pt idx="1766">
                  <c:v>0.47</c:v>
                </c:pt>
                <c:pt idx="1767">
                  <c:v>0.47</c:v>
                </c:pt>
                <c:pt idx="1768">
                  <c:v>0.47</c:v>
                </c:pt>
                <c:pt idx="1769">
                  <c:v>0.47</c:v>
                </c:pt>
                <c:pt idx="1770">
                  <c:v>0.47</c:v>
                </c:pt>
                <c:pt idx="1771">
                  <c:v>0.47</c:v>
                </c:pt>
                <c:pt idx="1772">
                  <c:v>0.47</c:v>
                </c:pt>
                <c:pt idx="1773">
                  <c:v>0.47</c:v>
                </c:pt>
                <c:pt idx="1774">
                  <c:v>0.47</c:v>
                </c:pt>
                <c:pt idx="1775">
                  <c:v>0.47</c:v>
                </c:pt>
                <c:pt idx="1776">
                  <c:v>0.47</c:v>
                </c:pt>
                <c:pt idx="1777">
                  <c:v>0.47</c:v>
                </c:pt>
                <c:pt idx="1778">
                  <c:v>0.47</c:v>
                </c:pt>
                <c:pt idx="1779">
                  <c:v>0.47</c:v>
                </c:pt>
                <c:pt idx="1780">
                  <c:v>0.47</c:v>
                </c:pt>
                <c:pt idx="1781">
                  <c:v>0.47</c:v>
                </c:pt>
                <c:pt idx="1782">
                  <c:v>0.47</c:v>
                </c:pt>
                <c:pt idx="1783">
                  <c:v>0.47</c:v>
                </c:pt>
                <c:pt idx="1784">
                  <c:v>0.47</c:v>
                </c:pt>
                <c:pt idx="1785">
                  <c:v>0.47</c:v>
                </c:pt>
                <c:pt idx="1786">
                  <c:v>0.47</c:v>
                </c:pt>
                <c:pt idx="1787">
                  <c:v>0.47</c:v>
                </c:pt>
                <c:pt idx="1788">
                  <c:v>0.47</c:v>
                </c:pt>
                <c:pt idx="1789">
                  <c:v>0.47</c:v>
                </c:pt>
                <c:pt idx="1790">
                  <c:v>0.47</c:v>
                </c:pt>
                <c:pt idx="1791">
                  <c:v>0.47</c:v>
                </c:pt>
                <c:pt idx="1792">
                  <c:v>0.47</c:v>
                </c:pt>
                <c:pt idx="1793">
                  <c:v>0.47</c:v>
                </c:pt>
                <c:pt idx="1794">
                  <c:v>0.47</c:v>
                </c:pt>
                <c:pt idx="1795">
                  <c:v>0.47</c:v>
                </c:pt>
                <c:pt idx="1796">
                  <c:v>0.47</c:v>
                </c:pt>
                <c:pt idx="1797">
                  <c:v>0.47</c:v>
                </c:pt>
                <c:pt idx="1798">
                  <c:v>0.47</c:v>
                </c:pt>
                <c:pt idx="1799">
                  <c:v>0.47</c:v>
                </c:pt>
                <c:pt idx="1800">
                  <c:v>0.47</c:v>
                </c:pt>
                <c:pt idx="1801">
                  <c:v>0.47</c:v>
                </c:pt>
                <c:pt idx="1802">
                  <c:v>0.47</c:v>
                </c:pt>
                <c:pt idx="1803">
                  <c:v>0.47</c:v>
                </c:pt>
                <c:pt idx="1804">
                  <c:v>0.47</c:v>
                </c:pt>
                <c:pt idx="1805">
                  <c:v>0.47</c:v>
                </c:pt>
                <c:pt idx="1806">
                  <c:v>0.47</c:v>
                </c:pt>
                <c:pt idx="1807">
                  <c:v>0.47</c:v>
                </c:pt>
                <c:pt idx="1808">
                  <c:v>0.47</c:v>
                </c:pt>
                <c:pt idx="1809">
                  <c:v>0.47</c:v>
                </c:pt>
                <c:pt idx="1810">
                  <c:v>0.47</c:v>
                </c:pt>
                <c:pt idx="1811">
                  <c:v>0.47</c:v>
                </c:pt>
                <c:pt idx="1812">
                  <c:v>0.47</c:v>
                </c:pt>
                <c:pt idx="1813">
                  <c:v>0.47</c:v>
                </c:pt>
                <c:pt idx="1814">
                  <c:v>0.47</c:v>
                </c:pt>
                <c:pt idx="1815">
                  <c:v>0.47</c:v>
                </c:pt>
                <c:pt idx="1816">
                  <c:v>0.47</c:v>
                </c:pt>
                <c:pt idx="1817">
                  <c:v>0.47</c:v>
                </c:pt>
                <c:pt idx="1818">
                  <c:v>0.47</c:v>
                </c:pt>
                <c:pt idx="1819">
                  <c:v>0.47</c:v>
                </c:pt>
                <c:pt idx="1820">
                  <c:v>0.47</c:v>
                </c:pt>
                <c:pt idx="1821">
                  <c:v>0.47</c:v>
                </c:pt>
                <c:pt idx="1822">
                  <c:v>0.47</c:v>
                </c:pt>
                <c:pt idx="1823">
                  <c:v>0.47</c:v>
                </c:pt>
                <c:pt idx="1824">
                  <c:v>0.47</c:v>
                </c:pt>
                <c:pt idx="1825">
                  <c:v>0.47</c:v>
                </c:pt>
                <c:pt idx="1826">
                  <c:v>0.47</c:v>
                </c:pt>
                <c:pt idx="1827">
                  <c:v>0.47</c:v>
                </c:pt>
                <c:pt idx="1828">
                  <c:v>0.47</c:v>
                </c:pt>
                <c:pt idx="1829">
                  <c:v>0.47</c:v>
                </c:pt>
                <c:pt idx="1830">
                  <c:v>0.47</c:v>
                </c:pt>
                <c:pt idx="1831">
                  <c:v>0.47</c:v>
                </c:pt>
                <c:pt idx="1832">
                  <c:v>0.47</c:v>
                </c:pt>
                <c:pt idx="1833">
                  <c:v>0.47</c:v>
                </c:pt>
                <c:pt idx="1834">
                  <c:v>0.47</c:v>
                </c:pt>
                <c:pt idx="1835">
                  <c:v>0.47</c:v>
                </c:pt>
                <c:pt idx="1836">
                  <c:v>0.47</c:v>
                </c:pt>
                <c:pt idx="1837">
                  <c:v>0.47</c:v>
                </c:pt>
                <c:pt idx="1838">
                  <c:v>0.47</c:v>
                </c:pt>
                <c:pt idx="1839">
                  <c:v>0.47</c:v>
                </c:pt>
                <c:pt idx="1840">
                  <c:v>0.47</c:v>
                </c:pt>
                <c:pt idx="1841">
                  <c:v>0.47</c:v>
                </c:pt>
                <c:pt idx="1842">
                  <c:v>0.47</c:v>
                </c:pt>
                <c:pt idx="1843">
                  <c:v>0.47</c:v>
                </c:pt>
                <c:pt idx="1844">
                  <c:v>0.47</c:v>
                </c:pt>
                <c:pt idx="1845">
                  <c:v>0.47</c:v>
                </c:pt>
                <c:pt idx="1846">
                  <c:v>0.47</c:v>
                </c:pt>
                <c:pt idx="1847">
                  <c:v>0.47</c:v>
                </c:pt>
                <c:pt idx="1848">
                  <c:v>0.47</c:v>
                </c:pt>
                <c:pt idx="1849">
                  <c:v>0.47</c:v>
                </c:pt>
                <c:pt idx="1850">
                  <c:v>0.47</c:v>
                </c:pt>
                <c:pt idx="1851">
                  <c:v>0.47</c:v>
                </c:pt>
                <c:pt idx="1852">
                  <c:v>0.47</c:v>
                </c:pt>
                <c:pt idx="1853">
                  <c:v>0.47</c:v>
                </c:pt>
                <c:pt idx="1854">
                  <c:v>0.47</c:v>
                </c:pt>
                <c:pt idx="1855">
                  <c:v>0.47</c:v>
                </c:pt>
                <c:pt idx="1856">
                  <c:v>0.47</c:v>
                </c:pt>
                <c:pt idx="1857">
                  <c:v>0.47</c:v>
                </c:pt>
                <c:pt idx="1858">
                  <c:v>0.47</c:v>
                </c:pt>
                <c:pt idx="1859">
                  <c:v>0.47</c:v>
                </c:pt>
                <c:pt idx="1860">
                  <c:v>0.47</c:v>
                </c:pt>
                <c:pt idx="1861">
                  <c:v>0.47</c:v>
                </c:pt>
                <c:pt idx="1862">
                  <c:v>0.47</c:v>
                </c:pt>
                <c:pt idx="1863">
                  <c:v>0.47</c:v>
                </c:pt>
                <c:pt idx="1864">
                  <c:v>0.47</c:v>
                </c:pt>
                <c:pt idx="1865">
                  <c:v>0.47</c:v>
                </c:pt>
                <c:pt idx="1866">
                  <c:v>0.47</c:v>
                </c:pt>
                <c:pt idx="1867">
                  <c:v>0.47</c:v>
                </c:pt>
                <c:pt idx="1868">
                  <c:v>0.47</c:v>
                </c:pt>
                <c:pt idx="1869">
                  <c:v>0.47</c:v>
                </c:pt>
                <c:pt idx="1870">
                  <c:v>0.47</c:v>
                </c:pt>
                <c:pt idx="1871">
                  <c:v>0.47</c:v>
                </c:pt>
                <c:pt idx="1872">
                  <c:v>0.47</c:v>
                </c:pt>
                <c:pt idx="1873">
                  <c:v>0.47</c:v>
                </c:pt>
                <c:pt idx="1874">
                  <c:v>0.47</c:v>
                </c:pt>
                <c:pt idx="1875">
                  <c:v>0.47</c:v>
                </c:pt>
                <c:pt idx="1876">
                  <c:v>0.47</c:v>
                </c:pt>
                <c:pt idx="1877">
                  <c:v>0.47</c:v>
                </c:pt>
                <c:pt idx="1878">
                  <c:v>0.47</c:v>
                </c:pt>
                <c:pt idx="1879">
                  <c:v>0.47</c:v>
                </c:pt>
                <c:pt idx="1880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0-2A44-9635-48E6A377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Marginal tax rate on next £1,000 (IT, employee NICs and child benefit charge)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67DD00-211D-624E-89F4-31DB0FE72706}">
  <sheetPr/>
  <sheetViews>
    <sheetView zoomScale="1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A96A3-A099-654E-D44D-7C1D63BBA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87B5-0A94-854C-BD47-01AFAE892DF0}">
  <dimension ref="A1:J91"/>
  <sheetViews>
    <sheetView tabSelected="1" workbookViewId="0">
      <selection activeCell="B24" sqref="B24"/>
    </sheetView>
  </sheetViews>
  <sheetFormatPr baseColWidth="10" defaultRowHeight="16" x14ac:dyDescent="0.2"/>
  <cols>
    <col min="1" max="1" width="29.5" customWidth="1"/>
    <col min="2" max="2" width="13" customWidth="1"/>
    <col min="3" max="3" width="23.83203125" customWidth="1"/>
    <col min="4" max="4" width="16.83203125" customWidth="1"/>
    <col min="6" max="6" width="17.5" customWidth="1"/>
  </cols>
  <sheetData>
    <row r="1" spans="1:5" ht="15" customHeight="1" x14ac:dyDescent="0.2">
      <c r="A1" s="2" t="s">
        <v>2</v>
      </c>
    </row>
    <row r="2" spans="1:5" x14ac:dyDescent="0.2">
      <c r="B2" s="2" t="s">
        <v>5</v>
      </c>
      <c r="C2" s="2" t="s">
        <v>4</v>
      </c>
    </row>
    <row r="3" spans="1:5" x14ac:dyDescent="0.2">
      <c r="A3" t="s">
        <v>0</v>
      </c>
      <c r="B3" s="1">
        <v>0.2</v>
      </c>
      <c r="C3" s="3">
        <v>12570</v>
      </c>
      <c r="D3" t="s">
        <v>25</v>
      </c>
    </row>
    <row r="4" spans="1:5" x14ac:dyDescent="0.2">
      <c r="A4" t="s">
        <v>1</v>
      </c>
      <c r="B4" s="1">
        <v>0.4</v>
      </c>
      <c r="C4" s="3">
        <v>37700</v>
      </c>
      <c r="D4" s="3" t="s">
        <v>36</v>
      </c>
    </row>
    <row r="5" spans="1:5" x14ac:dyDescent="0.2">
      <c r="A5" t="s">
        <v>3</v>
      </c>
      <c r="B5" s="1">
        <v>0.45</v>
      </c>
      <c r="C5" s="8">
        <v>150000</v>
      </c>
    </row>
    <row r="6" spans="1:5" x14ac:dyDescent="0.2">
      <c r="B6" s="1"/>
      <c r="C6" s="8"/>
    </row>
    <row r="7" spans="1:5" x14ac:dyDescent="0.2">
      <c r="A7" s="2" t="s">
        <v>19</v>
      </c>
      <c r="B7" s="1"/>
      <c r="C7" s="8"/>
      <c r="E7" s="8"/>
    </row>
    <row r="8" spans="1:5" x14ac:dyDescent="0.2">
      <c r="A8" t="s">
        <v>4</v>
      </c>
      <c r="B8" s="3">
        <v>100000</v>
      </c>
      <c r="C8" s="8"/>
      <c r="E8" s="8"/>
    </row>
    <row r="9" spans="1:5" x14ac:dyDescent="0.2">
      <c r="A9" t="s">
        <v>5</v>
      </c>
      <c r="B9" s="1">
        <v>0.5</v>
      </c>
      <c r="C9" s="4"/>
    </row>
    <row r="10" spans="1:5" x14ac:dyDescent="0.2">
      <c r="B10" s="1"/>
      <c r="C10" s="4"/>
    </row>
    <row r="11" spans="1:5" x14ac:dyDescent="0.2">
      <c r="A11" s="2" t="s">
        <v>11</v>
      </c>
      <c r="B11" s="1"/>
      <c r="C11" s="4"/>
    </row>
    <row r="12" spans="1:5" x14ac:dyDescent="0.2">
      <c r="B12" s="9" t="s">
        <v>5</v>
      </c>
      <c r="C12" s="10" t="s">
        <v>4</v>
      </c>
    </row>
    <row r="13" spans="1:5" x14ac:dyDescent="0.2">
      <c r="B13" s="5">
        <v>0.13250000000000001</v>
      </c>
      <c r="C13" s="8">
        <v>12570</v>
      </c>
      <c r="D13" s="3"/>
    </row>
    <row r="14" spans="1:5" x14ac:dyDescent="0.2">
      <c r="A14" s="2"/>
      <c r="B14" s="5">
        <v>0.02</v>
      </c>
      <c r="C14" s="8">
        <v>50270</v>
      </c>
    </row>
    <row r="16" spans="1:5" x14ac:dyDescent="0.2">
      <c r="A16" s="2" t="s">
        <v>9</v>
      </c>
      <c r="B16" s="3"/>
    </row>
    <row r="17" spans="1:3" x14ac:dyDescent="0.2">
      <c r="A17" t="s">
        <v>12</v>
      </c>
      <c r="B17" s="12">
        <v>3</v>
      </c>
      <c r="C17" s="2" t="s">
        <v>30</v>
      </c>
    </row>
    <row r="18" spans="1:3" x14ac:dyDescent="0.2">
      <c r="A18" t="s">
        <v>9</v>
      </c>
      <c r="B18">
        <f xml:space="preserve"> (21.8 + 14.45*(B17-1))*52</f>
        <v>2636.4</v>
      </c>
    </row>
    <row r="19" spans="1:3" x14ac:dyDescent="0.2">
      <c r="A19" t="s">
        <v>14</v>
      </c>
      <c r="B19" s="1">
        <v>0.01</v>
      </c>
      <c r="C19" t="s">
        <v>15</v>
      </c>
    </row>
    <row r="20" spans="1:3" x14ac:dyDescent="0.2">
      <c r="A20" t="s">
        <v>16</v>
      </c>
      <c r="B20" s="3">
        <v>100</v>
      </c>
    </row>
    <row r="21" spans="1:3" x14ac:dyDescent="0.2">
      <c r="A21" t="s">
        <v>17</v>
      </c>
      <c r="B21" s="3">
        <v>50000</v>
      </c>
      <c r="C21" s="3">
        <v>60000</v>
      </c>
    </row>
    <row r="22" spans="1:3" x14ac:dyDescent="0.2">
      <c r="B22" s="3"/>
      <c r="C22" s="3"/>
    </row>
    <row r="23" spans="1:3" x14ac:dyDescent="0.2">
      <c r="A23" s="2" t="s">
        <v>37</v>
      </c>
      <c r="B23" s="12" t="s">
        <v>41</v>
      </c>
      <c r="C23" s="2" t="s">
        <v>30</v>
      </c>
    </row>
    <row r="24" spans="1:3" x14ac:dyDescent="0.2">
      <c r="A24" t="s">
        <v>38</v>
      </c>
      <c r="B24" s="3">
        <v>1260</v>
      </c>
      <c r="C24" s="3"/>
    </row>
    <row r="25" spans="1:3" x14ac:dyDescent="0.2">
      <c r="A25" t="s">
        <v>39</v>
      </c>
      <c r="B25" s="3">
        <f>C4+C3</f>
        <v>50270</v>
      </c>
      <c r="C25" s="3"/>
    </row>
    <row r="26" spans="1:3" x14ac:dyDescent="0.2">
      <c r="B26" s="3"/>
      <c r="C26" s="3"/>
    </row>
    <row r="28" spans="1:3" x14ac:dyDescent="0.2">
      <c r="A28" s="2" t="s">
        <v>27</v>
      </c>
      <c r="B28" s="2" t="str">
        <f>"UK marginal tax rate for single earner, family of "&amp;B17&amp;" kids"</f>
        <v>UK marginal tax rate for single earner, family of 3 kids</v>
      </c>
    </row>
    <row r="30" spans="1:3" x14ac:dyDescent="0.2">
      <c r="A30" s="2" t="s">
        <v>6</v>
      </c>
    </row>
    <row r="31" spans="1:3" x14ac:dyDescent="0.2">
      <c r="A31" t="s">
        <v>26</v>
      </c>
    </row>
    <row r="32" spans="1:3" x14ac:dyDescent="0.2">
      <c r="A32" t="s">
        <v>28</v>
      </c>
    </row>
    <row r="33" spans="1:3" x14ac:dyDescent="0.2">
      <c r="A33" t="s">
        <v>35</v>
      </c>
    </row>
    <row r="34" spans="1:3" x14ac:dyDescent="0.2">
      <c r="A34" t="s">
        <v>10</v>
      </c>
    </row>
    <row r="35" spans="1:3" x14ac:dyDescent="0.2">
      <c r="A35" t="s">
        <v>29</v>
      </c>
    </row>
    <row r="36" spans="1:3" x14ac:dyDescent="0.2">
      <c r="A36" t="s">
        <v>13</v>
      </c>
    </row>
    <row r="37" spans="1:3" x14ac:dyDescent="0.2">
      <c r="A37" t="s">
        <v>33</v>
      </c>
    </row>
    <row r="38" spans="1:3" x14ac:dyDescent="0.2">
      <c r="A38" t="s">
        <v>34</v>
      </c>
    </row>
    <row r="40" spans="1:3" x14ac:dyDescent="0.2">
      <c r="A40" s="2" t="s">
        <v>31</v>
      </c>
    </row>
    <row r="41" spans="1:3" x14ac:dyDescent="0.2">
      <c r="A41" s="2" t="s">
        <v>32</v>
      </c>
    </row>
    <row r="45" spans="1:3" x14ac:dyDescent="0.2">
      <c r="C45" s="7"/>
    </row>
    <row r="91" spans="9:10" x14ac:dyDescent="0.2">
      <c r="I91" s="8"/>
      <c r="J9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8783-070C-D84B-9AC5-C43C45EC6E14}">
  <dimension ref="A1:K1883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1" max="1" width="10.83203125" style="2"/>
  </cols>
  <sheetData>
    <row r="1" spans="1:9" s="2" customFormat="1" x14ac:dyDescent="0.2">
      <c r="A1" s="2" t="s">
        <v>7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8</v>
      </c>
      <c r="G1" s="2" t="s">
        <v>18</v>
      </c>
      <c r="H1" s="2" t="s">
        <v>24</v>
      </c>
      <c r="I1" s="2" t="s">
        <v>40</v>
      </c>
    </row>
    <row r="2" spans="1:9" x14ac:dyDescent="0.2">
      <c r="A2" s="11">
        <f>(ROW(A2)-2)*100</f>
        <v>0</v>
      </c>
      <c r="B2" s="3">
        <f>inputs!$C$3-MAX(0,MIN((calculations!A2-inputs!$B$8)*0.5,inputs!$C$3))+IF(AND(inputs!$B$23="YES",A2&lt;=inputs!$B$25),inputs!$B$24,0)</f>
        <v>12570</v>
      </c>
      <c r="C2" s="3">
        <f>MIN(MAX(0, (calculations!A2-B2)*inputs!$B$3),inputs!$B$3*(inputs!$C$4-B2))</f>
        <v>0</v>
      </c>
      <c r="D2" s="8">
        <f>MIN(MAX(0, (calculations!A2-inputs!$C$4)*inputs!$B$4),inputs!$B$4*(inputs!$C$5-inputs!$C$4))</f>
        <v>0</v>
      </c>
      <c r="E2" s="8">
        <f>MAX(0, (calculations!A2-inputs!$C$5)*inputs!$B$5)</f>
        <v>0</v>
      </c>
      <c r="F2" s="8">
        <f>MAX(0,inputs!$B$13*(MIN(calculations!A2,inputs!$C$14)-inputs!$C$13))+MAX(0,inputs!$B$14*(calculations!A2-inputs!$C$14))</f>
        <v>0</v>
      </c>
      <c r="G2" s="6">
        <f>MAX(MIN((calculations!A2-inputs!$B$21)/10000,100%),0) * inputs!$B$18</f>
        <v>0</v>
      </c>
      <c r="H2" s="3">
        <f>SUM(C2:G2)</f>
        <v>0</v>
      </c>
      <c r="I2" s="1">
        <f>(H3-H2)/100</f>
        <v>0</v>
      </c>
    </row>
    <row r="3" spans="1:9" x14ac:dyDescent="0.2">
      <c r="A3" s="11">
        <f t="shared" ref="A3:A66" si="0">(ROW(A3)-2)*100</f>
        <v>100</v>
      </c>
      <c r="B3" s="3">
        <f>inputs!$C$3-MAX(0,MIN((calculations!A3-inputs!$B$8)*0.5,inputs!$C$3))+IF(AND(inputs!$B$23="YES",A3&lt;=inputs!$B$25),inputs!$B$24,0)</f>
        <v>12570</v>
      </c>
      <c r="C3" s="3">
        <f>MAX(0,MIN(A3-B3,inputs!$C$4)*inputs!$B$3)</f>
        <v>0</v>
      </c>
      <c r="D3" s="8">
        <f>MAX(0,(MIN(A3,inputs!$C$5)-(inputs!$C$4+B3))*inputs!$B$4)</f>
        <v>0</v>
      </c>
      <c r="E3" s="8">
        <f>MAX(0, (calculations!A3-inputs!$C$5)*inputs!$B$5)</f>
        <v>0</v>
      </c>
      <c r="F3" s="8">
        <f>MAX(0,inputs!$B$13*(MIN(calculations!A3,inputs!$C$14)-inputs!$C$13))+MAX(0,inputs!$B$14*(calculations!A3-inputs!$C$14))</f>
        <v>0</v>
      </c>
      <c r="G3" s="6">
        <f>MAX(MIN((calculations!A3-inputs!$B$21)/10000,100%),0) * inputs!$B$18</f>
        <v>0</v>
      </c>
      <c r="H3" s="3">
        <f t="shared" ref="H3:H66" si="1">SUM(C3:G3)</f>
        <v>0</v>
      </c>
      <c r="I3" s="1">
        <f t="shared" ref="I3:I66" si="2">(H4-H3)/100</f>
        <v>0</v>
      </c>
    </row>
    <row r="4" spans="1:9" x14ac:dyDescent="0.2">
      <c r="A4" s="11">
        <f t="shared" si="0"/>
        <v>200</v>
      </c>
      <c r="B4" s="3">
        <f>inputs!$C$3-MAX(0,MIN((calculations!A4-inputs!$B$8)*0.5,inputs!$C$3))+IF(AND(inputs!$B$23="YES",A4&lt;=inputs!$B$25),inputs!$B$24,0)</f>
        <v>12570</v>
      </c>
      <c r="C4" s="3">
        <f>MAX(0,MIN(A4-B4,inputs!$C$4)*inputs!$B$3)</f>
        <v>0</v>
      </c>
      <c r="D4" s="8">
        <f>MAX(0,(MIN(A4,inputs!$C$5)-(inputs!$C$4+B4))*inputs!$B$4)</f>
        <v>0</v>
      </c>
      <c r="E4" s="8">
        <f>MAX(0, (calculations!A4-inputs!$C$5)*inputs!$B$5)</f>
        <v>0</v>
      </c>
      <c r="F4" s="8">
        <f>MAX(0,inputs!$B$13*(MIN(calculations!A4,inputs!$C$14)-inputs!$C$13))+MAX(0,inputs!$B$14*(calculations!A4-inputs!$C$14))</f>
        <v>0</v>
      </c>
      <c r="G4" s="6">
        <f>MAX(MIN((calculations!A4-inputs!$B$21)/10000,100%),0) * inputs!$B$18</f>
        <v>0</v>
      </c>
      <c r="H4" s="3">
        <f t="shared" si="1"/>
        <v>0</v>
      </c>
      <c r="I4" s="1">
        <f t="shared" si="2"/>
        <v>0</v>
      </c>
    </row>
    <row r="5" spans="1:9" x14ac:dyDescent="0.2">
      <c r="A5" s="11">
        <f t="shared" si="0"/>
        <v>300</v>
      </c>
      <c r="B5" s="3">
        <f>inputs!$C$3-MAX(0,MIN((calculations!A5-inputs!$B$8)*0.5,inputs!$C$3))+IF(AND(inputs!$B$23="YES",A5&lt;=inputs!$B$25),inputs!$B$24,0)</f>
        <v>12570</v>
      </c>
      <c r="C5" s="3">
        <f>MAX(0,MIN(A5-B5,inputs!$C$4)*inputs!$B$3)</f>
        <v>0</v>
      </c>
      <c r="D5" s="8">
        <f>MAX(0,(MIN(A5,inputs!$C$5)-(inputs!$C$4+B5))*inputs!$B$4)</f>
        <v>0</v>
      </c>
      <c r="E5" s="8">
        <f>MAX(0, (calculations!A5-inputs!$C$5)*inputs!$B$5)</f>
        <v>0</v>
      </c>
      <c r="F5" s="8">
        <f>MAX(0,inputs!$B$13*(MIN(calculations!A5,inputs!$C$14)-inputs!$C$13))+MAX(0,inputs!$B$14*(calculations!A5-inputs!$C$14))</f>
        <v>0</v>
      </c>
      <c r="G5" s="6">
        <f>MAX(MIN((calculations!A5-inputs!$B$21)/10000,100%),0) * inputs!$B$18</f>
        <v>0</v>
      </c>
      <c r="H5" s="3">
        <f t="shared" si="1"/>
        <v>0</v>
      </c>
      <c r="I5" s="1">
        <f t="shared" si="2"/>
        <v>0</v>
      </c>
    </row>
    <row r="6" spans="1:9" x14ac:dyDescent="0.2">
      <c r="A6" s="11">
        <f t="shared" si="0"/>
        <v>400</v>
      </c>
      <c r="B6" s="3">
        <f>inputs!$C$3-MAX(0,MIN((calculations!A6-inputs!$B$8)*0.5,inputs!$C$3))+IF(AND(inputs!$B$23="YES",A6&lt;=inputs!$B$25),inputs!$B$24,0)</f>
        <v>12570</v>
      </c>
      <c r="C6" s="3">
        <f>MAX(0,MIN(A6-B6,inputs!$C$4)*inputs!$B$3)</f>
        <v>0</v>
      </c>
      <c r="D6" s="8">
        <f>MAX(0,(MIN(A6,inputs!$C$5)-(inputs!$C$4+B6))*inputs!$B$4)</f>
        <v>0</v>
      </c>
      <c r="E6" s="8">
        <f>MAX(0, (calculations!A6-inputs!$C$5)*inputs!$B$5)</f>
        <v>0</v>
      </c>
      <c r="F6" s="8">
        <f>MAX(0,inputs!$B$13*(MIN(calculations!A6,inputs!$C$14)-inputs!$C$13))+MAX(0,inputs!$B$14*(calculations!A6-inputs!$C$14))</f>
        <v>0</v>
      </c>
      <c r="G6" s="6">
        <f>MAX(MIN((calculations!A6-inputs!$B$21)/10000,100%),0) * inputs!$B$18</f>
        <v>0</v>
      </c>
      <c r="H6" s="3">
        <f t="shared" si="1"/>
        <v>0</v>
      </c>
      <c r="I6" s="1">
        <f t="shared" si="2"/>
        <v>0</v>
      </c>
    </row>
    <row r="7" spans="1:9" x14ac:dyDescent="0.2">
      <c r="A7" s="11">
        <f t="shared" si="0"/>
        <v>500</v>
      </c>
      <c r="B7" s="3">
        <f>inputs!$C$3-MAX(0,MIN((calculations!A7-inputs!$B$8)*0.5,inputs!$C$3))+IF(AND(inputs!$B$23="YES",A7&lt;=inputs!$B$25),inputs!$B$24,0)</f>
        <v>12570</v>
      </c>
      <c r="C7" s="3">
        <f>MAX(0,MIN(A7-B7,inputs!$C$4)*inputs!$B$3)</f>
        <v>0</v>
      </c>
      <c r="D7" s="8">
        <f>MAX(0,(MIN(A7,inputs!$C$5)-(inputs!$C$4+B7))*inputs!$B$4)</f>
        <v>0</v>
      </c>
      <c r="E7" s="8">
        <f>MAX(0, (calculations!A7-inputs!$C$5)*inputs!$B$5)</f>
        <v>0</v>
      </c>
      <c r="F7" s="8">
        <f>MAX(0,inputs!$B$13*(MIN(calculations!A7,inputs!$C$14)-inputs!$C$13))+MAX(0,inputs!$B$14*(calculations!A7-inputs!$C$14))</f>
        <v>0</v>
      </c>
      <c r="G7" s="6">
        <f>MAX(MIN((calculations!A7-inputs!$B$21)/10000,100%),0) * inputs!$B$18</f>
        <v>0</v>
      </c>
      <c r="H7" s="3">
        <f t="shared" si="1"/>
        <v>0</v>
      </c>
      <c r="I7" s="1">
        <f t="shared" si="2"/>
        <v>0</v>
      </c>
    </row>
    <row r="8" spans="1:9" x14ac:dyDescent="0.2">
      <c r="A8" s="11">
        <f t="shared" si="0"/>
        <v>600</v>
      </c>
      <c r="B8" s="3">
        <f>inputs!$C$3-MAX(0,MIN((calculations!A8-inputs!$B$8)*0.5,inputs!$C$3))+IF(AND(inputs!$B$23="YES",A8&lt;=inputs!$B$25),inputs!$B$24,0)</f>
        <v>12570</v>
      </c>
      <c r="C8" s="3">
        <f>MAX(0,MIN(A8-B8,inputs!$C$4)*inputs!$B$3)</f>
        <v>0</v>
      </c>
      <c r="D8" s="8">
        <f>MAX(0,(MIN(A8,inputs!$C$5)-(inputs!$C$4+B8))*inputs!$B$4)</f>
        <v>0</v>
      </c>
      <c r="E8" s="8">
        <f>MAX(0, (calculations!A8-inputs!$C$5)*inputs!$B$5)</f>
        <v>0</v>
      </c>
      <c r="F8" s="8">
        <f>MAX(0,inputs!$B$13*(MIN(calculations!A8,inputs!$C$14)-inputs!$C$13))+MAX(0,inputs!$B$14*(calculations!A8-inputs!$C$14))</f>
        <v>0</v>
      </c>
      <c r="G8" s="6">
        <f>MAX(MIN((calculations!A8-inputs!$B$21)/10000,100%),0) * inputs!$B$18</f>
        <v>0</v>
      </c>
      <c r="H8" s="3">
        <f t="shared" si="1"/>
        <v>0</v>
      </c>
      <c r="I8" s="1">
        <f t="shared" si="2"/>
        <v>0</v>
      </c>
    </row>
    <row r="9" spans="1:9" x14ac:dyDescent="0.2">
      <c r="A9" s="11">
        <f t="shared" si="0"/>
        <v>700</v>
      </c>
      <c r="B9" s="3">
        <f>inputs!$C$3-MAX(0,MIN((calculations!A9-inputs!$B$8)*0.5,inputs!$C$3))+IF(AND(inputs!$B$23="YES",A9&lt;=inputs!$B$25),inputs!$B$24,0)</f>
        <v>12570</v>
      </c>
      <c r="C9" s="3">
        <f>MAX(0,MIN(A9-B9,inputs!$C$4)*inputs!$B$3)</f>
        <v>0</v>
      </c>
      <c r="D9" s="8">
        <f>MAX(0,(MIN(A9,inputs!$C$5)-(inputs!$C$4+B9))*inputs!$B$4)</f>
        <v>0</v>
      </c>
      <c r="E9" s="8">
        <f>MAX(0, (calculations!A9-inputs!$C$5)*inputs!$B$5)</f>
        <v>0</v>
      </c>
      <c r="F9" s="8">
        <f>MAX(0,inputs!$B$13*(MIN(calculations!A9,inputs!$C$14)-inputs!$C$13))+MAX(0,inputs!$B$14*(calculations!A9-inputs!$C$14))</f>
        <v>0</v>
      </c>
      <c r="G9" s="6">
        <f>MAX(MIN((calculations!A9-inputs!$B$21)/10000,100%),0) * inputs!$B$18</f>
        <v>0</v>
      </c>
      <c r="H9" s="3">
        <f t="shared" si="1"/>
        <v>0</v>
      </c>
      <c r="I9" s="1">
        <f t="shared" si="2"/>
        <v>0</v>
      </c>
    </row>
    <row r="10" spans="1:9" x14ac:dyDescent="0.2">
      <c r="A10" s="11">
        <f t="shared" si="0"/>
        <v>800</v>
      </c>
      <c r="B10" s="3">
        <f>inputs!$C$3-MAX(0,MIN((calculations!A10-inputs!$B$8)*0.5,inputs!$C$3))+IF(AND(inputs!$B$23="YES",A10&lt;=inputs!$B$25),inputs!$B$24,0)</f>
        <v>12570</v>
      </c>
      <c r="C10" s="3">
        <f>MAX(0,MIN(A10-B10,inputs!$C$4)*inputs!$B$3)</f>
        <v>0</v>
      </c>
      <c r="D10" s="8">
        <f>MAX(0,(MIN(A10,inputs!$C$5)-(inputs!$C$4+B10))*inputs!$B$4)</f>
        <v>0</v>
      </c>
      <c r="E10" s="8">
        <f>MAX(0, (calculations!A10-inputs!$C$5)*inputs!$B$5)</f>
        <v>0</v>
      </c>
      <c r="F10" s="8">
        <f>MAX(0,inputs!$B$13*(MIN(calculations!A10,inputs!$C$14)-inputs!$C$13))+MAX(0,inputs!$B$14*(calculations!A10-inputs!$C$14))</f>
        <v>0</v>
      </c>
      <c r="G10" s="6">
        <f>MAX(MIN((calculations!A10-inputs!$B$21)/10000,100%),0) * inputs!$B$18</f>
        <v>0</v>
      </c>
      <c r="H10" s="3">
        <f t="shared" si="1"/>
        <v>0</v>
      </c>
      <c r="I10" s="1">
        <f t="shared" si="2"/>
        <v>0</v>
      </c>
    </row>
    <row r="11" spans="1:9" x14ac:dyDescent="0.2">
      <c r="A11" s="11">
        <f t="shared" si="0"/>
        <v>900</v>
      </c>
      <c r="B11" s="3">
        <f>inputs!$C$3-MAX(0,MIN((calculations!A11-inputs!$B$8)*0.5,inputs!$C$3))+IF(AND(inputs!$B$23="YES",A11&lt;=inputs!$B$25),inputs!$B$24,0)</f>
        <v>12570</v>
      </c>
      <c r="C11" s="3">
        <f>MAX(0,MIN(A11-B11,inputs!$C$4)*inputs!$B$3)</f>
        <v>0</v>
      </c>
      <c r="D11" s="8">
        <f>MAX(0,(MIN(A11,inputs!$C$5)-(inputs!$C$4+B11))*inputs!$B$4)</f>
        <v>0</v>
      </c>
      <c r="E11" s="8">
        <f>MAX(0, (calculations!A11-inputs!$C$5)*inputs!$B$5)</f>
        <v>0</v>
      </c>
      <c r="F11" s="8">
        <f>MAX(0,inputs!$B$13*(MIN(calculations!A11,inputs!$C$14)-inputs!$C$13))+MAX(0,inputs!$B$14*(calculations!A11-inputs!$C$14))</f>
        <v>0</v>
      </c>
      <c r="G11" s="6">
        <f>MAX(MIN((calculations!A11-inputs!$B$21)/10000,100%),0) * inputs!$B$18</f>
        <v>0</v>
      </c>
      <c r="H11" s="3">
        <f t="shared" si="1"/>
        <v>0</v>
      </c>
      <c r="I11" s="1">
        <f t="shared" si="2"/>
        <v>0</v>
      </c>
    </row>
    <row r="12" spans="1:9" x14ac:dyDescent="0.2">
      <c r="A12" s="11">
        <f t="shared" si="0"/>
        <v>1000</v>
      </c>
      <c r="B12" s="3">
        <f>inputs!$C$3-MAX(0,MIN((calculations!A12-inputs!$B$8)*0.5,inputs!$C$3))+IF(AND(inputs!$B$23="YES",A12&lt;=inputs!$B$25),inputs!$B$24,0)</f>
        <v>12570</v>
      </c>
      <c r="C12" s="3">
        <f>MAX(0,MIN(A12-B12,inputs!$C$4)*inputs!$B$3)</f>
        <v>0</v>
      </c>
      <c r="D12" s="8">
        <f>MAX(0,(MIN(A12,inputs!$C$5)-(inputs!$C$4+B12))*inputs!$B$4)</f>
        <v>0</v>
      </c>
      <c r="E12" s="8">
        <f>MAX(0, (calculations!A12-inputs!$C$5)*inputs!$B$5)</f>
        <v>0</v>
      </c>
      <c r="F12" s="8">
        <f>MAX(0,inputs!$B$13*(MIN(calculations!A12,inputs!$C$14)-inputs!$C$13))+MAX(0,inputs!$B$14*(calculations!A12-inputs!$C$14))</f>
        <v>0</v>
      </c>
      <c r="G12" s="6">
        <f>MAX(MIN((calculations!A12-inputs!$B$21)/10000,100%),0) * inputs!$B$18</f>
        <v>0</v>
      </c>
      <c r="H12" s="3">
        <f t="shared" si="1"/>
        <v>0</v>
      </c>
      <c r="I12" s="1">
        <f t="shared" si="2"/>
        <v>0</v>
      </c>
    </row>
    <row r="13" spans="1:9" x14ac:dyDescent="0.2">
      <c r="A13" s="11">
        <f t="shared" si="0"/>
        <v>1100</v>
      </c>
      <c r="B13" s="3">
        <f>inputs!$C$3-MAX(0,MIN((calculations!A13-inputs!$B$8)*0.5,inputs!$C$3))+IF(AND(inputs!$B$23="YES",A13&lt;=inputs!$B$25),inputs!$B$24,0)</f>
        <v>12570</v>
      </c>
      <c r="C13" s="3">
        <f>MAX(0,MIN(A13-B13,inputs!$C$4)*inputs!$B$3)</f>
        <v>0</v>
      </c>
      <c r="D13" s="8">
        <f>MAX(0,(MIN(A13,inputs!$C$5)-(inputs!$C$4+B13))*inputs!$B$4)</f>
        <v>0</v>
      </c>
      <c r="E13" s="8">
        <f>MAX(0, (calculations!A13-inputs!$C$5)*inputs!$B$5)</f>
        <v>0</v>
      </c>
      <c r="F13" s="8">
        <f>MAX(0,inputs!$B$13*(MIN(calculations!A13,inputs!$C$14)-inputs!$C$13))+MAX(0,inputs!$B$14*(calculations!A13-inputs!$C$14))</f>
        <v>0</v>
      </c>
      <c r="G13" s="6">
        <f>MAX(MIN((calculations!A13-inputs!$B$21)/10000,100%),0) * inputs!$B$18</f>
        <v>0</v>
      </c>
      <c r="H13" s="3">
        <f t="shared" si="1"/>
        <v>0</v>
      </c>
      <c r="I13" s="1">
        <f t="shared" si="2"/>
        <v>0</v>
      </c>
    </row>
    <row r="14" spans="1:9" x14ac:dyDescent="0.2">
      <c r="A14" s="11">
        <f t="shared" si="0"/>
        <v>1200</v>
      </c>
      <c r="B14" s="3">
        <f>inputs!$C$3-MAX(0,MIN((calculations!A14-inputs!$B$8)*0.5,inputs!$C$3))+IF(AND(inputs!$B$23="YES",A14&lt;=inputs!$B$25),inputs!$B$24,0)</f>
        <v>12570</v>
      </c>
      <c r="C14" s="3">
        <f>MAX(0,MIN(A14-B14,inputs!$C$4)*inputs!$B$3)</f>
        <v>0</v>
      </c>
      <c r="D14" s="8">
        <f>MAX(0,(MIN(A14,inputs!$C$5)-(inputs!$C$4+B14))*inputs!$B$4)</f>
        <v>0</v>
      </c>
      <c r="E14" s="8">
        <f>MAX(0, (calculations!A14-inputs!$C$5)*inputs!$B$5)</f>
        <v>0</v>
      </c>
      <c r="F14" s="8">
        <f>MAX(0,inputs!$B$13*(MIN(calculations!A14,inputs!$C$14)-inputs!$C$13))+MAX(0,inputs!$B$14*(calculations!A14-inputs!$C$14))</f>
        <v>0</v>
      </c>
      <c r="G14" s="6">
        <f>MAX(MIN((calculations!A14-inputs!$B$21)/10000,100%),0) * inputs!$B$18</f>
        <v>0</v>
      </c>
      <c r="H14" s="3">
        <f t="shared" si="1"/>
        <v>0</v>
      </c>
      <c r="I14" s="1">
        <f t="shared" si="2"/>
        <v>0</v>
      </c>
    </row>
    <row r="15" spans="1:9" x14ac:dyDescent="0.2">
      <c r="A15" s="11">
        <f t="shared" si="0"/>
        <v>1300</v>
      </c>
      <c r="B15" s="3">
        <f>inputs!$C$3-MAX(0,MIN((calculations!A15-inputs!$B$8)*0.5,inputs!$C$3))+IF(AND(inputs!$B$23="YES",A15&lt;=inputs!$B$25),inputs!$B$24,0)</f>
        <v>12570</v>
      </c>
      <c r="C15" s="3">
        <f>MAX(0,MIN(A15-B15,inputs!$C$4)*inputs!$B$3)</f>
        <v>0</v>
      </c>
      <c r="D15" s="8">
        <f>MAX(0,(MIN(A15,inputs!$C$5)-(inputs!$C$4+B15))*inputs!$B$4)</f>
        <v>0</v>
      </c>
      <c r="E15" s="8">
        <f>MAX(0, (calculations!A15-inputs!$C$5)*inputs!$B$5)</f>
        <v>0</v>
      </c>
      <c r="F15" s="8">
        <f>MAX(0,inputs!$B$13*(MIN(calculations!A15,inputs!$C$14)-inputs!$C$13))+MAX(0,inputs!$B$14*(calculations!A15-inputs!$C$14))</f>
        <v>0</v>
      </c>
      <c r="G15" s="6">
        <f>MAX(MIN((calculations!A15-inputs!$B$21)/10000,100%),0) * inputs!$B$18</f>
        <v>0</v>
      </c>
      <c r="H15" s="3">
        <f t="shared" si="1"/>
        <v>0</v>
      </c>
      <c r="I15" s="1">
        <f t="shared" si="2"/>
        <v>0</v>
      </c>
    </row>
    <row r="16" spans="1:9" x14ac:dyDescent="0.2">
      <c r="A16" s="11">
        <f t="shared" si="0"/>
        <v>1400</v>
      </c>
      <c r="B16" s="3">
        <f>inputs!$C$3-MAX(0,MIN((calculations!A16-inputs!$B$8)*0.5,inputs!$C$3))+IF(AND(inputs!$B$23="YES",A16&lt;=inputs!$B$25),inputs!$B$24,0)</f>
        <v>12570</v>
      </c>
      <c r="C16" s="3">
        <f>MAX(0,MIN(A16-B16,inputs!$C$4)*inputs!$B$3)</f>
        <v>0</v>
      </c>
      <c r="D16" s="8">
        <f>MAX(0,(MIN(A16,inputs!$C$5)-(inputs!$C$4+B16))*inputs!$B$4)</f>
        <v>0</v>
      </c>
      <c r="E16" s="8">
        <f>MAX(0, (calculations!A16-inputs!$C$5)*inputs!$B$5)</f>
        <v>0</v>
      </c>
      <c r="F16" s="8">
        <f>MAX(0,inputs!$B$13*(MIN(calculations!A16,inputs!$C$14)-inputs!$C$13))+MAX(0,inputs!$B$14*(calculations!A16-inputs!$C$14))</f>
        <v>0</v>
      </c>
      <c r="G16" s="6">
        <f>MAX(MIN((calculations!A16-inputs!$B$21)/10000,100%),0) * inputs!$B$18</f>
        <v>0</v>
      </c>
      <c r="H16" s="3">
        <f t="shared" si="1"/>
        <v>0</v>
      </c>
      <c r="I16" s="1">
        <f t="shared" si="2"/>
        <v>0</v>
      </c>
    </row>
    <row r="17" spans="1:9" x14ac:dyDescent="0.2">
      <c r="A17" s="11">
        <f t="shared" si="0"/>
        <v>1500</v>
      </c>
      <c r="B17" s="3">
        <f>inputs!$C$3-MAX(0,MIN((calculations!A17-inputs!$B$8)*0.5,inputs!$C$3))+IF(AND(inputs!$B$23="YES",A17&lt;=inputs!$B$25),inputs!$B$24,0)</f>
        <v>12570</v>
      </c>
      <c r="C17" s="3">
        <f>MAX(0,MIN(A17-B17,inputs!$C$4)*inputs!$B$3)</f>
        <v>0</v>
      </c>
      <c r="D17" s="8">
        <f>MAX(0,(MIN(A17,inputs!$C$5)-(inputs!$C$4+B17))*inputs!$B$4)</f>
        <v>0</v>
      </c>
      <c r="E17" s="8">
        <f>MAX(0, (calculations!A17-inputs!$C$5)*inputs!$B$5)</f>
        <v>0</v>
      </c>
      <c r="F17" s="8">
        <f>MAX(0,inputs!$B$13*(MIN(calculations!A17,inputs!$C$14)-inputs!$C$13))+MAX(0,inputs!$B$14*(calculations!A17-inputs!$C$14))</f>
        <v>0</v>
      </c>
      <c r="G17" s="6">
        <f>MAX(MIN((calculations!A17-inputs!$B$21)/10000,100%),0) * inputs!$B$18</f>
        <v>0</v>
      </c>
      <c r="H17" s="3">
        <f t="shared" si="1"/>
        <v>0</v>
      </c>
      <c r="I17" s="1">
        <f t="shared" si="2"/>
        <v>0</v>
      </c>
    </row>
    <row r="18" spans="1:9" x14ac:dyDescent="0.2">
      <c r="A18" s="11">
        <f t="shared" si="0"/>
        <v>1600</v>
      </c>
      <c r="B18" s="3">
        <f>inputs!$C$3-MAX(0,MIN((calculations!A18-inputs!$B$8)*0.5,inputs!$C$3))+IF(AND(inputs!$B$23="YES",A18&lt;=inputs!$B$25),inputs!$B$24,0)</f>
        <v>12570</v>
      </c>
      <c r="C18" s="3">
        <f>MAX(0,MIN(A18-B18,inputs!$C$4)*inputs!$B$3)</f>
        <v>0</v>
      </c>
      <c r="D18" s="8">
        <f>MAX(0,(MIN(A18,inputs!$C$5)-(inputs!$C$4+B18))*inputs!$B$4)</f>
        <v>0</v>
      </c>
      <c r="E18" s="8">
        <f>MAX(0, (calculations!A18-inputs!$C$5)*inputs!$B$5)</f>
        <v>0</v>
      </c>
      <c r="F18" s="8">
        <f>MAX(0,inputs!$B$13*(MIN(calculations!A18,inputs!$C$14)-inputs!$C$13))+MAX(0,inputs!$B$14*(calculations!A18-inputs!$C$14))</f>
        <v>0</v>
      </c>
      <c r="G18" s="6">
        <f>MAX(MIN((calculations!A18-inputs!$B$21)/10000,100%),0) * inputs!$B$18</f>
        <v>0</v>
      </c>
      <c r="H18" s="3">
        <f t="shared" si="1"/>
        <v>0</v>
      </c>
      <c r="I18" s="1">
        <f t="shared" si="2"/>
        <v>0</v>
      </c>
    </row>
    <row r="19" spans="1:9" x14ac:dyDescent="0.2">
      <c r="A19" s="11">
        <f t="shared" si="0"/>
        <v>1700</v>
      </c>
      <c r="B19" s="3">
        <f>inputs!$C$3-MAX(0,MIN((calculations!A19-inputs!$B$8)*0.5,inputs!$C$3))+IF(AND(inputs!$B$23="YES",A19&lt;=inputs!$B$25),inputs!$B$24,0)</f>
        <v>12570</v>
      </c>
      <c r="C19" s="3">
        <f>MAX(0,MIN(A19-B19,inputs!$C$4)*inputs!$B$3)</f>
        <v>0</v>
      </c>
      <c r="D19" s="8">
        <f>MAX(0,(MIN(A19,inputs!$C$5)-(inputs!$C$4+B19))*inputs!$B$4)</f>
        <v>0</v>
      </c>
      <c r="E19" s="8">
        <f>MAX(0, (calculations!A19-inputs!$C$5)*inputs!$B$5)</f>
        <v>0</v>
      </c>
      <c r="F19" s="8">
        <f>MAX(0,inputs!$B$13*(MIN(calculations!A19,inputs!$C$14)-inputs!$C$13))+MAX(0,inputs!$B$14*(calculations!A19-inputs!$C$14))</f>
        <v>0</v>
      </c>
      <c r="G19" s="6">
        <f>MAX(MIN((calculations!A19-inputs!$B$21)/10000,100%),0) * inputs!$B$18</f>
        <v>0</v>
      </c>
      <c r="H19" s="3">
        <f t="shared" si="1"/>
        <v>0</v>
      </c>
      <c r="I19" s="1">
        <f t="shared" si="2"/>
        <v>0</v>
      </c>
    </row>
    <row r="20" spans="1:9" x14ac:dyDescent="0.2">
      <c r="A20" s="11">
        <f t="shared" si="0"/>
        <v>1800</v>
      </c>
      <c r="B20" s="3">
        <f>inputs!$C$3-MAX(0,MIN((calculations!A20-inputs!$B$8)*0.5,inputs!$C$3))+IF(AND(inputs!$B$23="YES",A20&lt;=inputs!$B$25),inputs!$B$24,0)</f>
        <v>12570</v>
      </c>
      <c r="C20" s="3">
        <f>MAX(0,MIN(A20-B20,inputs!$C$4)*inputs!$B$3)</f>
        <v>0</v>
      </c>
      <c r="D20" s="8">
        <f>MAX(0,(MIN(A20,inputs!$C$5)-(inputs!$C$4+B20))*inputs!$B$4)</f>
        <v>0</v>
      </c>
      <c r="E20" s="8">
        <f>MAX(0, (calculations!A20-inputs!$C$5)*inputs!$B$5)</f>
        <v>0</v>
      </c>
      <c r="F20" s="8">
        <f>MAX(0,inputs!$B$13*(MIN(calculations!A20,inputs!$C$14)-inputs!$C$13))+MAX(0,inputs!$B$14*(calculations!A20-inputs!$C$14))</f>
        <v>0</v>
      </c>
      <c r="G20" s="6">
        <f>MAX(MIN((calculations!A20-inputs!$B$21)/10000,100%),0) * inputs!$B$18</f>
        <v>0</v>
      </c>
      <c r="H20" s="3">
        <f t="shared" si="1"/>
        <v>0</v>
      </c>
      <c r="I20" s="1">
        <f t="shared" si="2"/>
        <v>0</v>
      </c>
    </row>
    <row r="21" spans="1:9" x14ac:dyDescent="0.2">
      <c r="A21" s="11">
        <f t="shared" si="0"/>
        <v>1900</v>
      </c>
      <c r="B21" s="3">
        <f>inputs!$C$3-MAX(0,MIN((calculations!A21-inputs!$B$8)*0.5,inputs!$C$3))+IF(AND(inputs!$B$23="YES",A21&lt;=inputs!$B$25),inputs!$B$24,0)</f>
        <v>12570</v>
      </c>
      <c r="C21" s="3">
        <f>MAX(0,MIN(A21-B21,inputs!$C$4)*inputs!$B$3)</f>
        <v>0</v>
      </c>
      <c r="D21" s="8">
        <f>MAX(0,(MIN(A21,inputs!$C$5)-(inputs!$C$4+B21))*inputs!$B$4)</f>
        <v>0</v>
      </c>
      <c r="E21" s="8">
        <f>MAX(0, (calculations!A21-inputs!$C$5)*inputs!$B$5)</f>
        <v>0</v>
      </c>
      <c r="F21" s="8">
        <f>MAX(0,inputs!$B$13*(MIN(calculations!A21,inputs!$C$14)-inputs!$C$13))+MAX(0,inputs!$B$14*(calculations!A21-inputs!$C$14))</f>
        <v>0</v>
      </c>
      <c r="G21" s="6">
        <f>MAX(MIN((calculations!A21-inputs!$B$21)/10000,100%),0) * inputs!$B$18</f>
        <v>0</v>
      </c>
      <c r="H21" s="3">
        <f t="shared" si="1"/>
        <v>0</v>
      </c>
      <c r="I21" s="1">
        <f t="shared" si="2"/>
        <v>0</v>
      </c>
    </row>
    <row r="22" spans="1:9" x14ac:dyDescent="0.2">
      <c r="A22" s="11">
        <f t="shared" si="0"/>
        <v>2000</v>
      </c>
      <c r="B22" s="3">
        <f>inputs!$C$3-MAX(0,MIN((calculations!A22-inputs!$B$8)*0.5,inputs!$C$3))+IF(AND(inputs!$B$23="YES",A22&lt;=inputs!$B$25),inputs!$B$24,0)</f>
        <v>12570</v>
      </c>
      <c r="C22" s="3">
        <f>MAX(0,MIN(A22-B22,inputs!$C$4)*inputs!$B$3)</f>
        <v>0</v>
      </c>
      <c r="D22" s="8">
        <f>MAX(0,(MIN(A22,inputs!$C$5)-(inputs!$C$4+B22))*inputs!$B$4)</f>
        <v>0</v>
      </c>
      <c r="E22" s="8">
        <f>MAX(0, (calculations!A22-inputs!$C$5)*inputs!$B$5)</f>
        <v>0</v>
      </c>
      <c r="F22" s="8">
        <f>MAX(0,inputs!$B$13*(MIN(calculations!A22,inputs!$C$14)-inputs!$C$13))+MAX(0,inputs!$B$14*(calculations!A22-inputs!$C$14))</f>
        <v>0</v>
      </c>
      <c r="G22" s="6">
        <f>MAX(MIN((calculations!A22-inputs!$B$21)/10000,100%),0) * inputs!$B$18</f>
        <v>0</v>
      </c>
      <c r="H22" s="3">
        <f t="shared" si="1"/>
        <v>0</v>
      </c>
      <c r="I22" s="1">
        <f t="shared" si="2"/>
        <v>0</v>
      </c>
    </row>
    <row r="23" spans="1:9" x14ac:dyDescent="0.2">
      <c r="A23" s="11">
        <f t="shared" si="0"/>
        <v>2100</v>
      </c>
      <c r="B23" s="3">
        <f>inputs!$C$3-MAX(0,MIN((calculations!A23-inputs!$B$8)*0.5,inputs!$C$3))+IF(AND(inputs!$B$23="YES",A23&lt;=inputs!$B$25),inputs!$B$24,0)</f>
        <v>12570</v>
      </c>
      <c r="C23" s="3">
        <f>MAX(0,MIN(A23-B23,inputs!$C$4)*inputs!$B$3)</f>
        <v>0</v>
      </c>
      <c r="D23" s="8">
        <f>MAX(0,(MIN(A23,inputs!$C$5)-(inputs!$C$4+B23))*inputs!$B$4)</f>
        <v>0</v>
      </c>
      <c r="E23" s="8">
        <f>MAX(0, (calculations!A23-inputs!$C$5)*inputs!$B$5)</f>
        <v>0</v>
      </c>
      <c r="F23" s="8">
        <f>MAX(0,inputs!$B$13*(MIN(calculations!A23,inputs!$C$14)-inputs!$C$13))+MAX(0,inputs!$B$14*(calculations!A23-inputs!$C$14))</f>
        <v>0</v>
      </c>
      <c r="G23" s="6">
        <f>MAX(MIN((calculations!A23-inputs!$B$21)/10000,100%),0) * inputs!$B$18</f>
        <v>0</v>
      </c>
      <c r="H23" s="3">
        <f t="shared" si="1"/>
        <v>0</v>
      </c>
      <c r="I23" s="1">
        <f t="shared" si="2"/>
        <v>0</v>
      </c>
    </row>
    <row r="24" spans="1:9" x14ac:dyDescent="0.2">
      <c r="A24" s="11">
        <f t="shared" si="0"/>
        <v>2200</v>
      </c>
      <c r="B24" s="3">
        <f>inputs!$C$3-MAX(0,MIN((calculations!A24-inputs!$B$8)*0.5,inputs!$C$3))+IF(AND(inputs!$B$23="YES",A24&lt;=inputs!$B$25),inputs!$B$24,0)</f>
        <v>12570</v>
      </c>
      <c r="C24" s="3">
        <f>MAX(0,MIN(A24-B24,inputs!$C$4)*inputs!$B$3)</f>
        <v>0</v>
      </c>
      <c r="D24" s="8">
        <f>MAX(0,(MIN(A24,inputs!$C$5)-(inputs!$C$4+B24))*inputs!$B$4)</f>
        <v>0</v>
      </c>
      <c r="E24" s="8">
        <f>MAX(0, (calculations!A24-inputs!$C$5)*inputs!$B$5)</f>
        <v>0</v>
      </c>
      <c r="F24" s="8">
        <f>MAX(0,inputs!$B$13*(MIN(calculations!A24,inputs!$C$14)-inputs!$C$13))+MAX(0,inputs!$B$14*(calculations!A24-inputs!$C$14))</f>
        <v>0</v>
      </c>
      <c r="G24" s="6">
        <f>MAX(MIN((calculations!A24-inputs!$B$21)/10000,100%),0) * inputs!$B$18</f>
        <v>0</v>
      </c>
      <c r="H24" s="3">
        <f t="shared" si="1"/>
        <v>0</v>
      </c>
      <c r="I24" s="1">
        <f t="shared" si="2"/>
        <v>0</v>
      </c>
    </row>
    <row r="25" spans="1:9" x14ac:dyDescent="0.2">
      <c r="A25" s="11">
        <f t="shared" si="0"/>
        <v>2300</v>
      </c>
      <c r="B25" s="3">
        <f>inputs!$C$3-MAX(0,MIN((calculations!A25-inputs!$B$8)*0.5,inputs!$C$3))+IF(AND(inputs!$B$23="YES",A25&lt;=inputs!$B$25),inputs!$B$24,0)</f>
        <v>12570</v>
      </c>
      <c r="C25" s="3">
        <f>MAX(0,MIN(A25-B25,inputs!$C$4)*inputs!$B$3)</f>
        <v>0</v>
      </c>
      <c r="D25" s="8">
        <f>MAX(0,(MIN(A25,inputs!$C$5)-(inputs!$C$4+B25))*inputs!$B$4)</f>
        <v>0</v>
      </c>
      <c r="E25" s="8">
        <f>MAX(0, (calculations!A25-inputs!$C$5)*inputs!$B$5)</f>
        <v>0</v>
      </c>
      <c r="F25" s="8">
        <f>MAX(0,inputs!$B$13*(MIN(calculations!A25,inputs!$C$14)-inputs!$C$13))+MAX(0,inputs!$B$14*(calculations!A25-inputs!$C$14))</f>
        <v>0</v>
      </c>
      <c r="G25" s="6">
        <f>MAX(MIN((calculations!A25-inputs!$B$21)/10000,100%),0) * inputs!$B$18</f>
        <v>0</v>
      </c>
      <c r="H25" s="3">
        <f t="shared" si="1"/>
        <v>0</v>
      </c>
      <c r="I25" s="1">
        <f t="shared" si="2"/>
        <v>0</v>
      </c>
    </row>
    <row r="26" spans="1:9" x14ac:dyDescent="0.2">
      <c r="A26" s="11">
        <f t="shared" si="0"/>
        <v>2400</v>
      </c>
      <c r="B26" s="3">
        <f>inputs!$C$3-MAX(0,MIN((calculations!A26-inputs!$B$8)*0.5,inputs!$C$3))+IF(AND(inputs!$B$23="YES",A26&lt;=inputs!$B$25),inputs!$B$24,0)</f>
        <v>12570</v>
      </c>
      <c r="C26" s="3">
        <f>MAX(0,MIN(A26-B26,inputs!$C$4)*inputs!$B$3)</f>
        <v>0</v>
      </c>
      <c r="D26" s="8">
        <f>MAX(0,(MIN(A26,inputs!$C$5)-(inputs!$C$4+B26))*inputs!$B$4)</f>
        <v>0</v>
      </c>
      <c r="E26" s="8">
        <f>MAX(0, (calculations!A26-inputs!$C$5)*inputs!$B$5)</f>
        <v>0</v>
      </c>
      <c r="F26" s="8">
        <f>MAX(0,inputs!$B$13*(MIN(calculations!A26,inputs!$C$14)-inputs!$C$13))+MAX(0,inputs!$B$14*(calculations!A26-inputs!$C$14))</f>
        <v>0</v>
      </c>
      <c r="G26" s="6">
        <f>MAX(MIN((calculations!A26-inputs!$B$21)/10000,100%),0) * inputs!$B$18</f>
        <v>0</v>
      </c>
      <c r="H26" s="3">
        <f t="shared" si="1"/>
        <v>0</v>
      </c>
      <c r="I26" s="1">
        <f t="shared" si="2"/>
        <v>0</v>
      </c>
    </row>
    <row r="27" spans="1:9" x14ac:dyDescent="0.2">
      <c r="A27" s="11">
        <f t="shared" si="0"/>
        <v>2500</v>
      </c>
      <c r="B27" s="3">
        <f>inputs!$C$3-MAX(0,MIN((calculations!A27-inputs!$B$8)*0.5,inputs!$C$3))+IF(AND(inputs!$B$23="YES",A27&lt;=inputs!$B$25),inputs!$B$24,0)</f>
        <v>12570</v>
      </c>
      <c r="C27" s="3">
        <f>MAX(0,MIN(A27-B27,inputs!$C$4)*inputs!$B$3)</f>
        <v>0</v>
      </c>
      <c r="D27" s="8">
        <f>MAX(0,(MIN(A27,inputs!$C$5)-(inputs!$C$4+B27))*inputs!$B$4)</f>
        <v>0</v>
      </c>
      <c r="E27" s="8">
        <f>MAX(0, (calculations!A27-inputs!$C$5)*inputs!$B$5)</f>
        <v>0</v>
      </c>
      <c r="F27" s="8">
        <f>MAX(0,inputs!$B$13*(MIN(calculations!A27,inputs!$C$14)-inputs!$C$13))+MAX(0,inputs!$B$14*(calculations!A27-inputs!$C$14))</f>
        <v>0</v>
      </c>
      <c r="G27" s="6">
        <f>MAX(MIN((calculations!A27-inputs!$B$21)/10000,100%),0) * inputs!$B$18</f>
        <v>0</v>
      </c>
      <c r="H27" s="3">
        <f t="shared" si="1"/>
        <v>0</v>
      </c>
      <c r="I27" s="1">
        <f t="shared" si="2"/>
        <v>0</v>
      </c>
    </row>
    <row r="28" spans="1:9" x14ac:dyDescent="0.2">
      <c r="A28" s="11">
        <f t="shared" si="0"/>
        <v>2600</v>
      </c>
      <c r="B28" s="3">
        <f>inputs!$C$3-MAX(0,MIN((calculations!A28-inputs!$B$8)*0.5,inputs!$C$3))+IF(AND(inputs!$B$23="YES",A28&lt;=inputs!$B$25),inputs!$B$24,0)</f>
        <v>12570</v>
      </c>
      <c r="C28" s="3">
        <f>MAX(0,MIN(A28-B28,inputs!$C$4)*inputs!$B$3)</f>
        <v>0</v>
      </c>
      <c r="D28" s="8">
        <f>MAX(0,(MIN(A28,inputs!$C$5)-(inputs!$C$4+B28))*inputs!$B$4)</f>
        <v>0</v>
      </c>
      <c r="E28" s="8">
        <f>MAX(0, (calculations!A28-inputs!$C$5)*inputs!$B$5)</f>
        <v>0</v>
      </c>
      <c r="F28" s="8">
        <f>MAX(0,inputs!$B$13*(MIN(calculations!A28,inputs!$C$14)-inputs!$C$13))+MAX(0,inputs!$B$14*(calculations!A28-inputs!$C$14))</f>
        <v>0</v>
      </c>
      <c r="G28" s="6">
        <f>MAX(MIN((calculations!A28-inputs!$B$21)/10000,100%),0) * inputs!$B$18</f>
        <v>0</v>
      </c>
      <c r="H28" s="3">
        <f t="shared" si="1"/>
        <v>0</v>
      </c>
      <c r="I28" s="1">
        <f t="shared" si="2"/>
        <v>0</v>
      </c>
    </row>
    <row r="29" spans="1:9" x14ac:dyDescent="0.2">
      <c r="A29" s="11">
        <f t="shared" si="0"/>
        <v>2700</v>
      </c>
      <c r="B29" s="3">
        <f>inputs!$C$3-MAX(0,MIN((calculations!A29-inputs!$B$8)*0.5,inputs!$C$3))+IF(AND(inputs!$B$23="YES",A29&lt;=inputs!$B$25),inputs!$B$24,0)</f>
        <v>12570</v>
      </c>
      <c r="C29" s="3">
        <f>MAX(0,MIN(A29-B29,inputs!$C$4)*inputs!$B$3)</f>
        <v>0</v>
      </c>
      <c r="D29" s="8">
        <f>MAX(0,(MIN(A29,inputs!$C$5)-(inputs!$C$4+B29))*inputs!$B$4)</f>
        <v>0</v>
      </c>
      <c r="E29" s="8">
        <f>MAX(0, (calculations!A29-inputs!$C$5)*inputs!$B$5)</f>
        <v>0</v>
      </c>
      <c r="F29" s="8">
        <f>MAX(0,inputs!$B$13*(MIN(calculations!A29,inputs!$C$14)-inputs!$C$13))+MAX(0,inputs!$B$14*(calculations!A29-inputs!$C$14))</f>
        <v>0</v>
      </c>
      <c r="G29" s="6">
        <f>MAX(MIN((calculations!A29-inputs!$B$21)/10000,100%),0) * inputs!$B$18</f>
        <v>0</v>
      </c>
      <c r="H29" s="3">
        <f t="shared" si="1"/>
        <v>0</v>
      </c>
      <c r="I29" s="1">
        <f t="shared" si="2"/>
        <v>0</v>
      </c>
    </row>
    <row r="30" spans="1:9" x14ac:dyDescent="0.2">
      <c r="A30" s="11">
        <f t="shared" si="0"/>
        <v>2800</v>
      </c>
      <c r="B30" s="3">
        <f>inputs!$C$3-MAX(0,MIN((calculations!A30-inputs!$B$8)*0.5,inputs!$C$3))+IF(AND(inputs!$B$23="YES",A30&lt;=inputs!$B$25),inputs!$B$24,0)</f>
        <v>12570</v>
      </c>
      <c r="C30" s="3">
        <f>MAX(0,MIN(A30-B30,inputs!$C$4)*inputs!$B$3)</f>
        <v>0</v>
      </c>
      <c r="D30" s="8">
        <f>MAX(0,(MIN(A30,inputs!$C$5)-(inputs!$C$4+B30))*inputs!$B$4)</f>
        <v>0</v>
      </c>
      <c r="E30" s="8">
        <f>MAX(0, (calculations!A30-inputs!$C$5)*inputs!$B$5)</f>
        <v>0</v>
      </c>
      <c r="F30" s="8">
        <f>MAX(0,inputs!$B$13*(MIN(calculations!A30,inputs!$C$14)-inputs!$C$13))+MAX(0,inputs!$B$14*(calculations!A30-inputs!$C$14))</f>
        <v>0</v>
      </c>
      <c r="G30" s="6">
        <f>MAX(MIN((calculations!A30-inputs!$B$21)/10000,100%),0) * inputs!$B$18</f>
        <v>0</v>
      </c>
      <c r="H30" s="3">
        <f t="shared" si="1"/>
        <v>0</v>
      </c>
      <c r="I30" s="1">
        <f t="shared" si="2"/>
        <v>0</v>
      </c>
    </row>
    <row r="31" spans="1:9" x14ac:dyDescent="0.2">
      <c r="A31" s="11">
        <f t="shared" si="0"/>
        <v>2900</v>
      </c>
      <c r="B31" s="3">
        <f>inputs!$C$3-MAX(0,MIN((calculations!A31-inputs!$B$8)*0.5,inputs!$C$3))+IF(AND(inputs!$B$23="YES",A31&lt;=inputs!$B$25),inputs!$B$24,0)</f>
        <v>12570</v>
      </c>
      <c r="C31" s="3">
        <f>MAX(0,MIN(A31-B31,inputs!$C$4)*inputs!$B$3)</f>
        <v>0</v>
      </c>
      <c r="D31" s="8">
        <f>MAX(0,(MIN(A31,inputs!$C$5)-(inputs!$C$4+B31))*inputs!$B$4)</f>
        <v>0</v>
      </c>
      <c r="E31" s="8">
        <f>MAX(0, (calculations!A31-inputs!$C$5)*inputs!$B$5)</f>
        <v>0</v>
      </c>
      <c r="F31" s="8">
        <f>MAX(0,inputs!$B$13*(MIN(calculations!A31,inputs!$C$14)-inputs!$C$13))+MAX(0,inputs!$B$14*(calculations!A31-inputs!$C$14))</f>
        <v>0</v>
      </c>
      <c r="G31" s="6">
        <f>MAX(MIN((calculations!A31-inputs!$B$21)/10000,100%),0) * inputs!$B$18</f>
        <v>0</v>
      </c>
      <c r="H31" s="3">
        <f t="shared" si="1"/>
        <v>0</v>
      </c>
      <c r="I31" s="1">
        <f t="shared" si="2"/>
        <v>0</v>
      </c>
    </row>
    <row r="32" spans="1:9" x14ac:dyDescent="0.2">
      <c r="A32" s="11">
        <f t="shared" si="0"/>
        <v>3000</v>
      </c>
      <c r="B32" s="3">
        <f>inputs!$C$3-MAX(0,MIN((calculations!A32-inputs!$B$8)*0.5,inputs!$C$3))+IF(AND(inputs!$B$23="YES",A32&lt;=inputs!$B$25),inputs!$B$24,0)</f>
        <v>12570</v>
      </c>
      <c r="C32" s="3">
        <f>MAX(0,MIN(A32-B32,inputs!$C$4)*inputs!$B$3)</f>
        <v>0</v>
      </c>
      <c r="D32" s="8">
        <f>MAX(0,(MIN(A32,inputs!$C$5)-(inputs!$C$4+B32))*inputs!$B$4)</f>
        <v>0</v>
      </c>
      <c r="E32" s="8">
        <f>MAX(0, (calculations!A32-inputs!$C$5)*inputs!$B$5)</f>
        <v>0</v>
      </c>
      <c r="F32" s="8">
        <f>MAX(0,inputs!$B$13*(MIN(calculations!A32,inputs!$C$14)-inputs!$C$13))+MAX(0,inputs!$B$14*(calculations!A32-inputs!$C$14))</f>
        <v>0</v>
      </c>
      <c r="G32" s="6">
        <f>MAX(MIN((calculations!A32-inputs!$B$21)/10000,100%),0) * inputs!$B$18</f>
        <v>0</v>
      </c>
      <c r="H32" s="3">
        <f t="shared" si="1"/>
        <v>0</v>
      </c>
      <c r="I32" s="1">
        <f t="shared" si="2"/>
        <v>0</v>
      </c>
    </row>
    <row r="33" spans="1:9" x14ac:dyDescent="0.2">
      <c r="A33" s="11">
        <f t="shared" si="0"/>
        <v>3100</v>
      </c>
      <c r="B33" s="3">
        <f>inputs!$C$3-MAX(0,MIN((calculations!A33-inputs!$B$8)*0.5,inputs!$C$3))+IF(AND(inputs!$B$23="YES",A33&lt;=inputs!$B$25),inputs!$B$24,0)</f>
        <v>12570</v>
      </c>
      <c r="C33" s="3">
        <f>MAX(0,MIN(A33-B33,inputs!$C$4)*inputs!$B$3)</f>
        <v>0</v>
      </c>
      <c r="D33" s="8">
        <f>MAX(0,(MIN(A33,inputs!$C$5)-(inputs!$C$4+B33))*inputs!$B$4)</f>
        <v>0</v>
      </c>
      <c r="E33" s="8">
        <f>MAX(0, (calculations!A33-inputs!$C$5)*inputs!$B$5)</f>
        <v>0</v>
      </c>
      <c r="F33" s="8">
        <f>MAX(0,inputs!$B$13*(MIN(calculations!A33,inputs!$C$14)-inputs!$C$13))+MAX(0,inputs!$B$14*(calculations!A33-inputs!$C$14))</f>
        <v>0</v>
      </c>
      <c r="G33" s="6">
        <f>MAX(MIN((calculations!A33-inputs!$B$21)/10000,100%),0) * inputs!$B$18</f>
        <v>0</v>
      </c>
      <c r="H33" s="3">
        <f t="shared" si="1"/>
        <v>0</v>
      </c>
      <c r="I33" s="1">
        <f t="shared" si="2"/>
        <v>0</v>
      </c>
    </row>
    <row r="34" spans="1:9" x14ac:dyDescent="0.2">
      <c r="A34" s="11">
        <f t="shared" si="0"/>
        <v>3200</v>
      </c>
      <c r="B34" s="3">
        <f>inputs!$C$3-MAX(0,MIN((calculations!A34-inputs!$B$8)*0.5,inputs!$C$3))+IF(AND(inputs!$B$23="YES",A34&lt;=inputs!$B$25),inputs!$B$24,0)</f>
        <v>12570</v>
      </c>
      <c r="C34" s="3">
        <f>MAX(0,MIN(A34-B34,inputs!$C$4)*inputs!$B$3)</f>
        <v>0</v>
      </c>
      <c r="D34" s="8">
        <f>MAX(0,(MIN(A34,inputs!$C$5)-(inputs!$C$4+B34))*inputs!$B$4)</f>
        <v>0</v>
      </c>
      <c r="E34" s="8">
        <f>MAX(0, (calculations!A34-inputs!$C$5)*inputs!$B$5)</f>
        <v>0</v>
      </c>
      <c r="F34" s="8">
        <f>MAX(0,inputs!$B$13*(MIN(calculations!A34,inputs!$C$14)-inputs!$C$13))+MAX(0,inputs!$B$14*(calculations!A34-inputs!$C$14))</f>
        <v>0</v>
      </c>
      <c r="G34" s="6">
        <f>MAX(MIN((calculations!A34-inputs!$B$21)/10000,100%),0) * inputs!$B$18</f>
        <v>0</v>
      </c>
      <c r="H34" s="3">
        <f t="shared" si="1"/>
        <v>0</v>
      </c>
      <c r="I34" s="1">
        <f t="shared" si="2"/>
        <v>0</v>
      </c>
    </row>
    <row r="35" spans="1:9" x14ac:dyDescent="0.2">
      <c r="A35" s="11">
        <f t="shared" si="0"/>
        <v>3300</v>
      </c>
      <c r="B35" s="3">
        <f>inputs!$C$3-MAX(0,MIN((calculations!A35-inputs!$B$8)*0.5,inputs!$C$3))+IF(AND(inputs!$B$23="YES",A35&lt;=inputs!$B$25),inputs!$B$24,0)</f>
        <v>12570</v>
      </c>
      <c r="C35" s="3">
        <f>MAX(0,MIN(A35-B35,inputs!$C$4)*inputs!$B$3)</f>
        <v>0</v>
      </c>
      <c r="D35" s="8">
        <f>MAX(0,(MIN(A35,inputs!$C$5)-(inputs!$C$4+B35))*inputs!$B$4)</f>
        <v>0</v>
      </c>
      <c r="E35" s="8">
        <f>MAX(0, (calculations!A35-inputs!$C$5)*inputs!$B$5)</f>
        <v>0</v>
      </c>
      <c r="F35" s="8">
        <f>MAX(0,inputs!$B$13*(MIN(calculations!A35,inputs!$C$14)-inputs!$C$13))+MAX(0,inputs!$B$14*(calculations!A35-inputs!$C$14))</f>
        <v>0</v>
      </c>
      <c r="G35" s="6">
        <f>MAX(MIN((calculations!A35-inputs!$B$21)/10000,100%),0) * inputs!$B$18</f>
        <v>0</v>
      </c>
      <c r="H35" s="3">
        <f t="shared" si="1"/>
        <v>0</v>
      </c>
      <c r="I35" s="1">
        <f t="shared" si="2"/>
        <v>0</v>
      </c>
    </row>
    <row r="36" spans="1:9" x14ac:dyDescent="0.2">
      <c r="A36" s="11">
        <f t="shared" si="0"/>
        <v>3400</v>
      </c>
      <c r="B36" s="3">
        <f>inputs!$C$3-MAX(0,MIN((calculations!A36-inputs!$B$8)*0.5,inputs!$C$3))+IF(AND(inputs!$B$23="YES",A36&lt;=inputs!$B$25),inputs!$B$24,0)</f>
        <v>12570</v>
      </c>
      <c r="C36" s="3">
        <f>MAX(0,MIN(A36-B36,inputs!$C$4)*inputs!$B$3)</f>
        <v>0</v>
      </c>
      <c r="D36" s="8">
        <f>MAX(0,(MIN(A36,inputs!$C$5)-(inputs!$C$4+B36))*inputs!$B$4)</f>
        <v>0</v>
      </c>
      <c r="E36" s="8">
        <f>MAX(0, (calculations!A36-inputs!$C$5)*inputs!$B$5)</f>
        <v>0</v>
      </c>
      <c r="F36" s="8">
        <f>MAX(0,inputs!$B$13*(MIN(calculations!A36,inputs!$C$14)-inputs!$C$13))+MAX(0,inputs!$B$14*(calculations!A36-inputs!$C$14))</f>
        <v>0</v>
      </c>
      <c r="G36" s="6">
        <f>MAX(MIN((calculations!A36-inputs!$B$21)/10000,100%),0) * inputs!$B$18</f>
        <v>0</v>
      </c>
      <c r="H36" s="3">
        <f t="shared" si="1"/>
        <v>0</v>
      </c>
      <c r="I36" s="1">
        <f t="shared" si="2"/>
        <v>0</v>
      </c>
    </row>
    <row r="37" spans="1:9" x14ac:dyDescent="0.2">
      <c r="A37" s="11">
        <f t="shared" si="0"/>
        <v>3500</v>
      </c>
      <c r="B37" s="3">
        <f>inputs!$C$3-MAX(0,MIN((calculations!A37-inputs!$B$8)*0.5,inputs!$C$3))+IF(AND(inputs!$B$23="YES",A37&lt;=inputs!$B$25),inputs!$B$24,0)</f>
        <v>12570</v>
      </c>
      <c r="C37" s="3">
        <f>MAX(0,MIN(A37-B37,inputs!$C$4)*inputs!$B$3)</f>
        <v>0</v>
      </c>
      <c r="D37" s="8">
        <f>MAX(0,(MIN(A37,inputs!$C$5)-(inputs!$C$4+B37))*inputs!$B$4)</f>
        <v>0</v>
      </c>
      <c r="E37" s="8">
        <f>MAX(0, (calculations!A37-inputs!$C$5)*inputs!$B$5)</f>
        <v>0</v>
      </c>
      <c r="F37" s="8">
        <f>MAX(0,inputs!$B$13*(MIN(calculations!A37,inputs!$C$14)-inputs!$C$13))+MAX(0,inputs!$B$14*(calculations!A37-inputs!$C$14))</f>
        <v>0</v>
      </c>
      <c r="G37" s="6">
        <f>MAX(MIN((calculations!A37-inputs!$B$21)/10000,100%),0) * inputs!$B$18</f>
        <v>0</v>
      </c>
      <c r="H37" s="3">
        <f t="shared" si="1"/>
        <v>0</v>
      </c>
      <c r="I37" s="1">
        <f t="shared" si="2"/>
        <v>0</v>
      </c>
    </row>
    <row r="38" spans="1:9" x14ac:dyDescent="0.2">
      <c r="A38" s="11">
        <f t="shared" si="0"/>
        <v>3600</v>
      </c>
      <c r="B38" s="3">
        <f>inputs!$C$3-MAX(0,MIN((calculations!A38-inputs!$B$8)*0.5,inputs!$C$3))+IF(AND(inputs!$B$23="YES",A38&lt;=inputs!$B$25),inputs!$B$24,0)</f>
        <v>12570</v>
      </c>
      <c r="C38" s="3">
        <f>MAX(0,MIN(A38-B38,inputs!$C$4)*inputs!$B$3)</f>
        <v>0</v>
      </c>
      <c r="D38" s="8">
        <f>MAX(0,(MIN(A38,inputs!$C$5)-(inputs!$C$4+B38))*inputs!$B$4)</f>
        <v>0</v>
      </c>
      <c r="E38" s="8">
        <f>MAX(0, (calculations!A38-inputs!$C$5)*inputs!$B$5)</f>
        <v>0</v>
      </c>
      <c r="F38" s="8">
        <f>MAX(0,inputs!$B$13*(MIN(calculations!A38,inputs!$C$14)-inputs!$C$13))+MAX(0,inputs!$B$14*(calculations!A38-inputs!$C$14))</f>
        <v>0</v>
      </c>
      <c r="G38" s="6">
        <f>MAX(MIN((calculations!A38-inputs!$B$21)/10000,100%),0) * inputs!$B$18</f>
        <v>0</v>
      </c>
      <c r="H38" s="3">
        <f t="shared" si="1"/>
        <v>0</v>
      </c>
      <c r="I38" s="1">
        <f t="shared" si="2"/>
        <v>0</v>
      </c>
    </row>
    <row r="39" spans="1:9" x14ac:dyDescent="0.2">
      <c r="A39" s="11">
        <f t="shared" si="0"/>
        <v>3700</v>
      </c>
      <c r="B39" s="3">
        <f>inputs!$C$3-MAX(0,MIN((calculations!A39-inputs!$B$8)*0.5,inputs!$C$3))+IF(AND(inputs!$B$23="YES",A39&lt;=inputs!$B$25),inputs!$B$24,0)</f>
        <v>12570</v>
      </c>
      <c r="C39" s="3">
        <f>MAX(0,MIN(A39-B39,inputs!$C$4)*inputs!$B$3)</f>
        <v>0</v>
      </c>
      <c r="D39" s="8">
        <f>MAX(0,(MIN(A39,inputs!$C$5)-(inputs!$C$4+B39))*inputs!$B$4)</f>
        <v>0</v>
      </c>
      <c r="E39" s="8">
        <f>MAX(0, (calculations!A39-inputs!$C$5)*inputs!$B$5)</f>
        <v>0</v>
      </c>
      <c r="F39" s="8">
        <f>MAX(0,inputs!$B$13*(MIN(calculations!A39,inputs!$C$14)-inputs!$C$13))+MAX(0,inputs!$B$14*(calculations!A39-inputs!$C$14))</f>
        <v>0</v>
      </c>
      <c r="G39" s="6">
        <f>MAX(MIN((calculations!A39-inputs!$B$21)/10000,100%),0) * inputs!$B$18</f>
        <v>0</v>
      </c>
      <c r="H39" s="3">
        <f t="shared" si="1"/>
        <v>0</v>
      </c>
      <c r="I39" s="1">
        <f t="shared" si="2"/>
        <v>0</v>
      </c>
    </row>
    <row r="40" spans="1:9" x14ac:dyDescent="0.2">
      <c r="A40" s="11">
        <f t="shared" si="0"/>
        <v>3800</v>
      </c>
      <c r="B40" s="3">
        <f>inputs!$C$3-MAX(0,MIN((calculations!A40-inputs!$B$8)*0.5,inputs!$C$3))+IF(AND(inputs!$B$23="YES",A40&lt;=inputs!$B$25),inputs!$B$24,0)</f>
        <v>12570</v>
      </c>
      <c r="C40" s="3">
        <f>MAX(0,MIN(A40-B40,inputs!$C$4)*inputs!$B$3)</f>
        <v>0</v>
      </c>
      <c r="D40" s="8">
        <f>MAX(0,(MIN(A40,inputs!$C$5)-(inputs!$C$4+B40))*inputs!$B$4)</f>
        <v>0</v>
      </c>
      <c r="E40" s="8">
        <f>MAX(0, (calculations!A40-inputs!$C$5)*inputs!$B$5)</f>
        <v>0</v>
      </c>
      <c r="F40" s="8">
        <f>MAX(0,inputs!$B$13*(MIN(calculations!A40,inputs!$C$14)-inputs!$C$13))+MAX(0,inputs!$B$14*(calculations!A40-inputs!$C$14))</f>
        <v>0</v>
      </c>
      <c r="G40" s="6">
        <f>MAX(MIN((calculations!A40-inputs!$B$21)/10000,100%),0) * inputs!$B$18</f>
        <v>0</v>
      </c>
      <c r="H40" s="3">
        <f t="shared" si="1"/>
        <v>0</v>
      </c>
      <c r="I40" s="1">
        <f t="shared" si="2"/>
        <v>0</v>
      </c>
    </row>
    <row r="41" spans="1:9" x14ac:dyDescent="0.2">
      <c r="A41" s="11">
        <f t="shared" si="0"/>
        <v>3900</v>
      </c>
      <c r="B41" s="3">
        <f>inputs!$C$3-MAX(0,MIN((calculations!A41-inputs!$B$8)*0.5,inputs!$C$3))+IF(AND(inputs!$B$23="YES",A41&lt;=inputs!$B$25),inputs!$B$24,0)</f>
        <v>12570</v>
      </c>
      <c r="C41" s="3">
        <f>MAX(0,MIN(A41-B41,inputs!$C$4)*inputs!$B$3)</f>
        <v>0</v>
      </c>
      <c r="D41" s="8">
        <f>MAX(0,(MIN(A41,inputs!$C$5)-(inputs!$C$4+B41))*inputs!$B$4)</f>
        <v>0</v>
      </c>
      <c r="E41" s="8">
        <f>MAX(0, (calculations!A41-inputs!$C$5)*inputs!$B$5)</f>
        <v>0</v>
      </c>
      <c r="F41" s="8">
        <f>MAX(0,inputs!$B$13*(MIN(calculations!A41,inputs!$C$14)-inputs!$C$13))+MAX(0,inputs!$B$14*(calculations!A41-inputs!$C$14))</f>
        <v>0</v>
      </c>
      <c r="G41" s="6">
        <f>MAX(MIN((calculations!A41-inputs!$B$21)/10000,100%),0) * inputs!$B$18</f>
        <v>0</v>
      </c>
      <c r="H41" s="3">
        <f t="shared" si="1"/>
        <v>0</v>
      </c>
      <c r="I41" s="1">
        <f t="shared" si="2"/>
        <v>0</v>
      </c>
    </row>
    <row r="42" spans="1:9" x14ac:dyDescent="0.2">
      <c r="A42" s="11">
        <f t="shared" si="0"/>
        <v>4000</v>
      </c>
      <c r="B42" s="3">
        <f>inputs!$C$3-MAX(0,MIN((calculations!A42-inputs!$B$8)*0.5,inputs!$C$3))+IF(AND(inputs!$B$23="YES",A42&lt;=inputs!$B$25),inputs!$B$24,0)</f>
        <v>12570</v>
      </c>
      <c r="C42" s="3">
        <f>MAX(0,MIN(A42-B42,inputs!$C$4)*inputs!$B$3)</f>
        <v>0</v>
      </c>
      <c r="D42" s="8">
        <f>MAX(0,(MIN(A42,inputs!$C$5)-(inputs!$C$4+B42))*inputs!$B$4)</f>
        <v>0</v>
      </c>
      <c r="E42" s="8">
        <f>MAX(0, (calculations!A42-inputs!$C$5)*inputs!$B$5)</f>
        <v>0</v>
      </c>
      <c r="F42" s="8">
        <f>MAX(0,inputs!$B$13*(MIN(calculations!A42,inputs!$C$14)-inputs!$C$13))+MAX(0,inputs!$B$14*(calculations!A42-inputs!$C$14))</f>
        <v>0</v>
      </c>
      <c r="G42" s="6">
        <f>MAX(MIN((calculations!A42-inputs!$B$21)/10000,100%),0) * inputs!$B$18</f>
        <v>0</v>
      </c>
      <c r="H42" s="3">
        <f t="shared" si="1"/>
        <v>0</v>
      </c>
      <c r="I42" s="1">
        <f t="shared" si="2"/>
        <v>0</v>
      </c>
    </row>
    <row r="43" spans="1:9" x14ac:dyDescent="0.2">
      <c r="A43" s="11">
        <f t="shared" si="0"/>
        <v>4100</v>
      </c>
      <c r="B43" s="3">
        <f>inputs!$C$3-MAX(0,MIN((calculations!A43-inputs!$B$8)*0.5,inputs!$C$3))+IF(AND(inputs!$B$23="YES",A43&lt;=inputs!$B$25),inputs!$B$24,0)</f>
        <v>12570</v>
      </c>
      <c r="C43" s="3">
        <f>MAX(0,MIN(A43-B43,inputs!$C$4)*inputs!$B$3)</f>
        <v>0</v>
      </c>
      <c r="D43" s="8">
        <f>MAX(0,(MIN(A43,inputs!$C$5)-(inputs!$C$4+B43))*inputs!$B$4)</f>
        <v>0</v>
      </c>
      <c r="E43" s="8">
        <f>MAX(0, (calculations!A43-inputs!$C$5)*inputs!$B$5)</f>
        <v>0</v>
      </c>
      <c r="F43" s="8">
        <f>MAX(0,inputs!$B$13*(MIN(calculations!A43,inputs!$C$14)-inputs!$C$13))+MAX(0,inputs!$B$14*(calculations!A43-inputs!$C$14))</f>
        <v>0</v>
      </c>
      <c r="G43" s="6">
        <f>MAX(MIN((calculations!A43-inputs!$B$21)/10000,100%),0) * inputs!$B$18</f>
        <v>0</v>
      </c>
      <c r="H43" s="3">
        <f t="shared" si="1"/>
        <v>0</v>
      </c>
      <c r="I43" s="1">
        <f t="shared" si="2"/>
        <v>0</v>
      </c>
    </row>
    <row r="44" spans="1:9" x14ac:dyDescent="0.2">
      <c r="A44" s="11">
        <f t="shared" si="0"/>
        <v>4200</v>
      </c>
      <c r="B44" s="3">
        <f>inputs!$C$3-MAX(0,MIN((calculations!A44-inputs!$B$8)*0.5,inputs!$C$3))+IF(AND(inputs!$B$23="YES",A44&lt;=inputs!$B$25),inputs!$B$24,0)</f>
        <v>12570</v>
      </c>
      <c r="C44" s="3">
        <f>MAX(0,MIN(A44-B44,inputs!$C$4)*inputs!$B$3)</f>
        <v>0</v>
      </c>
      <c r="D44" s="8">
        <f>MAX(0,(MIN(A44,inputs!$C$5)-(inputs!$C$4+B44))*inputs!$B$4)</f>
        <v>0</v>
      </c>
      <c r="E44" s="8">
        <f>MAX(0, (calculations!A44-inputs!$C$5)*inputs!$B$5)</f>
        <v>0</v>
      </c>
      <c r="F44" s="8">
        <f>MAX(0,inputs!$B$13*(MIN(calculations!A44,inputs!$C$14)-inputs!$C$13))+MAX(0,inputs!$B$14*(calculations!A44-inputs!$C$14))</f>
        <v>0</v>
      </c>
      <c r="G44" s="6">
        <f>MAX(MIN((calculations!A44-inputs!$B$21)/10000,100%),0) * inputs!$B$18</f>
        <v>0</v>
      </c>
      <c r="H44" s="3">
        <f t="shared" si="1"/>
        <v>0</v>
      </c>
      <c r="I44" s="1">
        <f t="shared" si="2"/>
        <v>0</v>
      </c>
    </row>
    <row r="45" spans="1:9" x14ac:dyDescent="0.2">
      <c r="A45" s="11">
        <f t="shared" si="0"/>
        <v>4300</v>
      </c>
      <c r="B45" s="3">
        <f>inputs!$C$3-MAX(0,MIN((calculations!A45-inputs!$B$8)*0.5,inputs!$C$3))+IF(AND(inputs!$B$23="YES",A45&lt;=inputs!$B$25),inputs!$B$24,0)</f>
        <v>12570</v>
      </c>
      <c r="C45" s="3">
        <f>MAX(0,MIN(A45-B45,inputs!$C$4)*inputs!$B$3)</f>
        <v>0</v>
      </c>
      <c r="D45" s="8">
        <f>MAX(0,(MIN(A45,inputs!$C$5)-(inputs!$C$4+B45))*inputs!$B$4)</f>
        <v>0</v>
      </c>
      <c r="E45" s="8">
        <f>MAX(0, (calculations!A45-inputs!$C$5)*inputs!$B$5)</f>
        <v>0</v>
      </c>
      <c r="F45" s="8">
        <f>MAX(0,inputs!$B$13*(MIN(calculations!A45,inputs!$C$14)-inputs!$C$13))+MAX(0,inputs!$B$14*(calculations!A45-inputs!$C$14))</f>
        <v>0</v>
      </c>
      <c r="G45" s="6">
        <f>MAX(MIN((calculations!A45-inputs!$B$21)/10000,100%),0) * inputs!$B$18</f>
        <v>0</v>
      </c>
      <c r="H45" s="3">
        <f t="shared" si="1"/>
        <v>0</v>
      </c>
      <c r="I45" s="1">
        <f t="shared" si="2"/>
        <v>0</v>
      </c>
    </row>
    <row r="46" spans="1:9" x14ac:dyDescent="0.2">
      <c r="A46" s="11">
        <f t="shared" si="0"/>
        <v>4400</v>
      </c>
      <c r="B46" s="3">
        <f>inputs!$C$3-MAX(0,MIN((calculations!A46-inputs!$B$8)*0.5,inputs!$C$3))+IF(AND(inputs!$B$23="YES",A46&lt;=inputs!$B$25),inputs!$B$24,0)</f>
        <v>12570</v>
      </c>
      <c r="C46" s="3">
        <f>MAX(0,MIN(A46-B46,inputs!$C$4)*inputs!$B$3)</f>
        <v>0</v>
      </c>
      <c r="D46" s="8">
        <f>MAX(0,(MIN(A46,inputs!$C$5)-(inputs!$C$4+B46))*inputs!$B$4)</f>
        <v>0</v>
      </c>
      <c r="E46" s="8">
        <f>MAX(0, (calculations!A46-inputs!$C$5)*inputs!$B$5)</f>
        <v>0</v>
      </c>
      <c r="F46" s="8">
        <f>MAX(0,inputs!$B$13*(MIN(calculations!A46,inputs!$C$14)-inputs!$C$13))+MAX(0,inputs!$B$14*(calculations!A46-inputs!$C$14))</f>
        <v>0</v>
      </c>
      <c r="G46" s="6">
        <f>MAX(MIN((calculations!A46-inputs!$B$21)/10000,100%),0) * inputs!$B$18</f>
        <v>0</v>
      </c>
      <c r="H46" s="3">
        <f t="shared" si="1"/>
        <v>0</v>
      </c>
      <c r="I46" s="1">
        <f t="shared" si="2"/>
        <v>0</v>
      </c>
    </row>
    <row r="47" spans="1:9" x14ac:dyDescent="0.2">
      <c r="A47" s="11">
        <f t="shared" si="0"/>
        <v>4500</v>
      </c>
      <c r="B47" s="3">
        <f>inputs!$C$3-MAX(0,MIN((calculations!A47-inputs!$B$8)*0.5,inputs!$C$3))+IF(AND(inputs!$B$23="YES",A47&lt;=inputs!$B$25),inputs!$B$24,0)</f>
        <v>12570</v>
      </c>
      <c r="C47" s="3">
        <f>MAX(0,MIN(A47-B47,inputs!$C$4)*inputs!$B$3)</f>
        <v>0</v>
      </c>
      <c r="D47" s="8">
        <f>MAX(0,(MIN(A47,inputs!$C$5)-(inputs!$C$4+B47))*inputs!$B$4)</f>
        <v>0</v>
      </c>
      <c r="E47" s="8">
        <f>MAX(0, (calculations!A47-inputs!$C$5)*inputs!$B$5)</f>
        <v>0</v>
      </c>
      <c r="F47" s="8">
        <f>MAX(0,inputs!$B$13*(MIN(calculations!A47,inputs!$C$14)-inputs!$C$13))+MAX(0,inputs!$B$14*(calculations!A47-inputs!$C$14))</f>
        <v>0</v>
      </c>
      <c r="G47" s="6">
        <f>MAX(MIN((calculations!A47-inputs!$B$21)/10000,100%),0) * inputs!$B$18</f>
        <v>0</v>
      </c>
      <c r="H47" s="3">
        <f t="shared" si="1"/>
        <v>0</v>
      </c>
      <c r="I47" s="1">
        <f t="shared" si="2"/>
        <v>0</v>
      </c>
    </row>
    <row r="48" spans="1:9" x14ac:dyDescent="0.2">
      <c r="A48" s="11">
        <f t="shared" si="0"/>
        <v>4600</v>
      </c>
      <c r="B48" s="3">
        <f>inputs!$C$3-MAX(0,MIN((calculations!A48-inputs!$B$8)*0.5,inputs!$C$3))+IF(AND(inputs!$B$23="YES",A48&lt;=inputs!$B$25),inputs!$B$24,0)</f>
        <v>12570</v>
      </c>
      <c r="C48" s="3">
        <f>MAX(0,MIN(A48-B48,inputs!$C$4)*inputs!$B$3)</f>
        <v>0</v>
      </c>
      <c r="D48" s="8">
        <f>MAX(0,(MIN(A48,inputs!$C$5)-(inputs!$C$4+B48))*inputs!$B$4)</f>
        <v>0</v>
      </c>
      <c r="E48" s="8">
        <f>MAX(0, (calculations!A48-inputs!$C$5)*inputs!$B$5)</f>
        <v>0</v>
      </c>
      <c r="F48" s="8">
        <f>MAX(0,inputs!$B$13*(MIN(calculations!A48,inputs!$C$14)-inputs!$C$13))+MAX(0,inputs!$B$14*(calculations!A48-inputs!$C$14))</f>
        <v>0</v>
      </c>
      <c r="G48" s="6">
        <f>MAX(MIN((calculations!A48-inputs!$B$21)/10000,100%),0) * inputs!$B$18</f>
        <v>0</v>
      </c>
      <c r="H48" s="3">
        <f t="shared" si="1"/>
        <v>0</v>
      </c>
      <c r="I48" s="1">
        <f t="shared" si="2"/>
        <v>0</v>
      </c>
    </row>
    <row r="49" spans="1:11" x14ac:dyDescent="0.2">
      <c r="A49" s="11">
        <f t="shared" si="0"/>
        <v>4700</v>
      </c>
      <c r="B49" s="3">
        <f>inputs!$C$3-MAX(0,MIN((calculations!A49-inputs!$B$8)*0.5,inputs!$C$3))+IF(AND(inputs!$B$23="YES",A49&lt;=inputs!$B$25),inputs!$B$24,0)</f>
        <v>12570</v>
      </c>
      <c r="C49" s="3">
        <f>MAX(0,MIN(A49-B49,inputs!$C$4)*inputs!$B$3)</f>
        <v>0</v>
      </c>
      <c r="D49" s="8">
        <f>MAX(0,(MIN(A49,inputs!$C$5)-(inputs!$C$4+B49))*inputs!$B$4)</f>
        <v>0</v>
      </c>
      <c r="E49" s="8">
        <f>MAX(0, (calculations!A49-inputs!$C$5)*inputs!$B$5)</f>
        <v>0</v>
      </c>
      <c r="F49" s="8">
        <f>MAX(0,inputs!$B$13*(MIN(calculations!A49,inputs!$C$14)-inputs!$C$13))+MAX(0,inputs!$B$14*(calculations!A49-inputs!$C$14))</f>
        <v>0</v>
      </c>
      <c r="G49" s="6">
        <f>MAX(MIN((calculations!A49-inputs!$B$21)/10000,100%),0) * inputs!$B$18</f>
        <v>0</v>
      </c>
      <c r="H49" s="3">
        <f t="shared" si="1"/>
        <v>0</v>
      </c>
      <c r="I49" s="1">
        <f t="shared" si="2"/>
        <v>0</v>
      </c>
    </row>
    <row r="50" spans="1:11" x14ac:dyDescent="0.2">
      <c r="A50" s="11">
        <f t="shared" si="0"/>
        <v>4800</v>
      </c>
      <c r="B50" s="3">
        <f>inputs!$C$3-MAX(0,MIN((calculations!A50-inputs!$B$8)*0.5,inputs!$C$3))+IF(AND(inputs!$B$23="YES",A50&lt;=inputs!$B$25),inputs!$B$24,0)</f>
        <v>12570</v>
      </c>
      <c r="C50" s="3">
        <f>MAX(0,MIN(A50-B50,inputs!$C$4)*inputs!$B$3)</f>
        <v>0</v>
      </c>
      <c r="D50" s="8">
        <f>MAX(0,(MIN(A50,inputs!$C$5)-(inputs!$C$4+B50))*inputs!$B$4)</f>
        <v>0</v>
      </c>
      <c r="E50" s="8">
        <f>MAX(0, (calculations!A50-inputs!$C$5)*inputs!$B$5)</f>
        <v>0</v>
      </c>
      <c r="F50" s="8">
        <f>MAX(0,inputs!$B$13*(MIN(calculations!A50,inputs!$C$14)-inputs!$C$13))+MAX(0,inputs!$B$14*(calculations!A50-inputs!$C$14))</f>
        <v>0</v>
      </c>
      <c r="G50" s="6">
        <f>MAX(MIN((calculations!A50-inputs!$B$21)/10000,100%),0) * inputs!$B$18</f>
        <v>0</v>
      </c>
      <c r="H50" s="3">
        <f t="shared" si="1"/>
        <v>0</v>
      </c>
      <c r="I50" s="1">
        <f t="shared" si="2"/>
        <v>0</v>
      </c>
    </row>
    <row r="51" spans="1:11" x14ac:dyDescent="0.2">
      <c r="A51" s="11">
        <f t="shared" si="0"/>
        <v>4900</v>
      </c>
      <c r="B51" s="3">
        <f>inputs!$C$3-MAX(0,MIN((calculations!A51-inputs!$B$8)*0.5,inputs!$C$3))+IF(AND(inputs!$B$23="YES",A51&lt;=inputs!$B$25),inputs!$B$24,0)</f>
        <v>12570</v>
      </c>
      <c r="C51" s="3">
        <f>MAX(0,MIN(A51-B51,inputs!$C$4)*inputs!$B$3)</f>
        <v>0</v>
      </c>
      <c r="D51" s="8">
        <f>MAX(0,(MIN(A51,inputs!$C$5)-(inputs!$C$4+B51))*inputs!$B$4)</f>
        <v>0</v>
      </c>
      <c r="E51" s="8">
        <f>MAX(0, (calculations!A51-inputs!$C$5)*inputs!$B$5)</f>
        <v>0</v>
      </c>
      <c r="F51" s="8">
        <f>MAX(0,inputs!$B$13*(MIN(calculations!A51,inputs!$C$14)-inputs!$C$13))+MAX(0,inputs!$B$14*(calculations!A51-inputs!$C$14))</f>
        <v>0</v>
      </c>
      <c r="G51" s="6">
        <f>MAX(MIN((calculations!A51-inputs!$B$21)/10000,100%),0) * inputs!$B$18</f>
        <v>0</v>
      </c>
      <c r="H51" s="3">
        <f t="shared" si="1"/>
        <v>0</v>
      </c>
      <c r="I51" s="1">
        <f t="shared" si="2"/>
        <v>0</v>
      </c>
    </row>
    <row r="52" spans="1:11" x14ac:dyDescent="0.2">
      <c r="A52" s="11">
        <f t="shared" si="0"/>
        <v>5000</v>
      </c>
      <c r="B52" s="3">
        <f>inputs!$C$3-MAX(0,MIN((calculations!A52-inputs!$B$8)*0.5,inputs!$C$3))+IF(AND(inputs!$B$23="YES",A52&lt;=inputs!$B$25),inputs!$B$24,0)</f>
        <v>12570</v>
      </c>
      <c r="C52" s="3">
        <f>MAX(0,MIN(A52-B52,inputs!$C$4)*inputs!$B$3)</f>
        <v>0</v>
      </c>
      <c r="D52" s="8">
        <f>MAX(0,(MIN(A52,inputs!$C$5)-(inputs!$C$4+B52))*inputs!$B$4)</f>
        <v>0</v>
      </c>
      <c r="E52" s="8">
        <f>MAX(0, (calculations!A52-inputs!$C$5)*inputs!$B$5)</f>
        <v>0</v>
      </c>
      <c r="F52" s="8">
        <f>MAX(0,inputs!$B$13*(MIN(calculations!A52,inputs!$C$14)-inputs!$C$13))+MAX(0,inputs!$B$14*(calculations!A52-inputs!$C$14))</f>
        <v>0</v>
      </c>
      <c r="G52" s="6">
        <f>MAX(MIN((calculations!A52-inputs!$B$21)/10000,100%),0) * inputs!$B$18</f>
        <v>0</v>
      </c>
      <c r="H52" s="3">
        <f t="shared" si="1"/>
        <v>0</v>
      </c>
      <c r="I52" s="1">
        <f t="shared" si="2"/>
        <v>0</v>
      </c>
      <c r="J52" s="3"/>
      <c r="K52" s="8"/>
    </row>
    <row r="53" spans="1:11" x14ac:dyDescent="0.2">
      <c r="A53" s="11">
        <f t="shared" si="0"/>
        <v>5100</v>
      </c>
      <c r="B53" s="3">
        <f>inputs!$C$3-MAX(0,MIN((calculations!A53-inputs!$B$8)*0.5,inputs!$C$3))+IF(AND(inputs!$B$23="YES",A53&lt;=inputs!$B$25),inputs!$B$24,0)</f>
        <v>12570</v>
      </c>
      <c r="C53" s="3">
        <f>MAX(0,MIN(A53-B53,inputs!$C$4)*inputs!$B$3)</f>
        <v>0</v>
      </c>
      <c r="D53" s="8">
        <f>MAX(0,(MIN(A53,inputs!$C$5)-(inputs!$C$4+B53))*inputs!$B$4)</f>
        <v>0</v>
      </c>
      <c r="E53" s="8">
        <f>MAX(0, (calculations!A53-inputs!$C$5)*inputs!$B$5)</f>
        <v>0</v>
      </c>
      <c r="F53" s="8">
        <f>MAX(0,inputs!$B$13*(MIN(calculations!A53,inputs!$C$14)-inputs!$C$13))+MAX(0,inputs!$B$14*(calculations!A53-inputs!$C$14))</f>
        <v>0</v>
      </c>
      <c r="G53" s="6">
        <f>MAX(MIN((calculations!A53-inputs!$B$21)/10000,100%),0) * inputs!$B$18</f>
        <v>0</v>
      </c>
      <c r="H53" s="3">
        <f t="shared" si="1"/>
        <v>0</v>
      </c>
      <c r="I53" s="1">
        <f t="shared" si="2"/>
        <v>0</v>
      </c>
      <c r="J53" s="3"/>
    </row>
    <row r="54" spans="1:11" x14ac:dyDescent="0.2">
      <c r="A54" s="11">
        <f t="shared" si="0"/>
        <v>5200</v>
      </c>
      <c r="B54" s="3">
        <f>inputs!$C$3-MAX(0,MIN((calculations!A54-inputs!$B$8)*0.5,inputs!$C$3))+IF(AND(inputs!$B$23="YES",A54&lt;=inputs!$B$25),inputs!$B$24,0)</f>
        <v>12570</v>
      </c>
      <c r="C54" s="3">
        <f>MAX(0,MIN(A54-B54,inputs!$C$4)*inputs!$B$3)</f>
        <v>0</v>
      </c>
      <c r="D54" s="8">
        <f>MAX(0,(MIN(A54,inputs!$C$5)-(inputs!$C$4+B54))*inputs!$B$4)</f>
        <v>0</v>
      </c>
      <c r="E54" s="8">
        <f>MAX(0, (calculations!A54-inputs!$C$5)*inputs!$B$5)</f>
        <v>0</v>
      </c>
      <c r="F54" s="8">
        <f>MAX(0,inputs!$B$13*(MIN(calculations!A54,inputs!$C$14)-inputs!$C$13))+MAX(0,inputs!$B$14*(calculations!A54-inputs!$C$14))</f>
        <v>0</v>
      </c>
      <c r="G54" s="6">
        <f>MAX(MIN((calculations!A54-inputs!$B$21)/10000,100%),0) * inputs!$B$18</f>
        <v>0</v>
      </c>
      <c r="H54" s="3">
        <f t="shared" si="1"/>
        <v>0</v>
      </c>
      <c r="I54" s="1">
        <f t="shared" si="2"/>
        <v>0</v>
      </c>
      <c r="J54" s="3"/>
    </row>
    <row r="55" spans="1:11" x14ac:dyDescent="0.2">
      <c r="A55" s="11">
        <f t="shared" si="0"/>
        <v>5300</v>
      </c>
      <c r="B55" s="3">
        <f>inputs!$C$3-MAX(0,MIN((calculations!A55-inputs!$B$8)*0.5,inputs!$C$3))+IF(AND(inputs!$B$23="YES",A55&lt;=inputs!$B$25),inputs!$B$24,0)</f>
        <v>12570</v>
      </c>
      <c r="C55" s="3">
        <f>MAX(0,MIN(A55-B55,inputs!$C$4)*inputs!$B$3)</f>
        <v>0</v>
      </c>
      <c r="D55" s="8">
        <f>MAX(0,(MIN(A55,inputs!$C$5)-(inputs!$C$4+B55))*inputs!$B$4)</f>
        <v>0</v>
      </c>
      <c r="E55" s="8">
        <f>MAX(0, (calculations!A55-inputs!$C$5)*inputs!$B$5)</f>
        <v>0</v>
      </c>
      <c r="F55" s="8">
        <f>MAX(0,inputs!$B$13*(MIN(calculations!A55,inputs!$C$14)-inputs!$C$13))+MAX(0,inputs!$B$14*(calculations!A55-inputs!$C$14))</f>
        <v>0</v>
      </c>
      <c r="G55" s="6">
        <f>MAX(MIN((calculations!A55-inputs!$B$21)/10000,100%),0) * inputs!$B$18</f>
        <v>0</v>
      </c>
      <c r="H55" s="3">
        <f t="shared" si="1"/>
        <v>0</v>
      </c>
      <c r="I55" s="1">
        <f t="shared" si="2"/>
        <v>0</v>
      </c>
      <c r="J55" s="3"/>
    </row>
    <row r="56" spans="1:11" x14ac:dyDescent="0.2">
      <c r="A56" s="11">
        <f t="shared" si="0"/>
        <v>5400</v>
      </c>
      <c r="B56" s="3">
        <f>inputs!$C$3-MAX(0,MIN((calculations!A56-inputs!$B$8)*0.5,inputs!$C$3))+IF(AND(inputs!$B$23="YES",A56&lt;=inputs!$B$25),inputs!$B$24,0)</f>
        <v>12570</v>
      </c>
      <c r="C56" s="3">
        <f>MAX(0,MIN(A56-B56,inputs!$C$4)*inputs!$B$3)</f>
        <v>0</v>
      </c>
      <c r="D56" s="8">
        <f>MAX(0,(MIN(A56,inputs!$C$5)-(inputs!$C$4+B56))*inputs!$B$4)</f>
        <v>0</v>
      </c>
      <c r="E56" s="8">
        <f>MAX(0, (calculations!A56-inputs!$C$5)*inputs!$B$5)</f>
        <v>0</v>
      </c>
      <c r="F56" s="8">
        <f>MAX(0,inputs!$B$13*(MIN(calculations!A56,inputs!$C$14)-inputs!$C$13))+MAX(0,inputs!$B$14*(calculations!A56-inputs!$C$14))</f>
        <v>0</v>
      </c>
      <c r="G56" s="6">
        <f>MAX(MIN((calculations!A56-inputs!$B$21)/10000,100%),0) * inputs!$B$18</f>
        <v>0</v>
      </c>
      <c r="H56" s="3">
        <f t="shared" si="1"/>
        <v>0</v>
      </c>
      <c r="I56" s="1">
        <f t="shared" si="2"/>
        <v>0</v>
      </c>
      <c r="J56" s="3"/>
    </row>
    <row r="57" spans="1:11" x14ac:dyDescent="0.2">
      <c r="A57" s="11">
        <f t="shared" si="0"/>
        <v>5500</v>
      </c>
      <c r="B57" s="3">
        <f>inputs!$C$3-MAX(0,MIN((calculations!A57-inputs!$B$8)*0.5,inputs!$C$3))+IF(AND(inputs!$B$23="YES",A57&lt;=inputs!$B$25),inputs!$B$24,0)</f>
        <v>12570</v>
      </c>
      <c r="C57" s="3">
        <f>MAX(0,MIN(A57-B57,inputs!$C$4)*inputs!$B$3)</f>
        <v>0</v>
      </c>
      <c r="D57" s="8">
        <f>MAX(0,(MIN(A57,inputs!$C$5)-(inputs!$C$4+B57))*inputs!$B$4)</f>
        <v>0</v>
      </c>
      <c r="E57" s="8">
        <f>MAX(0, (calculations!A57-inputs!$C$5)*inputs!$B$5)</f>
        <v>0</v>
      </c>
      <c r="F57" s="8">
        <f>MAX(0,inputs!$B$13*(MIN(calculations!A57,inputs!$C$14)-inputs!$C$13))+MAX(0,inputs!$B$14*(calculations!A57-inputs!$C$14))</f>
        <v>0</v>
      </c>
      <c r="G57" s="6">
        <f>MAX(MIN((calculations!A57-inputs!$B$21)/10000,100%),0) * inputs!$B$18</f>
        <v>0</v>
      </c>
      <c r="H57" s="3">
        <f t="shared" si="1"/>
        <v>0</v>
      </c>
      <c r="I57" s="1">
        <f t="shared" si="2"/>
        <v>0</v>
      </c>
      <c r="J57" s="3"/>
    </row>
    <row r="58" spans="1:11" x14ac:dyDescent="0.2">
      <c r="A58" s="11">
        <f t="shared" si="0"/>
        <v>5600</v>
      </c>
      <c r="B58" s="3">
        <f>inputs!$C$3-MAX(0,MIN((calculations!A58-inputs!$B$8)*0.5,inputs!$C$3))+IF(AND(inputs!$B$23="YES",A58&lt;=inputs!$B$25),inputs!$B$24,0)</f>
        <v>12570</v>
      </c>
      <c r="C58" s="3">
        <f>MAX(0,MIN(A58-B58,inputs!$C$4)*inputs!$B$3)</f>
        <v>0</v>
      </c>
      <c r="D58" s="8">
        <f>MAX(0,(MIN(A58,inputs!$C$5)-(inputs!$C$4+B58))*inputs!$B$4)</f>
        <v>0</v>
      </c>
      <c r="E58" s="8">
        <f>MAX(0, (calculations!A58-inputs!$C$5)*inputs!$B$5)</f>
        <v>0</v>
      </c>
      <c r="F58" s="8">
        <f>MAX(0,inputs!$B$13*(MIN(calculations!A58,inputs!$C$14)-inputs!$C$13))+MAX(0,inputs!$B$14*(calculations!A58-inputs!$C$14))</f>
        <v>0</v>
      </c>
      <c r="G58" s="6">
        <f>MAX(MIN((calculations!A58-inputs!$B$21)/10000,100%),0) * inputs!$B$18</f>
        <v>0</v>
      </c>
      <c r="H58" s="3">
        <f t="shared" si="1"/>
        <v>0</v>
      </c>
      <c r="I58" s="1">
        <f t="shared" si="2"/>
        <v>0</v>
      </c>
      <c r="J58" s="3"/>
    </row>
    <row r="59" spans="1:11" x14ac:dyDescent="0.2">
      <c r="A59" s="11">
        <f t="shared" si="0"/>
        <v>5700</v>
      </c>
      <c r="B59" s="3">
        <f>inputs!$C$3-MAX(0,MIN((calculations!A59-inputs!$B$8)*0.5,inputs!$C$3))+IF(AND(inputs!$B$23="YES",A59&lt;=inputs!$B$25),inputs!$B$24,0)</f>
        <v>12570</v>
      </c>
      <c r="C59" s="3">
        <f>MAX(0,MIN(A59-B59,inputs!$C$4)*inputs!$B$3)</f>
        <v>0</v>
      </c>
      <c r="D59" s="8">
        <f>MAX(0,(MIN(A59,inputs!$C$5)-(inputs!$C$4+B59))*inputs!$B$4)</f>
        <v>0</v>
      </c>
      <c r="E59" s="8">
        <f>MAX(0, (calculations!A59-inputs!$C$5)*inputs!$B$5)</f>
        <v>0</v>
      </c>
      <c r="F59" s="8">
        <f>MAX(0,inputs!$B$13*(MIN(calculations!A59,inputs!$C$14)-inputs!$C$13))+MAX(0,inputs!$B$14*(calculations!A59-inputs!$C$14))</f>
        <v>0</v>
      </c>
      <c r="G59" s="6">
        <f>MAX(MIN((calculations!A59-inputs!$B$21)/10000,100%),0) * inputs!$B$18</f>
        <v>0</v>
      </c>
      <c r="H59" s="3">
        <f t="shared" si="1"/>
        <v>0</v>
      </c>
      <c r="I59" s="1">
        <f t="shared" si="2"/>
        <v>0</v>
      </c>
      <c r="J59" s="3"/>
    </row>
    <row r="60" spans="1:11" x14ac:dyDescent="0.2">
      <c r="A60" s="11">
        <f t="shared" si="0"/>
        <v>5800</v>
      </c>
      <c r="B60" s="3">
        <f>inputs!$C$3-MAX(0,MIN((calculations!A60-inputs!$B$8)*0.5,inputs!$C$3))+IF(AND(inputs!$B$23="YES",A60&lt;=inputs!$B$25),inputs!$B$24,0)</f>
        <v>12570</v>
      </c>
      <c r="C60" s="3">
        <f>MAX(0,MIN(A60-B60,inputs!$C$4)*inputs!$B$3)</f>
        <v>0</v>
      </c>
      <c r="D60" s="8">
        <f>MAX(0,(MIN(A60,inputs!$C$5)-(inputs!$C$4+B60))*inputs!$B$4)</f>
        <v>0</v>
      </c>
      <c r="E60" s="8">
        <f>MAX(0, (calculations!A60-inputs!$C$5)*inputs!$B$5)</f>
        <v>0</v>
      </c>
      <c r="F60" s="8">
        <f>MAX(0,inputs!$B$13*(MIN(calculations!A60,inputs!$C$14)-inputs!$C$13))+MAX(0,inputs!$B$14*(calculations!A60-inputs!$C$14))</f>
        <v>0</v>
      </c>
      <c r="G60" s="6">
        <f>MAX(MIN((calculations!A60-inputs!$B$21)/10000,100%),0) * inputs!$B$18</f>
        <v>0</v>
      </c>
      <c r="H60" s="3">
        <f t="shared" si="1"/>
        <v>0</v>
      </c>
      <c r="I60" s="1">
        <f t="shared" si="2"/>
        <v>0</v>
      </c>
      <c r="J60" s="3"/>
    </row>
    <row r="61" spans="1:11" x14ac:dyDescent="0.2">
      <c r="A61" s="11">
        <f t="shared" si="0"/>
        <v>5900</v>
      </c>
      <c r="B61" s="3">
        <f>inputs!$C$3-MAX(0,MIN((calculations!A61-inputs!$B$8)*0.5,inputs!$C$3))+IF(AND(inputs!$B$23="YES",A61&lt;=inputs!$B$25),inputs!$B$24,0)</f>
        <v>12570</v>
      </c>
      <c r="C61" s="3">
        <f>MAX(0,MIN(A61-B61,inputs!$C$4)*inputs!$B$3)</f>
        <v>0</v>
      </c>
      <c r="D61" s="8">
        <f>MAX(0,(MIN(A61,inputs!$C$5)-(inputs!$C$4+B61))*inputs!$B$4)</f>
        <v>0</v>
      </c>
      <c r="E61" s="8">
        <f>MAX(0, (calculations!A61-inputs!$C$5)*inputs!$B$5)</f>
        <v>0</v>
      </c>
      <c r="F61" s="8">
        <f>MAX(0,inputs!$B$13*(MIN(calculations!A61,inputs!$C$14)-inputs!$C$13))+MAX(0,inputs!$B$14*(calculations!A61-inputs!$C$14))</f>
        <v>0</v>
      </c>
      <c r="G61" s="6">
        <f>MAX(MIN((calculations!A61-inputs!$B$21)/10000,100%),0) * inputs!$B$18</f>
        <v>0</v>
      </c>
      <c r="H61" s="3">
        <f t="shared" si="1"/>
        <v>0</v>
      </c>
      <c r="I61" s="1">
        <f t="shared" si="2"/>
        <v>0</v>
      </c>
      <c r="J61" s="3"/>
    </row>
    <row r="62" spans="1:11" x14ac:dyDescent="0.2">
      <c r="A62" s="11">
        <f t="shared" si="0"/>
        <v>6000</v>
      </c>
      <c r="B62" s="3">
        <f>inputs!$C$3-MAX(0,MIN((calculations!A62-inputs!$B$8)*0.5,inputs!$C$3))+IF(AND(inputs!$B$23="YES",A62&lt;=inputs!$B$25),inputs!$B$24,0)</f>
        <v>12570</v>
      </c>
      <c r="C62" s="3">
        <f>MAX(0,MIN(A62-B62,inputs!$C$4)*inputs!$B$3)</f>
        <v>0</v>
      </c>
      <c r="D62" s="8">
        <f>MAX(0,(MIN(A62,inputs!$C$5)-(inputs!$C$4+B62))*inputs!$B$4)</f>
        <v>0</v>
      </c>
      <c r="E62" s="8">
        <f>MAX(0, (calculations!A62-inputs!$C$5)*inputs!$B$5)</f>
        <v>0</v>
      </c>
      <c r="F62" s="8">
        <f>MAX(0,inputs!$B$13*(MIN(calculations!A62,inputs!$C$14)-inputs!$C$13))+MAX(0,inputs!$B$14*(calculations!A62-inputs!$C$14))</f>
        <v>0</v>
      </c>
      <c r="G62" s="6">
        <f>MAX(MIN((calculations!A62-inputs!$B$21)/10000,100%),0) * inputs!$B$18</f>
        <v>0</v>
      </c>
      <c r="H62" s="3">
        <f t="shared" si="1"/>
        <v>0</v>
      </c>
      <c r="I62" s="1">
        <f t="shared" si="2"/>
        <v>0</v>
      </c>
      <c r="J62" s="3"/>
    </row>
    <row r="63" spans="1:11" x14ac:dyDescent="0.2">
      <c r="A63" s="11">
        <f t="shared" si="0"/>
        <v>6100</v>
      </c>
      <c r="B63" s="3">
        <f>inputs!$C$3-MAX(0,MIN((calculations!A63-inputs!$B$8)*0.5,inputs!$C$3))+IF(AND(inputs!$B$23="YES",A63&lt;=inputs!$B$25),inputs!$B$24,0)</f>
        <v>12570</v>
      </c>
      <c r="C63" s="3">
        <f>MAX(0,MIN(A63-B63,inputs!$C$4)*inputs!$B$3)</f>
        <v>0</v>
      </c>
      <c r="D63" s="8">
        <f>MAX(0,(MIN(A63,inputs!$C$5)-(inputs!$C$4+B63))*inputs!$B$4)</f>
        <v>0</v>
      </c>
      <c r="E63" s="8">
        <f>MAX(0, (calculations!A63-inputs!$C$5)*inputs!$B$5)</f>
        <v>0</v>
      </c>
      <c r="F63" s="8">
        <f>MAX(0,inputs!$B$13*(MIN(calculations!A63,inputs!$C$14)-inputs!$C$13))+MAX(0,inputs!$B$14*(calculations!A63-inputs!$C$14))</f>
        <v>0</v>
      </c>
      <c r="G63" s="6">
        <f>MAX(MIN((calculations!A63-inputs!$B$21)/10000,100%),0) * inputs!$B$18</f>
        <v>0</v>
      </c>
      <c r="H63" s="3">
        <f t="shared" si="1"/>
        <v>0</v>
      </c>
      <c r="I63" s="1">
        <f t="shared" si="2"/>
        <v>0</v>
      </c>
    </row>
    <row r="64" spans="1:11" x14ac:dyDescent="0.2">
      <c r="A64" s="11">
        <f t="shared" si="0"/>
        <v>6200</v>
      </c>
      <c r="B64" s="3">
        <f>inputs!$C$3-MAX(0,MIN((calculations!A64-inputs!$B$8)*0.5,inputs!$C$3))+IF(AND(inputs!$B$23="YES",A64&lt;=inputs!$B$25),inputs!$B$24,0)</f>
        <v>12570</v>
      </c>
      <c r="C64" s="3">
        <f>MAX(0,MIN(A64-B64,inputs!$C$4)*inputs!$B$3)</f>
        <v>0</v>
      </c>
      <c r="D64" s="8">
        <f>MAX(0,(MIN(A64,inputs!$C$5)-(inputs!$C$4+B64))*inputs!$B$4)</f>
        <v>0</v>
      </c>
      <c r="E64" s="8">
        <f>MAX(0, (calculations!A64-inputs!$C$5)*inputs!$B$5)</f>
        <v>0</v>
      </c>
      <c r="F64" s="8">
        <f>MAX(0,inputs!$B$13*(MIN(calculations!A64,inputs!$C$14)-inputs!$C$13))+MAX(0,inputs!$B$14*(calculations!A64-inputs!$C$14))</f>
        <v>0</v>
      </c>
      <c r="G64" s="6">
        <f>MAX(MIN((calculations!A64-inputs!$B$21)/10000,100%),0) * inputs!$B$18</f>
        <v>0</v>
      </c>
      <c r="H64" s="3">
        <f t="shared" si="1"/>
        <v>0</v>
      </c>
      <c r="I64" s="1">
        <f t="shared" si="2"/>
        <v>0</v>
      </c>
    </row>
    <row r="65" spans="1:9" x14ac:dyDescent="0.2">
      <c r="A65" s="11">
        <f t="shared" si="0"/>
        <v>6300</v>
      </c>
      <c r="B65" s="3">
        <f>inputs!$C$3-MAX(0,MIN((calculations!A65-inputs!$B$8)*0.5,inputs!$C$3))+IF(AND(inputs!$B$23="YES",A65&lt;=inputs!$B$25),inputs!$B$24,0)</f>
        <v>12570</v>
      </c>
      <c r="C65" s="3">
        <f>MAX(0,MIN(A65-B65,inputs!$C$4)*inputs!$B$3)</f>
        <v>0</v>
      </c>
      <c r="D65" s="8">
        <f>MAX(0,(MIN(A65,inputs!$C$5)-(inputs!$C$4+B65))*inputs!$B$4)</f>
        <v>0</v>
      </c>
      <c r="E65" s="8">
        <f>MAX(0, (calculations!A65-inputs!$C$5)*inputs!$B$5)</f>
        <v>0</v>
      </c>
      <c r="F65" s="8">
        <f>MAX(0,inputs!$B$13*(MIN(calculations!A65,inputs!$C$14)-inputs!$C$13))+MAX(0,inputs!$B$14*(calculations!A65-inputs!$C$14))</f>
        <v>0</v>
      </c>
      <c r="G65" s="6">
        <f>MAX(MIN((calculations!A65-inputs!$B$21)/10000,100%),0) * inputs!$B$18</f>
        <v>0</v>
      </c>
      <c r="H65" s="3">
        <f t="shared" si="1"/>
        <v>0</v>
      </c>
      <c r="I65" s="1">
        <f t="shared" si="2"/>
        <v>0</v>
      </c>
    </row>
    <row r="66" spans="1:9" x14ac:dyDescent="0.2">
      <c r="A66" s="11">
        <f t="shared" si="0"/>
        <v>6400</v>
      </c>
      <c r="B66" s="3">
        <f>inputs!$C$3-MAX(0,MIN((calculations!A66-inputs!$B$8)*0.5,inputs!$C$3))+IF(AND(inputs!$B$23="YES",A66&lt;=inputs!$B$25),inputs!$B$24,0)</f>
        <v>12570</v>
      </c>
      <c r="C66" s="3">
        <f>MAX(0,MIN(A66-B66,inputs!$C$4)*inputs!$B$3)</f>
        <v>0</v>
      </c>
      <c r="D66" s="8">
        <f>MAX(0,(MIN(A66,inputs!$C$5)-(inputs!$C$4+B66))*inputs!$B$4)</f>
        <v>0</v>
      </c>
      <c r="E66" s="8">
        <f>MAX(0, (calculations!A66-inputs!$C$5)*inputs!$B$5)</f>
        <v>0</v>
      </c>
      <c r="F66" s="8">
        <f>MAX(0,inputs!$B$13*(MIN(calculations!A66,inputs!$C$14)-inputs!$C$13))+MAX(0,inputs!$B$14*(calculations!A66-inputs!$C$14))</f>
        <v>0</v>
      </c>
      <c r="G66" s="6">
        <f>MAX(MIN((calculations!A66-inputs!$B$21)/10000,100%),0) * inputs!$B$18</f>
        <v>0</v>
      </c>
      <c r="H66" s="3">
        <f t="shared" si="1"/>
        <v>0</v>
      </c>
      <c r="I66" s="1">
        <f t="shared" si="2"/>
        <v>0</v>
      </c>
    </row>
    <row r="67" spans="1:9" x14ac:dyDescent="0.2">
      <c r="A67" s="11">
        <f t="shared" ref="A67:A130" si="3">(ROW(A67)-2)*100</f>
        <v>6500</v>
      </c>
      <c r="B67" s="3">
        <f>inputs!$C$3-MAX(0,MIN((calculations!A67-inputs!$B$8)*0.5,inputs!$C$3))+IF(AND(inputs!$B$23="YES",A67&lt;=inputs!$B$25),inputs!$B$24,0)</f>
        <v>12570</v>
      </c>
      <c r="C67" s="3">
        <f>MAX(0,MIN(A67-B67,inputs!$C$4)*inputs!$B$3)</f>
        <v>0</v>
      </c>
      <c r="D67" s="8">
        <f>MAX(0,(MIN(A67,inputs!$C$5)-(inputs!$C$4+B67))*inputs!$B$4)</f>
        <v>0</v>
      </c>
      <c r="E67" s="8">
        <f>MAX(0, (calculations!A67-inputs!$C$5)*inputs!$B$5)</f>
        <v>0</v>
      </c>
      <c r="F67" s="8">
        <f>MAX(0,inputs!$B$13*(MIN(calculations!A67,inputs!$C$14)-inputs!$C$13))+MAX(0,inputs!$B$14*(calculations!A67-inputs!$C$14))</f>
        <v>0</v>
      </c>
      <c r="G67" s="6">
        <f>MAX(MIN((calculations!A67-inputs!$B$21)/10000,100%),0) * inputs!$B$18</f>
        <v>0</v>
      </c>
      <c r="H67" s="3">
        <f t="shared" ref="H67:H102" si="4">SUM(C67:G67)</f>
        <v>0</v>
      </c>
      <c r="I67" s="1">
        <f t="shared" ref="I67:I130" si="5">(H68-H67)/100</f>
        <v>0</v>
      </c>
    </row>
    <row r="68" spans="1:9" x14ac:dyDescent="0.2">
      <c r="A68" s="11">
        <f t="shared" si="3"/>
        <v>6600</v>
      </c>
      <c r="B68" s="3">
        <f>inputs!$C$3-MAX(0,MIN((calculations!A68-inputs!$B$8)*0.5,inputs!$C$3))+IF(AND(inputs!$B$23="YES",A68&lt;=inputs!$B$25),inputs!$B$24,0)</f>
        <v>12570</v>
      </c>
      <c r="C68" s="3">
        <f>MAX(0,MIN(A68-B68,inputs!$C$4)*inputs!$B$3)</f>
        <v>0</v>
      </c>
      <c r="D68" s="8">
        <f>MAX(0,(MIN(A68,inputs!$C$5)-(inputs!$C$4+B68))*inputs!$B$4)</f>
        <v>0</v>
      </c>
      <c r="E68" s="8">
        <f>MAX(0, (calculations!A68-inputs!$C$5)*inputs!$B$5)</f>
        <v>0</v>
      </c>
      <c r="F68" s="8">
        <f>MAX(0,inputs!$B$13*(MIN(calculations!A68,inputs!$C$14)-inputs!$C$13))+MAX(0,inputs!$B$14*(calculations!A68-inputs!$C$14))</f>
        <v>0</v>
      </c>
      <c r="G68" s="6">
        <f>MAX(MIN((calculations!A68-inputs!$B$21)/10000,100%),0) * inputs!$B$18</f>
        <v>0</v>
      </c>
      <c r="H68" s="3">
        <f t="shared" si="4"/>
        <v>0</v>
      </c>
      <c r="I68" s="1">
        <f t="shared" si="5"/>
        <v>0</v>
      </c>
    </row>
    <row r="69" spans="1:9" x14ac:dyDescent="0.2">
      <c r="A69" s="11">
        <f t="shared" si="3"/>
        <v>6700</v>
      </c>
      <c r="B69" s="3">
        <f>inputs!$C$3-MAX(0,MIN((calculations!A69-inputs!$B$8)*0.5,inputs!$C$3))+IF(AND(inputs!$B$23="YES",A69&lt;=inputs!$B$25),inputs!$B$24,0)</f>
        <v>12570</v>
      </c>
      <c r="C69" s="3">
        <f>MAX(0,MIN(A69-B69,inputs!$C$4)*inputs!$B$3)</f>
        <v>0</v>
      </c>
      <c r="D69" s="8">
        <f>MAX(0,(MIN(A69,inputs!$C$5)-(inputs!$C$4+B69))*inputs!$B$4)</f>
        <v>0</v>
      </c>
      <c r="E69" s="8">
        <f>MAX(0, (calculations!A69-inputs!$C$5)*inputs!$B$5)</f>
        <v>0</v>
      </c>
      <c r="F69" s="8">
        <f>MAX(0,inputs!$B$13*(MIN(calculations!A69,inputs!$C$14)-inputs!$C$13))+MAX(0,inputs!$B$14*(calculations!A69-inputs!$C$14))</f>
        <v>0</v>
      </c>
      <c r="G69" s="6">
        <f>MAX(MIN((calculations!A69-inputs!$B$21)/10000,100%),0) * inputs!$B$18</f>
        <v>0</v>
      </c>
      <c r="H69" s="3">
        <f t="shared" si="4"/>
        <v>0</v>
      </c>
      <c r="I69" s="1">
        <f t="shared" si="5"/>
        <v>0</v>
      </c>
    </row>
    <row r="70" spans="1:9" x14ac:dyDescent="0.2">
      <c r="A70" s="11">
        <f t="shared" si="3"/>
        <v>6800</v>
      </c>
      <c r="B70" s="3">
        <f>inputs!$C$3-MAX(0,MIN((calculations!A70-inputs!$B$8)*0.5,inputs!$C$3))+IF(AND(inputs!$B$23="YES",A70&lt;=inputs!$B$25),inputs!$B$24,0)</f>
        <v>12570</v>
      </c>
      <c r="C70" s="3">
        <f>MAX(0,MIN(A70-B70,inputs!$C$4)*inputs!$B$3)</f>
        <v>0</v>
      </c>
      <c r="D70" s="8">
        <f>MAX(0,(MIN(A70,inputs!$C$5)-(inputs!$C$4+B70))*inputs!$B$4)</f>
        <v>0</v>
      </c>
      <c r="E70" s="8">
        <f>MAX(0, (calculations!A70-inputs!$C$5)*inputs!$B$5)</f>
        <v>0</v>
      </c>
      <c r="F70" s="8">
        <f>MAX(0,inputs!$B$13*(MIN(calculations!A70,inputs!$C$14)-inputs!$C$13))+MAX(0,inputs!$B$14*(calculations!A70-inputs!$C$14))</f>
        <v>0</v>
      </c>
      <c r="G70" s="6">
        <f>MAX(MIN((calculations!A70-inputs!$B$21)/10000,100%),0) * inputs!$B$18</f>
        <v>0</v>
      </c>
      <c r="H70" s="3">
        <f t="shared" si="4"/>
        <v>0</v>
      </c>
      <c r="I70" s="1">
        <f t="shared" si="5"/>
        <v>0</v>
      </c>
    </row>
    <row r="71" spans="1:9" x14ac:dyDescent="0.2">
      <c r="A71" s="11">
        <f t="shared" si="3"/>
        <v>6900</v>
      </c>
      <c r="B71" s="3">
        <f>inputs!$C$3-MAX(0,MIN((calculations!A71-inputs!$B$8)*0.5,inputs!$C$3))+IF(AND(inputs!$B$23="YES",A71&lt;=inputs!$B$25),inputs!$B$24,0)</f>
        <v>12570</v>
      </c>
      <c r="C71" s="3">
        <f>MAX(0,MIN(A71-B71,inputs!$C$4)*inputs!$B$3)</f>
        <v>0</v>
      </c>
      <c r="D71" s="8">
        <f>MAX(0,(MIN(A71,inputs!$C$5)-(inputs!$C$4+B71))*inputs!$B$4)</f>
        <v>0</v>
      </c>
      <c r="E71" s="8">
        <f>MAX(0, (calculations!A71-inputs!$C$5)*inputs!$B$5)</f>
        <v>0</v>
      </c>
      <c r="F71" s="8">
        <f>MAX(0,inputs!$B$13*(MIN(calculations!A71,inputs!$C$14)-inputs!$C$13))+MAX(0,inputs!$B$14*(calculations!A71-inputs!$C$14))</f>
        <v>0</v>
      </c>
      <c r="G71" s="6">
        <f>MAX(MIN((calculations!A71-inputs!$B$21)/10000,100%),0) * inputs!$B$18</f>
        <v>0</v>
      </c>
      <c r="H71" s="3">
        <f t="shared" si="4"/>
        <v>0</v>
      </c>
      <c r="I71" s="1">
        <f t="shared" si="5"/>
        <v>0</v>
      </c>
    </row>
    <row r="72" spans="1:9" x14ac:dyDescent="0.2">
      <c r="A72" s="11">
        <f t="shared" si="3"/>
        <v>7000</v>
      </c>
      <c r="B72" s="3">
        <f>inputs!$C$3-MAX(0,MIN((calculations!A72-inputs!$B$8)*0.5,inputs!$C$3))+IF(AND(inputs!$B$23="YES",A72&lt;=inputs!$B$25),inputs!$B$24,0)</f>
        <v>12570</v>
      </c>
      <c r="C72" s="3">
        <f>MAX(0,MIN(A72-B72,inputs!$C$4)*inputs!$B$3)</f>
        <v>0</v>
      </c>
      <c r="D72" s="8">
        <f>MAX(0,(MIN(A72,inputs!$C$5)-(inputs!$C$4+B72))*inputs!$B$4)</f>
        <v>0</v>
      </c>
      <c r="E72" s="8">
        <f>MAX(0, (calculations!A72-inputs!$C$5)*inputs!$B$5)</f>
        <v>0</v>
      </c>
      <c r="F72" s="8">
        <f>MAX(0,inputs!$B$13*(MIN(calculations!A72,inputs!$C$14)-inputs!$C$13))+MAX(0,inputs!$B$14*(calculations!A72-inputs!$C$14))</f>
        <v>0</v>
      </c>
      <c r="G72" s="6">
        <f>MAX(MIN((calculations!A72-inputs!$B$21)/10000,100%),0) * inputs!$B$18</f>
        <v>0</v>
      </c>
      <c r="H72" s="3">
        <f t="shared" si="4"/>
        <v>0</v>
      </c>
      <c r="I72" s="1">
        <f t="shared" si="5"/>
        <v>0</v>
      </c>
    </row>
    <row r="73" spans="1:9" x14ac:dyDescent="0.2">
      <c r="A73" s="11">
        <f t="shared" si="3"/>
        <v>7100</v>
      </c>
      <c r="B73" s="3">
        <f>inputs!$C$3-MAX(0,MIN((calculations!A73-inputs!$B$8)*0.5,inputs!$C$3))+IF(AND(inputs!$B$23="YES",A73&lt;=inputs!$B$25),inputs!$B$24,0)</f>
        <v>12570</v>
      </c>
      <c r="C73" s="3">
        <f>MAX(0,MIN(A73-B73,inputs!$C$4)*inputs!$B$3)</f>
        <v>0</v>
      </c>
      <c r="D73" s="8">
        <f>MAX(0,(MIN(A73,inputs!$C$5)-(inputs!$C$4+B73))*inputs!$B$4)</f>
        <v>0</v>
      </c>
      <c r="E73" s="8">
        <f>MAX(0, (calculations!A73-inputs!$C$5)*inputs!$B$5)</f>
        <v>0</v>
      </c>
      <c r="F73" s="8">
        <f>MAX(0,inputs!$B$13*(MIN(calculations!A73,inputs!$C$14)-inputs!$C$13))+MAX(0,inputs!$B$14*(calculations!A73-inputs!$C$14))</f>
        <v>0</v>
      </c>
      <c r="G73" s="6">
        <f>MAX(MIN((calculations!A73-inputs!$B$21)/10000,100%),0) * inputs!$B$18</f>
        <v>0</v>
      </c>
      <c r="H73" s="3">
        <f t="shared" si="4"/>
        <v>0</v>
      </c>
      <c r="I73" s="1">
        <f t="shared" si="5"/>
        <v>0</v>
      </c>
    </row>
    <row r="74" spans="1:9" x14ac:dyDescent="0.2">
      <c r="A74" s="11">
        <f t="shared" si="3"/>
        <v>7200</v>
      </c>
      <c r="B74" s="3">
        <f>inputs!$C$3-MAX(0,MIN((calculations!A74-inputs!$B$8)*0.5,inputs!$C$3))+IF(AND(inputs!$B$23="YES",A74&lt;=inputs!$B$25),inputs!$B$24,0)</f>
        <v>12570</v>
      </c>
      <c r="C74" s="3">
        <f>MAX(0,MIN(A74-B74,inputs!$C$4)*inputs!$B$3)</f>
        <v>0</v>
      </c>
      <c r="D74" s="8">
        <f>MAX(0,(MIN(A74,inputs!$C$5)-(inputs!$C$4+B74))*inputs!$B$4)</f>
        <v>0</v>
      </c>
      <c r="E74" s="8">
        <f>MAX(0, (calculations!A74-inputs!$C$5)*inputs!$B$5)</f>
        <v>0</v>
      </c>
      <c r="F74" s="8">
        <f>MAX(0,inputs!$B$13*(MIN(calculations!A74,inputs!$C$14)-inputs!$C$13))+MAX(0,inputs!$B$14*(calculations!A74-inputs!$C$14))</f>
        <v>0</v>
      </c>
      <c r="G74" s="6">
        <f>MAX(MIN((calculations!A74-inputs!$B$21)/10000,100%),0) * inputs!$B$18</f>
        <v>0</v>
      </c>
      <c r="H74" s="3">
        <f t="shared" si="4"/>
        <v>0</v>
      </c>
      <c r="I74" s="1">
        <f t="shared" si="5"/>
        <v>0</v>
      </c>
    </row>
    <row r="75" spans="1:9" x14ac:dyDescent="0.2">
      <c r="A75" s="11">
        <f t="shared" si="3"/>
        <v>7300</v>
      </c>
      <c r="B75" s="3">
        <f>inputs!$C$3-MAX(0,MIN((calculations!A75-inputs!$B$8)*0.5,inputs!$C$3))+IF(AND(inputs!$B$23="YES",A75&lt;=inputs!$B$25),inputs!$B$24,0)</f>
        <v>12570</v>
      </c>
      <c r="C75" s="3">
        <f>MAX(0,MIN(A75-B75,inputs!$C$4)*inputs!$B$3)</f>
        <v>0</v>
      </c>
      <c r="D75" s="8">
        <f>MAX(0,(MIN(A75,inputs!$C$5)-(inputs!$C$4+B75))*inputs!$B$4)</f>
        <v>0</v>
      </c>
      <c r="E75" s="8">
        <f>MAX(0, (calculations!A75-inputs!$C$5)*inputs!$B$5)</f>
        <v>0</v>
      </c>
      <c r="F75" s="8">
        <f>MAX(0,inputs!$B$13*(MIN(calculations!A75,inputs!$C$14)-inputs!$C$13))+MAX(0,inputs!$B$14*(calculations!A75-inputs!$C$14))</f>
        <v>0</v>
      </c>
      <c r="G75" s="6">
        <f>MAX(MIN((calculations!A75-inputs!$B$21)/10000,100%),0) * inputs!$B$18</f>
        <v>0</v>
      </c>
      <c r="H75" s="3">
        <f t="shared" si="4"/>
        <v>0</v>
      </c>
      <c r="I75" s="1">
        <f t="shared" si="5"/>
        <v>0</v>
      </c>
    </row>
    <row r="76" spans="1:9" x14ac:dyDescent="0.2">
      <c r="A76" s="11">
        <f t="shared" si="3"/>
        <v>7400</v>
      </c>
      <c r="B76" s="3">
        <f>inputs!$C$3-MAX(0,MIN((calculations!A76-inputs!$B$8)*0.5,inputs!$C$3))+IF(AND(inputs!$B$23="YES",A76&lt;=inputs!$B$25),inputs!$B$24,0)</f>
        <v>12570</v>
      </c>
      <c r="C76" s="3">
        <f>MAX(0,MIN(A76-B76,inputs!$C$4)*inputs!$B$3)</f>
        <v>0</v>
      </c>
      <c r="D76" s="8">
        <f>MAX(0,(MIN(A76,inputs!$C$5)-(inputs!$C$4+B76))*inputs!$B$4)</f>
        <v>0</v>
      </c>
      <c r="E76" s="8">
        <f>MAX(0, (calculations!A76-inputs!$C$5)*inputs!$B$5)</f>
        <v>0</v>
      </c>
      <c r="F76" s="8">
        <f>MAX(0,inputs!$B$13*(MIN(calculations!A76,inputs!$C$14)-inputs!$C$13))+MAX(0,inputs!$B$14*(calculations!A76-inputs!$C$14))</f>
        <v>0</v>
      </c>
      <c r="G76" s="6">
        <f>MAX(MIN((calculations!A76-inputs!$B$21)/10000,100%),0) * inputs!$B$18</f>
        <v>0</v>
      </c>
      <c r="H76" s="3">
        <f t="shared" si="4"/>
        <v>0</v>
      </c>
      <c r="I76" s="1">
        <f t="shared" si="5"/>
        <v>0</v>
      </c>
    </row>
    <row r="77" spans="1:9" x14ac:dyDescent="0.2">
      <c r="A77" s="11">
        <f t="shared" si="3"/>
        <v>7500</v>
      </c>
      <c r="B77" s="3">
        <f>inputs!$C$3-MAX(0,MIN((calculations!A77-inputs!$B$8)*0.5,inputs!$C$3))+IF(AND(inputs!$B$23="YES",A77&lt;=inputs!$B$25),inputs!$B$24,0)</f>
        <v>12570</v>
      </c>
      <c r="C77" s="3">
        <f>MAX(0,MIN(A77-B77,inputs!$C$4)*inputs!$B$3)</f>
        <v>0</v>
      </c>
      <c r="D77" s="8">
        <f>MAX(0,(MIN(A77,inputs!$C$5)-(inputs!$C$4+B77))*inputs!$B$4)</f>
        <v>0</v>
      </c>
      <c r="E77" s="8">
        <f>MAX(0, (calculations!A77-inputs!$C$5)*inputs!$B$5)</f>
        <v>0</v>
      </c>
      <c r="F77" s="8">
        <f>MAX(0,inputs!$B$13*(MIN(calculations!A77,inputs!$C$14)-inputs!$C$13))+MAX(0,inputs!$B$14*(calculations!A77-inputs!$C$14))</f>
        <v>0</v>
      </c>
      <c r="G77" s="6">
        <f>MAX(MIN((calculations!A77-inputs!$B$21)/10000,100%),0) * inputs!$B$18</f>
        <v>0</v>
      </c>
      <c r="H77" s="3">
        <f t="shared" si="4"/>
        <v>0</v>
      </c>
      <c r="I77" s="1">
        <f t="shared" si="5"/>
        <v>0</v>
      </c>
    </row>
    <row r="78" spans="1:9" x14ac:dyDescent="0.2">
      <c r="A78" s="11">
        <f t="shared" si="3"/>
        <v>7600</v>
      </c>
      <c r="B78" s="3">
        <f>inputs!$C$3-MAX(0,MIN((calculations!A78-inputs!$B$8)*0.5,inputs!$C$3))+IF(AND(inputs!$B$23="YES",A78&lt;=inputs!$B$25),inputs!$B$24,0)</f>
        <v>12570</v>
      </c>
      <c r="C78" s="3">
        <f>MAX(0,MIN(A78-B78,inputs!$C$4)*inputs!$B$3)</f>
        <v>0</v>
      </c>
      <c r="D78" s="8">
        <f>MAX(0,(MIN(A78,inputs!$C$5)-(inputs!$C$4+B78))*inputs!$B$4)</f>
        <v>0</v>
      </c>
      <c r="E78" s="8">
        <f>MAX(0, (calculations!A78-inputs!$C$5)*inputs!$B$5)</f>
        <v>0</v>
      </c>
      <c r="F78" s="8">
        <f>MAX(0,inputs!$B$13*(MIN(calculations!A78,inputs!$C$14)-inputs!$C$13))+MAX(0,inputs!$B$14*(calculations!A78-inputs!$C$14))</f>
        <v>0</v>
      </c>
      <c r="G78" s="6">
        <f>MAX(MIN((calculations!A78-inputs!$B$21)/10000,100%),0) * inputs!$B$18</f>
        <v>0</v>
      </c>
      <c r="H78" s="3">
        <f t="shared" si="4"/>
        <v>0</v>
      </c>
      <c r="I78" s="1">
        <f t="shared" si="5"/>
        <v>0</v>
      </c>
    </row>
    <row r="79" spans="1:9" x14ac:dyDescent="0.2">
      <c r="A79" s="11">
        <f t="shared" si="3"/>
        <v>7700</v>
      </c>
      <c r="B79" s="3">
        <f>inputs!$C$3-MAX(0,MIN((calculations!A79-inputs!$B$8)*0.5,inputs!$C$3))+IF(AND(inputs!$B$23="YES",A79&lt;=inputs!$B$25),inputs!$B$24,0)</f>
        <v>12570</v>
      </c>
      <c r="C79" s="3">
        <f>MAX(0,MIN(A79-B79,inputs!$C$4)*inputs!$B$3)</f>
        <v>0</v>
      </c>
      <c r="D79" s="8">
        <f>MAX(0,(MIN(A79,inputs!$C$5)-(inputs!$C$4+B79))*inputs!$B$4)</f>
        <v>0</v>
      </c>
      <c r="E79" s="8">
        <f>MAX(0, (calculations!A79-inputs!$C$5)*inputs!$B$5)</f>
        <v>0</v>
      </c>
      <c r="F79" s="8">
        <f>MAX(0,inputs!$B$13*(MIN(calculations!A79,inputs!$C$14)-inputs!$C$13))+MAX(0,inputs!$B$14*(calculations!A79-inputs!$C$14))</f>
        <v>0</v>
      </c>
      <c r="G79" s="6">
        <f>MAX(MIN((calculations!A79-inputs!$B$21)/10000,100%),0) * inputs!$B$18</f>
        <v>0</v>
      </c>
      <c r="H79" s="3">
        <f t="shared" si="4"/>
        <v>0</v>
      </c>
      <c r="I79" s="1">
        <f t="shared" si="5"/>
        <v>0</v>
      </c>
    </row>
    <row r="80" spans="1:9" x14ac:dyDescent="0.2">
      <c r="A80" s="11">
        <f t="shared" si="3"/>
        <v>7800</v>
      </c>
      <c r="B80" s="3">
        <f>inputs!$C$3-MAX(0,MIN((calculations!A80-inputs!$B$8)*0.5,inputs!$C$3))+IF(AND(inputs!$B$23="YES",A80&lt;=inputs!$B$25),inputs!$B$24,0)</f>
        <v>12570</v>
      </c>
      <c r="C80" s="3">
        <f>MAX(0,MIN(A80-B80,inputs!$C$4)*inputs!$B$3)</f>
        <v>0</v>
      </c>
      <c r="D80" s="8">
        <f>MAX(0,(MIN(A80,inputs!$C$5)-(inputs!$C$4+B80))*inputs!$B$4)</f>
        <v>0</v>
      </c>
      <c r="E80" s="8">
        <f>MAX(0, (calculations!A80-inputs!$C$5)*inputs!$B$5)</f>
        <v>0</v>
      </c>
      <c r="F80" s="8">
        <f>MAX(0,inputs!$B$13*(MIN(calculations!A80,inputs!$C$14)-inputs!$C$13))+MAX(0,inputs!$B$14*(calculations!A80-inputs!$C$14))</f>
        <v>0</v>
      </c>
      <c r="G80" s="6">
        <f>MAX(MIN((calculations!A80-inputs!$B$21)/10000,100%),0) * inputs!$B$18</f>
        <v>0</v>
      </c>
      <c r="H80" s="3">
        <f t="shared" si="4"/>
        <v>0</v>
      </c>
      <c r="I80" s="1">
        <f t="shared" si="5"/>
        <v>0</v>
      </c>
    </row>
    <row r="81" spans="1:9" x14ac:dyDescent="0.2">
      <c r="A81" s="11">
        <f t="shared" si="3"/>
        <v>7900</v>
      </c>
      <c r="B81" s="3">
        <f>inputs!$C$3-MAX(0,MIN((calculations!A81-inputs!$B$8)*0.5,inputs!$C$3))+IF(AND(inputs!$B$23="YES",A81&lt;=inputs!$B$25),inputs!$B$24,0)</f>
        <v>12570</v>
      </c>
      <c r="C81" s="3">
        <f>MAX(0,MIN(A81-B81,inputs!$C$4)*inputs!$B$3)</f>
        <v>0</v>
      </c>
      <c r="D81" s="8">
        <f>MAX(0,(MIN(A81,inputs!$C$5)-(inputs!$C$4+B81))*inputs!$B$4)</f>
        <v>0</v>
      </c>
      <c r="E81" s="8">
        <f>MAX(0, (calculations!A81-inputs!$C$5)*inputs!$B$5)</f>
        <v>0</v>
      </c>
      <c r="F81" s="8">
        <f>MAX(0,inputs!$B$13*(MIN(calculations!A81,inputs!$C$14)-inputs!$C$13))+MAX(0,inputs!$B$14*(calculations!A81-inputs!$C$14))</f>
        <v>0</v>
      </c>
      <c r="G81" s="6">
        <f>MAX(MIN((calculations!A81-inputs!$B$21)/10000,100%),0) * inputs!$B$18</f>
        <v>0</v>
      </c>
      <c r="H81" s="3">
        <f t="shared" si="4"/>
        <v>0</v>
      </c>
      <c r="I81" s="1">
        <f t="shared" si="5"/>
        <v>0</v>
      </c>
    </row>
    <row r="82" spans="1:9" x14ac:dyDescent="0.2">
      <c r="A82" s="11">
        <f t="shared" si="3"/>
        <v>8000</v>
      </c>
      <c r="B82" s="3">
        <f>inputs!$C$3-MAX(0,MIN((calculations!A82-inputs!$B$8)*0.5,inputs!$C$3))+IF(AND(inputs!$B$23="YES",A82&lt;=inputs!$B$25),inputs!$B$24,0)</f>
        <v>12570</v>
      </c>
      <c r="C82" s="3">
        <f>MAX(0,MIN(A82-B82,inputs!$C$4)*inputs!$B$3)</f>
        <v>0</v>
      </c>
      <c r="D82" s="8">
        <f>MAX(0,(MIN(A82,inputs!$C$5)-(inputs!$C$4+B82))*inputs!$B$4)</f>
        <v>0</v>
      </c>
      <c r="E82" s="8">
        <f>MAX(0, (calculations!A82-inputs!$C$5)*inputs!$B$5)</f>
        <v>0</v>
      </c>
      <c r="F82" s="8">
        <f>MAX(0,inputs!$B$13*(MIN(calculations!A82,inputs!$C$14)-inputs!$C$13))+MAX(0,inputs!$B$14*(calculations!A82-inputs!$C$14))</f>
        <v>0</v>
      </c>
      <c r="G82" s="6">
        <f>MAX(MIN((calculations!A82-inputs!$B$21)/10000,100%),0) * inputs!$B$18</f>
        <v>0</v>
      </c>
      <c r="H82" s="3">
        <f t="shared" si="4"/>
        <v>0</v>
      </c>
      <c r="I82" s="1">
        <f t="shared" si="5"/>
        <v>0</v>
      </c>
    </row>
    <row r="83" spans="1:9" x14ac:dyDescent="0.2">
      <c r="A83" s="11">
        <f t="shared" si="3"/>
        <v>8100</v>
      </c>
      <c r="B83" s="3">
        <f>inputs!$C$3-MAX(0,MIN((calculations!A83-inputs!$B$8)*0.5,inputs!$C$3))+IF(AND(inputs!$B$23="YES",A83&lt;=inputs!$B$25),inputs!$B$24,0)</f>
        <v>12570</v>
      </c>
      <c r="C83" s="3">
        <f>MAX(0,MIN(A83-B83,inputs!$C$4)*inputs!$B$3)</f>
        <v>0</v>
      </c>
      <c r="D83" s="8">
        <f>MAX(0,(MIN(A83,inputs!$C$5)-(inputs!$C$4+B83))*inputs!$B$4)</f>
        <v>0</v>
      </c>
      <c r="E83" s="8">
        <f>MAX(0, (calculations!A83-inputs!$C$5)*inputs!$B$5)</f>
        <v>0</v>
      </c>
      <c r="F83" s="8">
        <f>MAX(0,inputs!$B$13*(MIN(calculations!A83,inputs!$C$14)-inputs!$C$13))+MAX(0,inputs!$B$14*(calculations!A83-inputs!$C$14))</f>
        <v>0</v>
      </c>
      <c r="G83" s="6">
        <f>MAX(MIN((calculations!A83-inputs!$B$21)/10000,100%),0) * inputs!$B$18</f>
        <v>0</v>
      </c>
      <c r="H83" s="3">
        <f t="shared" si="4"/>
        <v>0</v>
      </c>
      <c r="I83" s="1">
        <f t="shared" si="5"/>
        <v>0</v>
      </c>
    </row>
    <row r="84" spans="1:9" x14ac:dyDescent="0.2">
      <c r="A84" s="11">
        <f t="shared" si="3"/>
        <v>8200</v>
      </c>
      <c r="B84" s="3">
        <f>inputs!$C$3-MAX(0,MIN((calculations!A84-inputs!$B$8)*0.5,inputs!$C$3))+IF(AND(inputs!$B$23="YES",A84&lt;=inputs!$B$25),inputs!$B$24,0)</f>
        <v>12570</v>
      </c>
      <c r="C84" s="3">
        <f>MAX(0,MIN(A84-B84,inputs!$C$4)*inputs!$B$3)</f>
        <v>0</v>
      </c>
      <c r="D84" s="8">
        <f>MAX(0,(MIN(A84,inputs!$C$5)-(inputs!$C$4+B84))*inputs!$B$4)</f>
        <v>0</v>
      </c>
      <c r="E84" s="8">
        <f>MAX(0, (calculations!A84-inputs!$C$5)*inputs!$B$5)</f>
        <v>0</v>
      </c>
      <c r="F84" s="8">
        <f>MAX(0,inputs!$B$13*(MIN(calculations!A84,inputs!$C$14)-inputs!$C$13))+MAX(0,inputs!$B$14*(calculations!A84-inputs!$C$14))</f>
        <v>0</v>
      </c>
      <c r="G84" s="6">
        <f>MAX(MIN((calculations!A84-inputs!$B$21)/10000,100%),0) * inputs!$B$18</f>
        <v>0</v>
      </c>
      <c r="H84" s="3">
        <f t="shared" si="4"/>
        <v>0</v>
      </c>
      <c r="I84" s="1">
        <f t="shared" si="5"/>
        <v>0</v>
      </c>
    </row>
    <row r="85" spans="1:9" x14ac:dyDescent="0.2">
      <c r="A85" s="11">
        <f t="shared" si="3"/>
        <v>8300</v>
      </c>
      <c r="B85" s="3">
        <f>inputs!$C$3-MAX(0,MIN((calculations!A85-inputs!$B$8)*0.5,inputs!$C$3))+IF(AND(inputs!$B$23="YES",A85&lt;=inputs!$B$25),inputs!$B$24,0)</f>
        <v>12570</v>
      </c>
      <c r="C85" s="3">
        <f>MAX(0,MIN(A85-B85,inputs!$C$4)*inputs!$B$3)</f>
        <v>0</v>
      </c>
      <c r="D85" s="8">
        <f>MAX(0,(MIN(A85,inputs!$C$5)-(inputs!$C$4+B85))*inputs!$B$4)</f>
        <v>0</v>
      </c>
      <c r="E85" s="8">
        <f>MAX(0, (calculations!A85-inputs!$C$5)*inputs!$B$5)</f>
        <v>0</v>
      </c>
      <c r="F85" s="8">
        <f>MAX(0,inputs!$B$13*(MIN(calculations!A85,inputs!$C$14)-inputs!$C$13))+MAX(0,inputs!$B$14*(calculations!A85-inputs!$C$14))</f>
        <v>0</v>
      </c>
      <c r="G85" s="6">
        <f>MAX(MIN((calculations!A85-inputs!$B$21)/10000,100%),0) * inputs!$B$18</f>
        <v>0</v>
      </c>
      <c r="H85" s="3">
        <f t="shared" si="4"/>
        <v>0</v>
      </c>
      <c r="I85" s="1">
        <f t="shared" si="5"/>
        <v>0</v>
      </c>
    </row>
    <row r="86" spans="1:9" x14ac:dyDescent="0.2">
      <c r="A86" s="11">
        <f t="shared" si="3"/>
        <v>8400</v>
      </c>
      <c r="B86" s="3">
        <f>inputs!$C$3-MAX(0,MIN((calculations!A86-inputs!$B$8)*0.5,inputs!$C$3))+IF(AND(inputs!$B$23="YES",A86&lt;=inputs!$B$25),inputs!$B$24,0)</f>
        <v>12570</v>
      </c>
      <c r="C86" s="3">
        <f>MAX(0,MIN(A86-B86,inputs!$C$4)*inputs!$B$3)</f>
        <v>0</v>
      </c>
      <c r="D86" s="8">
        <f>MAX(0,(MIN(A86,inputs!$C$5)-(inputs!$C$4+B86))*inputs!$B$4)</f>
        <v>0</v>
      </c>
      <c r="E86" s="8">
        <f>MAX(0, (calculations!A86-inputs!$C$5)*inputs!$B$5)</f>
        <v>0</v>
      </c>
      <c r="F86" s="8">
        <f>MAX(0,inputs!$B$13*(MIN(calculations!A86,inputs!$C$14)-inputs!$C$13))+MAX(0,inputs!$B$14*(calculations!A86-inputs!$C$14))</f>
        <v>0</v>
      </c>
      <c r="G86" s="6">
        <f>MAX(MIN((calculations!A86-inputs!$B$21)/10000,100%),0) * inputs!$B$18</f>
        <v>0</v>
      </c>
      <c r="H86" s="3">
        <f t="shared" si="4"/>
        <v>0</v>
      </c>
      <c r="I86" s="1">
        <f t="shared" si="5"/>
        <v>0</v>
      </c>
    </row>
    <row r="87" spans="1:9" x14ac:dyDescent="0.2">
      <c r="A87" s="11">
        <f t="shared" si="3"/>
        <v>8500</v>
      </c>
      <c r="B87" s="3">
        <f>inputs!$C$3-MAX(0,MIN((calculations!A87-inputs!$B$8)*0.5,inputs!$C$3))+IF(AND(inputs!$B$23="YES",A87&lt;=inputs!$B$25),inputs!$B$24,0)</f>
        <v>12570</v>
      </c>
      <c r="C87" s="3">
        <f>MAX(0,MIN(A87-B87,inputs!$C$4)*inputs!$B$3)</f>
        <v>0</v>
      </c>
      <c r="D87" s="8">
        <f>MAX(0,(MIN(A87,inputs!$C$5)-(inputs!$C$4+B87))*inputs!$B$4)</f>
        <v>0</v>
      </c>
      <c r="E87" s="8">
        <f>MAX(0, (calculations!A87-inputs!$C$5)*inputs!$B$5)</f>
        <v>0</v>
      </c>
      <c r="F87" s="8">
        <f>MAX(0,inputs!$B$13*(MIN(calculations!A87,inputs!$C$14)-inputs!$C$13))+MAX(0,inputs!$B$14*(calculations!A87-inputs!$C$14))</f>
        <v>0</v>
      </c>
      <c r="G87" s="6">
        <f>MAX(MIN((calculations!A87-inputs!$B$21)/10000,100%),0) * inputs!$B$18</f>
        <v>0</v>
      </c>
      <c r="H87" s="3">
        <f t="shared" si="4"/>
        <v>0</v>
      </c>
      <c r="I87" s="1">
        <f t="shared" si="5"/>
        <v>0</v>
      </c>
    </row>
    <row r="88" spans="1:9" x14ac:dyDescent="0.2">
      <c r="A88" s="11">
        <f t="shared" si="3"/>
        <v>8600</v>
      </c>
      <c r="B88" s="3">
        <f>inputs!$C$3-MAX(0,MIN((calculations!A88-inputs!$B$8)*0.5,inputs!$C$3))+IF(AND(inputs!$B$23="YES",A88&lt;=inputs!$B$25),inputs!$B$24,0)</f>
        <v>12570</v>
      </c>
      <c r="C88" s="3">
        <f>MAX(0,MIN(A88-B88,inputs!$C$4)*inputs!$B$3)</f>
        <v>0</v>
      </c>
      <c r="D88" s="8">
        <f>MAX(0,(MIN(A88,inputs!$C$5)-(inputs!$C$4+B88))*inputs!$B$4)</f>
        <v>0</v>
      </c>
      <c r="E88" s="8">
        <f>MAX(0, (calculations!A88-inputs!$C$5)*inputs!$B$5)</f>
        <v>0</v>
      </c>
      <c r="F88" s="8">
        <f>MAX(0,inputs!$B$13*(MIN(calculations!A88,inputs!$C$14)-inputs!$C$13))+MAX(0,inputs!$B$14*(calculations!A88-inputs!$C$14))</f>
        <v>0</v>
      </c>
      <c r="G88" s="6">
        <f>MAX(MIN((calculations!A88-inputs!$B$21)/10000,100%),0) * inputs!$B$18</f>
        <v>0</v>
      </c>
      <c r="H88" s="3">
        <f t="shared" si="4"/>
        <v>0</v>
      </c>
      <c r="I88" s="1">
        <f t="shared" si="5"/>
        <v>0</v>
      </c>
    </row>
    <row r="89" spans="1:9" x14ac:dyDescent="0.2">
      <c r="A89" s="11">
        <f t="shared" si="3"/>
        <v>8700</v>
      </c>
      <c r="B89" s="3">
        <f>inputs!$C$3-MAX(0,MIN((calculations!A89-inputs!$B$8)*0.5,inputs!$C$3))+IF(AND(inputs!$B$23="YES",A89&lt;=inputs!$B$25),inputs!$B$24,0)</f>
        <v>12570</v>
      </c>
      <c r="C89" s="3">
        <f>MAX(0,MIN(A89-B89,inputs!$C$4)*inputs!$B$3)</f>
        <v>0</v>
      </c>
      <c r="D89" s="8">
        <f>MAX(0,(MIN(A89,inputs!$C$5)-(inputs!$C$4+B89))*inputs!$B$4)</f>
        <v>0</v>
      </c>
      <c r="E89" s="8">
        <f>MAX(0, (calculations!A89-inputs!$C$5)*inputs!$B$5)</f>
        <v>0</v>
      </c>
      <c r="F89" s="8">
        <f>MAX(0,inputs!$B$13*(MIN(calculations!A89,inputs!$C$14)-inputs!$C$13))+MAX(0,inputs!$B$14*(calculations!A89-inputs!$C$14))</f>
        <v>0</v>
      </c>
      <c r="G89" s="6">
        <f>MAX(MIN((calculations!A89-inputs!$B$21)/10000,100%),0) * inputs!$B$18</f>
        <v>0</v>
      </c>
      <c r="H89" s="3">
        <f t="shared" si="4"/>
        <v>0</v>
      </c>
      <c r="I89" s="1">
        <f t="shared" si="5"/>
        <v>0</v>
      </c>
    </row>
    <row r="90" spans="1:9" x14ac:dyDescent="0.2">
      <c r="A90" s="11">
        <f t="shared" si="3"/>
        <v>8800</v>
      </c>
      <c r="B90" s="3">
        <f>inputs!$C$3-MAX(0,MIN((calculations!A90-inputs!$B$8)*0.5,inputs!$C$3))+IF(AND(inputs!$B$23="YES",A90&lt;=inputs!$B$25),inputs!$B$24,0)</f>
        <v>12570</v>
      </c>
      <c r="C90" s="3">
        <f>MAX(0,MIN(A90-B90,inputs!$C$4)*inputs!$B$3)</f>
        <v>0</v>
      </c>
      <c r="D90" s="8">
        <f>MAX(0,(MIN(A90,inputs!$C$5)-(inputs!$C$4+B90))*inputs!$B$4)</f>
        <v>0</v>
      </c>
      <c r="E90" s="8">
        <f>MAX(0, (calculations!A90-inputs!$C$5)*inputs!$B$5)</f>
        <v>0</v>
      </c>
      <c r="F90" s="8">
        <f>MAX(0,inputs!$B$13*(MIN(calculations!A90,inputs!$C$14)-inputs!$C$13))+MAX(0,inputs!$B$14*(calculations!A90-inputs!$C$14))</f>
        <v>0</v>
      </c>
      <c r="G90" s="6">
        <f>MAX(MIN((calculations!A90-inputs!$B$21)/10000,100%),0) * inputs!$B$18</f>
        <v>0</v>
      </c>
      <c r="H90" s="3">
        <f t="shared" si="4"/>
        <v>0</v>
      </c>
      <c r="I90" s="1">
        <f t="shared" si="5"/>
        <v>0</v>
      </c>
    </row>
    <row r="91" spans="1:9" x14ac:dyDescent="0.2">
      <c r="A91" s="11">
        <f t="shared" si="3"/>
        <v>8900</v>
      </c>
      <c r="B91" s="3">
        <f>inputs!$C$3-MAX(0,MIN((calculations!A91-inputs!$B$8)*0.5,inputs!$C$3))+IF(AND(inputs!$B$23="YES",A91&lt;=inputs!$B$25),inputs!$B$24,0)</f>
        <v>12570</v>
      </c>
      <c r="C91" s="3">
        <f>MAX(0,MIN(A91-B91,inputs!$C$4)*inputs!$B$3)</f>
        <v>0</v>
      </c>
      <c r="D91" s="8">
        <f>MAX(0,(MIN(A91,inputs!$C$5)-(inputs!$C$4+B91))*inputs!$B$4)</f>
        <v>0</v>
      </c>
      <c r="E91" s="8">
        <f>MAX(0, (calculations!A91-inputs!$C$5)*inputs!$B$5)</f>
        <v>0</v>
      </c>
      <c r="F91" s="8">
        <f>MAX(0,inputs!$B$13*(MIN(calculations!A91,inputs!$C$14)-inputs!$C$13))+MAX(0,inputs!$B$14*(calculations!A91-inputs!$C$14))</f>
        <v>0</v>
      </c>
      <c r="G91" s="6">
        <f>MAX(MIN((calculations!A91-inputs!$B$21)/10000,100%),0) * inputs!$B$18</f>
        <v>0</v>
      </c>
      <c r="H91" s="3">
        <f t="shared" si="4"/>
        <v>0</v>
      </c>
      <c r="I91" s="1">
        <f t="shared" si="5"/>
        <v>0</v>
      </c>
    </row>
    <row r="92" spans="1:9" x14ac:dyDescent="0.2">
      <c r="A92" s="11">
        <f t="shared" si="3"/>
        <v>9000</v>
      </c>
      <c r="B92" s="3">
        <f>inputs!$C$3-MAX(0,MIN((calculations!A92-inputs!$B$8)*0.5,inputs!$C$3))+IF(AND(inputs!$B$23="YES",A92&lt;=inputs!$B$25),inputs!$B$24,0)</f>
        <v>12570</v>
      </c>
      <c r="C92" s="3">
        <f>MAX(0,MIN(A92-B92,inputs!$C$4)*inputs!$B$3)</f>
        <v>0</v>
      </c>
      <c r="D92" s="8">
        <f>MAX(0,(MIN(A92,inputs!$C$5)-(inputs!$C$4+B92))*inputs!$B$4)</f>
        <v>0</v>
      </c>
      <c r="E92" s="8">
        <f>MAX(0, (calculations!A92-inputs!$C$5)*inputs!$B$5)</f>
        <v>0</v>
      </c>
      <c r="F92" s="8">
        <f>MAX(0,inputs!$B$13*(MIN(calculations!A92,inputs!$C$14)-inputs!$C$13))+MAX(0,inputs!$B$14*(calculations!A92-inputs!$C$14))</f>
        <v>0</v>
      </c>
      <c r="G92" s="6">
        <f>MAX(MIN((calculations!A92-inputs!$B$21)/10000,100%),0) * inputs!$B$18</f>
        <v>0</v>
      </c>
      <c r="H92" s="3">
        <f t="shared" si="4"/>
        <v>0</v>
      </c>
      <c r="I92" s="1">
        <f t="shared" si="5"/>
        <v>0</v>
      </c>
    </row>
    <row r="93" spans="1:9" x14ac:dyDescent="0.2">
      <c r="A93" s="11">
        <f t="shared" si="3"/>
        <v>9100</v>
      </c>
      <c r="B93" s="3">
        <f>inputs!$C$3-MAX(0,MIN((calculations!A93-inputs!$B$8)*0.5,inputs!$C$3))+IF(AND(inputs!$B$23="YES",A93&lt;=inputs!$B$25),inputs!$B$24,0)</f>
        <v>12570</v>
      </c>
      <c r="C93" s="3">
        <f>MAX(0,MIN(A93-B93,inputs!$C$4)*inputs!$B$3)</f>
        <v>0</v>
      </c>
      <c r="D93" s="8">
        <f>MAX(0,(MIN(A93,inputs!$C$5)-(inputs!$C$4+B93))*inputs!$B$4)</f>
        <v>0</v>
      </c>
      <c r="E93" s="8">
        <f>MAX(0, (calculations!A93-inputs!$C$5)*inputs!$B$5)</f>
        <v>0</v>
      </c>
      <c r="F93" s="8">
        <f>MAX(0,inputs!$B$13*(MIN(calculations!A93,inputs!$C$14)-inputs!$C$13))+MAX(0,inputs!$B$14*(calculations!A93-inputs!$C$14))</f>
        <v>0</v>
      </c>
      <c r="G93" s="6">
        <f>MAX(MIN((calculations!A93-inputs!$B$21)/10000,100%),0) * inputs!$B$18</f>
        <v>0</v>
      </c>
      <c r="H93" s="3">
        <f t="shared" si="4"/>
        <v>0</v>
      </c>
      <c r="I93" s="1">
        <f t="shared" si="5"/>
        <v>0</v>
      </c>
    </row>
    <row r="94" spans="1:9" x14ac:dyDescent="0.2">
      <c r="A94" s="11">
        <f t="shared" si="3"/>
        <v>9200</v>
      </c>
      <c r="B94" s="3">
        <f>inputs!$C$3-MAX(0,MIN((calculations!A94-inputs!$B$8)*0.5,inputs!$C$3))+IF(AND(inputs!$B$23="YES",A94&lt;=inputs!$B$25),inputs!$B$24,0)</f>
        <v>12570</v>
      </c>
      <c r="C94" s="3">
        <f>MAX(0,MIN(A94-B94,inputs!$C$4)*inputs!$B$3)</f>
        <v>0</v>
      </c>
      <c r="D94" s="8">
        <f>MAX(0,(MIN(A94,inputs!$C$5)-(inputs!$C$4+B94))*inputs!$B$4)</f>
        <v>0</v>
      </c>
      <c r="E94" s="8">
        <f>MAX(0, (calculations!A94-inputs!$C$5)*inputs!$B$5)</f>
        <v>0</v>
      </c>
      <c r="F94" s="8">
        <f>MAX(0,inputs!$B$13*(MIN(calculations!A94,inputs!$C$14)-inputs!$C$13))+MAX(0,inputs!$B$14*(calculations!A94-inputs!$C$14))</f>
        <v>0</v>
      </c>
      <c r="G94" s="6">
        <f>MAX(MIN((calculations!A94-inputs!$B$21)/10000,100%),0) * inputs!$B$18</f>
        <v>0</v>
      </c>
      <c r="H94" s="3">
        <f t="shared" si="4"/>
        <v>0</v>
      </c>
      <c r="I94" s="1">
        <f t="shared" si="5"/>
        <v>0</v>
      </c>
    </row>
    <row r="95" spans="1:9" x14ac:dyDescent="0.2">
      <c r="A95" s="11">
        <f t="shared" si="3"/>
        <v>9300</v>
      </c>
      <c r="B95" s="3">
        <f>inputs!$C$3-MAX(0,MIN((calculations!A95-inputs!$B$8)*0.5,inputs!$C$3))+IF(AND(inputs!$B$23="YES",A95&lt;=inputs!$B$25),inputs!$B$24,0)</f>
        <v>12570</v>
      </c>
      <c r="C95" s="3">
        <f>MAX(0,MIN(A95-B95,inputs!$C$4)*inputs!$B$3)</f>
        <v>0</v>
      </c>
      <c r="D95" s="8">
        <f>MAX(0,(MIN(A95,inputs!$C$5)-(inputs!$C$4+B95))*inputs!$B$4)</f>
        <v>0</v>
      </c>
      <c r="E95" s="8">
        <f>MAX(0, (calculations!A95-inputs!$C$5)*inputs!$B$5)</f>
        <v>0</v>
      </c>
      <c r="F95" s="8">
        <f>MAX(0,inputs!$B$13*(MIN(calculations!A95,inputs!$C$14)-inputs!$C$13))+MAX(0,inputs!$B$14*(calculations!A95-inputs!$C$14))</f>
        <v>0</v>
      </c>
      <c r="G95" s="6">
        <f>MAX(MIN((calculations!A95-inputs!$B$21)/10000,100%),0) * inputs!$B$18</f>
        <v>0</v>
      </c>
      <c r="H95" s="3">
        <f t="shared" si="4"/>
        <v>0</v>
      </c>
      <c r="I95" s="1">
        <f t="shared" si="5"/>
        <v>0</v>
      </c>
    </row>
    <row r="96" spans="1:9" x14ac:dyDescent="0.2">
      <c r="A96" s="11">
        <f t="shared" si="3"/>
        <v>9400</v>
      </c>
      <c r="B96" s="3">
        <f>inputs!$C$3-MAX(0,MIN((calculations!A96-inputs!$B$8)*0.5,inputs!$C$3))+IF(AND(inputs!$B$23="YES",A96&lt;=inputs!$B$25),inputs!$B$24,0)</f>
        <v>12570</v>
      </c>
      <c r="C96" s="3">
        <f>MAX(0,MIN(A96-B96,inputs!$C$4)*inputs!$B$3)</f>
        <v>0</v>
      </c>
      <c r="D96" s="8">
        <f>MAX(0,(MIN(A96,inputs!$C$5)-(inputs!$C$4+B96))*inputs!$B$4)</f>
        <v>0</v>
      </c>
      <c r="E96" s="8">
        <f>MAX(0, (calculations!A96-inputs!$C$5)*inputs!$B$5)</f>
        <v>0</v>
      </c>
      <c r="F96" s="8">
        <f>MAX(0,inputs!$B$13*(MIN(calculations!A96,inputs!$C$14)-inputs!$C$13))+MAX(0,inputs!$B$14*(calculations!A96-inputs!$C$14))</f>
        <v>0</v>
      </c>
      <c r="G96" s="6">
        <f>MAX(MIN((calculations!A96-inputs!$B$21)/10000,100%),0) * inputs!$B$18</f>
        <v>0</v>
      </c>
      <c r="H96" s="3">
        <f t="shared" si="4"/>
        <v>0</v>
      </c>
      <c r="I96" s="1">
        <f t="shared" si="5"/>
        <v>0</v>
      </c>
    </row>
    <row r="97" spans="1:11" x14ac:dyDescent="0.2">
      <c r="A97" s="11">
        <f t="shared" si="3"/>
        <v>9500</v>
      </c>
      <c r="B97" s="3">
        <f>inputs!$C$3-MAX(0,MIN((calculations!A97-inputs!$B$8)*0.5,inputs!$C$3))+IF(AND(inputs!$B$23="YES",A97&lt;=inputs!$B$25),inputs!$B$24,0)</f>
        <v>12570</v>
      </c>
      <c r="C97" s="3">
        <f>MAX(0,MIN(A97-B97,inputs!$C$4)*inputs!$B$3)</f>
        <v>0</v>
      </c>
      <c r="D97" s="8">
        <f>MAX(0,(MIN(A97,inputs!$C$5)-(inputs!$C$4+B97))*inputs!$B$4)</f>
        <v>0</v>
      </c>
      <c r="E97" s="8">
        <f>MAX(0, (calculations!A97-inputs!$C$5)*inputs!$B$5)</f>
        <v>0</v>
      </c>
      <c r="F97" s="8">
        <f>MAX(0,inputs!$B$13*(MIN(calculations!A97,inputs!$C$14)-inputs!$C$13))+MAX(0,inputs!$B$14*(calculations!A97-inputs!$C$14))</f>
        <v>0</v>
      </c>
      <c r="G97" s="6">
        <f>MAX(MIN((calculations!A97-inputs!$B$21)/10000,100%),0) * inputs!$B$18</f>
        <v>0</v>
      </c>
      <c r="H97" s="3">
        <f t="shared" si="4"/>
        <v>0</v>
      </c>
      <c r="I97" s="1">
        <f t="shared" si="5"/>
        <v>0</v>
      </c>
    </row>
    <row r="98" spans="1:11" x14ac:dyDescent="0.2">
      <c r="A98" s="11">
        <f t="shared" si="3"/>
        <v>9600</v>
      </c>
      <c r="B98" s="3">
        <f>inputs!$C$3-MAX(0,MIN((calculations!A98-inputs!$B$8)*0.5,inputs!$C$3))+IF(AND(inputs!$B$23="YES",A98&lt;=inputs!$B$25),inputs!$B$24,0)</f>
        <v>12570</v>
      </c>
      <c r="C98" s="3">
        <f>MAX(0,MIN(A98-B98,inputs!$C$4)*inputs!$B$3)</f>
        <v>0</v>
      </c>
      <c r="D98" s="8">
        <f>MAX(0,(MIN(A98,inputs!$C$5)-(inputs!$C$4+B98))*inputs!$B$4)</f>
        <v>0</v>
      </c>
      <c r="E98" s="8">
        <f>MAX(0, (calculations!A98-inputs!$C$5)*inputs!$B$5)</f>
        <v>0</v>
      </c>
      <c r="F98" s="8">
        <f>MAX(0,inputs!$B$13*(MIN(calculations!A98,inputs!$C$14)-inputs!$C$13))+MAX(0,inputs!$B$14*(calculations!A98-inputs!$C$14))</f>
        <v>0</v>
      </c>
      <c r="G98" s="6">
        <f>MAX(MIN((calculations!A98-inputs!$B$21)/10000,100%),0) * inputs!$B$18</f>
        <v>0</v>
      </c>
      <c r="H98" s="3">
        <f t="shared" si="4"/>
        <v>0</v>
      </c>
      <c r="I98" s="1">
        <f t="shared" si="5"/>
        <v>0</v>
      </c>
    </row>
    <row r="99" spans="1:11" x14ac:dyDescent="0.2">
      <c r="A99" s="11">
        <f t="shared" si="3"/>
        <v>9700</v>
      </c>
      <c r="B99" s="3">
        <f>inputs!$C$3-MAX(0,MIN((calculations!A99-inputs!$B$8)*0.5,inputs!$C$3))+IF(AND(inputs!$B$23="YES",A99&lt;=inputs!$B$25),inputs!$B$24,0)</f>
        <v>12570</v>
      </c>
      <c r="C99" s="3">
        <f>MAX(0,MIN(A99-B99,inputs!$C$4)*inputs!$B$3)</f>
        <v>0</v>
      </c>
      <c r="D99" s="8">
        <f>MAX(0,(MIN(A99,inputs!$C$5)-(inputs!$C$4+B99))*inputs!$B$4)</f>
        <v>0</v>
      </c>
      <c r="E99" s="8">
        <f>MAX(0, (calculations!A99-inputs!$C$5)*inputs!$B$5)</f>
        <v>0</v>
      </c>
      <c r="F99" s="8">
        <f>MAX(0,inputs!$B$13*(MIN(calculations!A99,inputs!$C$14)-inputs!$C$13))+MAX(0,inputs!$B$14*(calculations!A99-inputs!$C$14))</f>
        <v>0</v>
      </c>
      <c r="G99" s="6">
        <f>MAX(MIN((calculations!A99-inputs!$B$21)/10000,100%),0) * inputs!$B$18</f>
        <v>0</v>
      </c>
      <c r="H99" s="3">
        <f t="shared" si="4"/>
        <v>0</v>
      </c>
      <c r="I99" s="1">
        <f t="shared" si="5"/>
        <v>0</v>
      </c>
    </row>
    <row r="100" spans="1:11" x14ac:dyDescent="0.2">
      <c r="A100" s="11">
        <f t="shared" si="3"/>
        <v>9800</v>
      </c>
      <c r="B100" s="3">
        <f>inputs!$C$3-MAX(0,MIN((calculations!A100-inputs!$B$8)*0.5,inputs!$C$3))+IF(AND(inputs!$B$23="YES",A100&lt;=inputs!$B$25),inputs!$B$24,0)</f>
        <v>12570</v>
      </c>
      <c r="C100" s="3">
        <f>MAX(0,MIN(A100-B100,inputs!$C$4)*inputs!$B$3)</f>
        <v>0</v>
      </c>
      <c r="D100" s="8">
        <f>MAX(0,(MIN(A100,inputs!$C$5)-(inputs!$C$4+B100))*inputs!$B$4)</f>
        <v>0</v>
      </c>
      <c r="E100" s="8">
        <f>MAX(0, (calculations!A100-inputs!$C$5)*inputs!$B$5)</f>
        <v>0</v>
      </c>
      <c r="F100" s="8">
        <f>MAX(0,inputs!$B$13*(MIN(calculations!A100,inputs!$C$14)-inputs!$C$13))+MAX(0,inputs!$B$14*(calculations!A100-inputs!$C$14))</f>
        <v>0</v>
      </c>
      <c r="G100" s="6">
        <f>MAX(MIN((calculations!A100-inputs!$B$21)/10000,100%),0) * inputs!$B$18</f>
        <v>0</v>
      </c>
      <c r="H100" s="3">
        <f t="shared" si="4"/>
        <v>0</v>
      </c>
      <c r="I100" s="1">
        <f t="shared" si="5"/>
        <v>0</v>
      </c>
    </row>
    <row r="101" spans="1:11" x14ac:dyDescent="0.2">
      <c r="A101" s="11">
        <f t="shared" si="3"/>
        <v>9900</v>
      </c>
      <c r="B101" s="3">
        <f>inputs!$C$3-MAX(0,MIN((calculations!A101-inputs!$B$8)*0.5,inputs!$C$3))+IF(AND(inputs!$B$23="YES",A101&lt;=inputs!$B$25),inputs!$B$24,0)</f>
        <v>12570</v>
      </c>
      <c r="C101" s="3">
        <f>MAX(0,MIN(A101-B101,inputs!$C$4)*inputs!$B$3)</f>
        <v>0</v>
      </c>
      <c r="D101" s="8">
        <f>MAX(0,(MIN(A101,inputs!$C$5)-(inputs!$C$4+B101))*inputs!$B$4)</f>
        <v>0</v>
      </c>
      <c r="E101" s="8">
        <f>MAX(0, (calculations!A101-inputs!$C$5)*inputs!$B$5)</f>
        <v>0</v>
      </c>
      <c r="F101" s="8">
        <f>MAX(0,inputs!$B$13*(MIN(calculations!A101,inputs!$C$14)-inputs!$C$13))+MAX(0,inputs!$B$14*(calculations!A101-inputs!$C$14))</f>
        <v>0</v>
      </c>
      <c r="G101" s="6">
        <f>MAX(MIN((calculations!A101-inputs!$B$21)/10000,100%),0) * inputs!$B$18</f>
        <v>0</v>
      </c>
      <c r="H101" s="3">
        <f t="shared" si="4"/>
        <v>0</v>
      </c>
      <c r="I101" s="1">
        <f t="shared" si="5"/>
        <v>0</v>
      </c>
      <c r="J101" s="8">
        <f>A101-H101</f>
        <v>9900</v>
      </c>
    </row>
    <row r="102" spans="1:11" x14ac:dyDescent="0.2">
      <c r="A102" s="11">
        <f t="shared" si="3"/>
        <v>10000</v>
      </c>
      <c r="B102" s="3">
        <f>inputs!$C$3-MAX(0,MIN((calculations!A102-inputs!$B$8)*0.5,inputs!$C$3))+IF(AND(inputs!$B$23="YES",A102&lt;=inputs!$B$25),inputs!$B$24,0)</f>
        <v>12570</v>
      </c>
      <c r="C102" s="3">
        <f>MAX(0,MIN(A102-B102,inputs!$C$4)*inputs!$B$3)</f>
        <v>0</v>
      </c>
      <c r="D102" s="8">
        <f>MAX(0,(MIN(A102,inputs!$C$5)-(inputs!$C$4+B102))*inputs!$B$4)</f>
        <v>0</v>
      </c>
      <c r="E102" s="8">
        <f>MAX(0, (calculations!A102-inputs!$C$5)*inputs!$B$5)</f>
        <v>0</v>
      </c>
      <c r="F102" s="8">
        <f>MAX(0,inputs!$B$13*(MIN(calculations!A102,inputs!$C$14)-inputs!$C$13))+MAX(0,inputs!$B$14*(calculations!A102-inputs!$C$14))</f>
        <v>0</v>
      </c>
      <c r="G102" s="6">
        <f>MAX(MIN((calculations!A102-inputs!$B$21)/10000,100%),0) * inputs!$B$18</f>
        <v>0</v>
      </c>
      <c r="H102" s="3">
        <f t="shared" si="4"/>
        <v>0</v>
      </c>
      <c r="I102" s="1">
        <f t="shared" si="5"/>
        <v>0</v>
      </c>
      <c r="J102" s="8">
        <f>A102-H102</f>
        <v>10000</v>
      </c>
      <c r="K102" s="6">
        <f>J102/1500</f>
        <v>6.666666666666667</v>
      </c>
    </row>
    <row r="103" spans="1:11" x14ac:dyDescent="0.2">
      <c r="A103" s="11">
        <f t="shared" si="3"/>
        <v>10100</v>
      </c>
      <c r="B103" s="3">
        <f>inputs!$C$3-MAX(0,MIN((calculations!A103-inputs!$B$8)*0.5,inputs!$C$3))+IF(AND(inputs!$B$23="YES",A103&lt;=inputs!$B$25),inputs!$B$24,0)</f>
        <v>12570</v>
      </c>
      <c r="C103" s="3">
        <f>MAX(0,MIN(A103-B103,inputs!$C$4)*inputs!$B$3)</f>
        <v>0</v>
      </c>
      <c r="D103" s="8">
        <f>MAX(0,(MIN(A103,inputs!$C$5)-(inputs!$C$4+B103))*inputs!$B$4)</f>
        <v>0</v>
      </c>
      <c r="E103" s="8">
        <f>MAX(0, (calculations!A103-inputs!$C$5)*inputs!$B$5)</f>
        <v>0</v>
      </c>
      <c r="F103" s="8">
        <f>MAX(0,inputs!$B$13*(MIN(calculations!A103,inputs!$C$14)-inputs!$C$13))+MAX(0,inputs!$B$14*(calculations!A103-inputs!$C$14))</f>
        <v>0</v>
      </c>
      <c r="G103" s="6">
        <f>MAX(MIN((calculations!A103-inputs!$B$21)/10000,100%),0) * inputs!$B$18</f>
        <v>0</v>
      </c>
      <c r="H103" s="3">
        <f>SUM(C103:G103)</f>
        <v>0</v>
      </c>
      <c r="I103" s="1">
        <f t="shared" si="5"/>
        <v>0</v>
      </c>
      <c r="J103" s="8">
        <f>A103-H103</f>
        <v>10100</v>
      </c>
    </row>
    <row r="104" spans="1:11" x14ac:dyDescent="0.2">
      <c r="A104" s="11">
        <f t="shared" si="3"/>
        <v>10200</v>
      </c>
      <c r="B104" s="3">
        <f>inputs!$C$3-MAX(0,MIN((calculations!A104-inputs!$B$8)*0.5,inputs!$C$3))+IF(AND(inputs!$B$23="YES",A104&lt;=inputs!$B$25),inputs!$B$24,0)</f>
        <v>12570</v>
      </c>
      <c r="C104" s="3">
        <f>MAX(0,MIN(A104-B104,inputs!$C$4)*inputs!$B$3)</f>
        <v>0</v>
      </c>
      <c r="D104" s="8">
        <f>MAX(0,(MIN(A104,inputs!$C$5)-(inputs!$C$4+B104))*inputs!$B$4)</f>
        <v>0</v>
      </c>
      <c r="E104" s="8">
        <f>MAX(0, (calculations!A104-inputs!$C$5)*inputs!$B$5)</f>
        <v>0</v>
      </c>
      <c r="F104" s="8">
        <f>MAX(0,inputs!$B$13*(MIN(calculations!A104,inputs!$C$14)-inputs!$C$13))+MAX(0,inputs!$B$14*(calculations!A104-inputs!$C$14))</f>
        <v>0</v>
      </c>
      <c r="G104" s="6">
        <f>MAX(MIN((calculations!A104-inputs!$B$21)/10000,100%),0) * inputs!$B$18</f>
        <v>0</v>
      </c>
      <c r="H104" s="3">
        <f t="shared" ref="H104:H167" si="6">SUM(C104:G104)</f>
        <v>0</v>
      </c>
      <c r="I104" s="1">
        <f t="shared" si="5"/>
        <v>0</v>
      </c>
    </row>
    <row r="105" spans="1:11" x14ac:dyDescent="0.2">
      <c r="A105" s="11">
        <f t="shared" si="3"/>
        <v>10300</v>
      </c>
      <c r="B105" s="3">
        <f>inputs!$C$3-MAX(0,MIN((calculations!A105-inputs!$B$8)*0.5,inputs!$C$3))+IF(AND(inputs!$B$23="YES",A105&lt;=inputs!$B$25),inputs!$B$24,0)</f>
        <v>12570</v>
      </c>
      <c r="C105" s="3">
        <f>MAX(0,MIN(A105-B105,inputs!$C$4)*inputs!$B$3)</f>
        <v>0</v>
      </c>
      <c r="D105" s="8">
        <f>MAX(0,(MIN(A105,inputs!$C$5)-(inputs!$C$4+B105))*inputs!$B$4)</f>
        <v>0</v>
      </c>
      <c r="E105" s="8">
        <f>MAX(0, (calculations!A105-inputs!$C$5)*inputs!$B$5)</f>
        <v>0</v>
      </c>
      <c r="F105" s="8">
        <f>MAX(0,inputs!$B$13*(MIN(calculations!A105,inputs!$C$14)-inputs!$C$13))+MAX(0,inputs!$B$14*(calculations!A105-inputs!$C$14))</f>
        <v>0</v>
      </c>
      <c r="G105" s="6">
        <f>MAX(MIN((calculations!A105-inputs!$B$21)/10000,100%),0) * inputs!$B$18</f>
        <v>0</v>
      </c>
      <c r="H105" s="3">
        <f t="shared" si="6"/>
        <v>0</v>
      </c>
      <c r="I105" s="1">
        <f t="shared" si="5"/>
        <v>0</v>
      </c>
    </row>
    <row r="106" spans="1:11" x14ac:dyDescent="0.2">
      <c r="A106" s="11">
        <f t="shared" si="3"/>
        <v>10400</v>
      </c>
      <c r="B106" s="3">
        <f>inputs!$C$3-MAX(0,MIN((calculations!A106-inputs!$B$8)*0.5,inputs!$C$3))+IF(AND(inputs!$B$23="YES",A106&lt;=inputs!$B$25),inputs!$B$24,0)</f>
        <v>12570</v>
      </c>
      <c r="C106" s="3">
        <f>MAX(0,MIN(A106-B106,inputs!$C$4)*inputs!$B$3)</f>
        <v>0</v>
      </c>
      <c r="D106" s="8">
        <f>MAX(0,(MIN(A106,inputs!$C$5)-(inputs!$C$4+B106))*inputs!$B$4)</f>
        <v>0</v>
      </c>
      <c r="E106" s="8">
        <f>MAX(0, (calculations!A106-inputs!$C$5)*inputs!$B$5)</f>
        <v>0</v>
      </c>
      <c r="F106" s="8">
        <f>MAX(0,inputs!$B$13*(MIN(calculations!A106,inputs!$C$14)-inputs!$C$13))+MAX(0,inputs!$B$14*(calculations!A106-inputs!$C$14))</f>
        <v>0</v>
      </c>
      <c r="G106" s="6">
        <f>MAX(MIN((calculations!A106-inputs!$B$21)/10000,100%),0) * inputs!$B$18</f>
        <v>0</v>
      </c>
      <c r="H106" s="3">
        <f t="shared" si="6"/>
        <v>0</v>
      </c>
      <c r="I106" s="1">
        <f t="shared" si="5"/>
        <v>0</v>
      </c>
    </row>
    <row r="107" spans="1:11" x14ac:dyDescent="0.2">
      <c r="A107" s="11">
        <f t="shared" si="3"/>
        <v>10500</v>
      </c>
      <c r="B107" s="3">
        <f>inputs!$C$3-MAX(0,MIN((calculations!A107-inputs!$B$8)*0.5,inputs!$C$3))+IF(AND(inputs!$B$23="YES",A107&lt;=inputs!$B$25),inputs!$B$24,0)</f>
        <v>12570</v>
      </c>
      <c r="C107" s="3">
        <f>MAX(0,MIN(A107-B107,inputs!$C$4)*inputs!$B$3)</f>
        <v>0</v>
      </c>
      <c r="D107" s="8">
        <f>MAX(0,(MIN(A107,inputs!$C$5)-(inputs!$C$4+B107))*inputs!$B$4)</f>
        <v>0</v>
      </c>
      <c r="E107" s="8">
        <f>MAX(0, (calculations!A107-inputs!$C$5)*inputs!$B$5)</f>
        <v>0</v>
      </c>
      <c r="F107" s="8">
        <f>MAX(0,inputs!$B$13*(MIN(calculations!A107,inputs!$C$14)-inputs!$C$13))+MAX(0,inputs!$B$14*(calculations!A107-inputs!$C$14))</f>
        <v>0</v>
      </c>
      <c r="G107" s="6">
        <f>MAX(MIN((calculations!A107-inputs!$B$21)/10000,100%),0) * inputs!$B$18</f>
        <v>0</v>
      </c>
      <c r="H107" s="3">
        <f t="shared" si="6"/>
        <v>0</v>
      </c>
      <c r="I107" s="1">
        <f t="shared" si="5"/>
        <v>0</v>
      </c>
    </row>
    <row r="108" spans="1:11" x14ac:dyDescent="0.2">
      <c r="A108" s="11">
        <f t="shared" si="3"/>
        <v>10600</v>
      </c>
      <c r="B108" s="3">
        <f>inputs!$C$3-MAX(0,MIN((calculations!A108-inputs!$B$8)*0.5,inputs!$C$3))+IF(AND(inputs!$B$23="YES",A108&lt;=inputs!$B$25),inputs!$B$24,0)</f>
        <v>12570</v>
      </c>
      <c r="C108" s="3">
        <f>MAX(0,MIN(A108-B108,inputs!$C$4)*inputs!$B$3)</f>
        <v>0</v>
      </c>
      <c r="D108" s="8">
        <f>MAX(0,(MIN(A108,inputs!$C$5)-(inputs!$C$4+B108))*inputs!$B$4)</f>
        <v>0</v>
      </c>
      <c r="E108" s="8">
        <f>MAX(0, (calculations!A108-inputs!$C$5)*inputs!$B$5)</f>
        <v>0</v>
      </c>
      <c r="F108" s="8">
        <f>MAX(0,inputs!$B$13*(MIN(calculations!A108,inputs!$C$14)-inputs!$C$13))+MAX(0,inputs!$B$14*(calculations!A108-inputs!$C$14))</f>
        <v>0</v>
      </c>
      <c r="G108" s="6">
        <f>MAX(MIN((calculations!A108-inputs!$B$21)/10000,100%),0) * inputs!$B$18</f>
        <v>0</v>
      </c>
      <c r="H108" s="3">
        <f t="shared" si="6"/>
        <v>0</v>
      </c>
      <c r="I108" s="1">
        <f t="shared" si="5"/>
        <v>0</v>
      </c>
    </row>
    <row r="109" spans="1:11" x14ac:dyDescent="0.2">
      <c r="A109" s="11">
        <f t="shared" si="3"/>
        <v>10700</v>
      </c>
      <c r="B109" s="3">
        <f>inputs!$C$3-MAX(0,MIN((calculations!A109-inputs!$B$8)*0.5,inputs!$C$3))+IF(AND(inputs!$B$23="YES",A109&lt;=inputs!$B$25),inputs!$B$24,0)</f>
        <v>12570</v>
      </c>
      <c r="C109" s="3">
        <f>MAX(0,MIN(A109-B109,inputs!$C$4)*inputs!$B$3)</f>
        <v>0</v>
      </c>
      <c r="D109" s="8">
        <f>MAX(0,(MIN(A109,inputs!$C$5)-(inputs!$C$4+B109))*inputs!$B$4)</f>
        <v>0</v>
      </c>
      <c r="E109" s="8">
        <f>MAX(0, (calculations!A109-inputs!$C$5)*inputs!$B$5)</f>
        <v>0</v>
      </c>
      <c r="F109" s="8">
        <f>MAX(0,inputs!$B$13*(MIN(calculations!A109,inputs!$C$14)-inputs!$C$13))+MAX(0,inputs!$B$14*(calculations!A109-inputs!$C$14))</f>
        <v>0</v>
      </c>
      <c r="G109" s="6">
        <f>MAX(MIN((calculations!A109-inputs!$B$21)/10000,100%),0) * inputs!$B$18</f>
        <v>0</v>
      </c>
      <c r="H109" s="3">
        <f t="shared" si="6"/>
        <v>0</v>
      </c>
      <c r="I109" s="1">
        <f t="shared" si="5"/>
        <v>0</v>
      </c>
    </row>
    <row r="110" spans="1:11" x14ac:dyDescent="0.2">
      <c r="A110" s="11">
        <f t="shared" si="3"/>
        <v>10800</v>
      </c>
      <c r="B110" s="3">
        <f>inputs!$C$3-MAX(0,MIN((calculations!A110-inputs!$B$8)*0.5,inputs!$C$3))+IF(AND(inputs!$B$23="YES",A110&lt;=inputs!$B$25),inputs!$B$24,0)</f>
        <v>12570</v>
      </c>
      <c r="C110" s="3">
        <f>MAX(0,MIN(A110-B110,inputs!$C$4)*inputs!$B$3)</f>
        <v>0</v>
      </c>
      <c r="D110" s="8">
        <f>MAX(0,(MIN(A110,inputs!$C$5)-(inputs!$C$4+B110))*inputs!$B$4)</f>
        <v>0</v>
      </c>
      <c r="E110" s="8">
        <f>MAX(0, (calculations!A110-inputs!$C$5)*inputs!$B$5)</f>
        <v>0</v>
      </c>
      <c r="F110" s="8">
        <f>MAX(0,inputs!$B$13*(MIN(calculations!A110,inputs!$C$14)-inputs!$C$13))+MAX(0,inputs!$B$14*(calculations!A110-inputs!$C$14))</f>
        <v>0</v>
      </c>
      <c r="G110" s="6">
        <f>MAX(MIN((calculations!A110-inputs!$B$21)/10000,100%),0) * inputs!$B$18</f>
        <v>0</v>
      </c>
      <c r="H110" s="3">
        <f t="shared" si="6"/>
        <v>0</v>
      </c>
      <c r="I110" s="1">
        <f t="shared" si="5"/>
        <v>0</v>
      </c>
    </row>
    <row r="111" spans="1:11" x14ac:dyDescent="0.2">
      <c r="A111" s="11">
        <f t="shared" si="3"/>
        <v>10900</v>
      </c>
      <c r="B111" s="3">
        <f>inputs!$C$3-MAX(0,MIN((calculations!A111-inputs!$B$8)*0.5,inputs!$C$3))+IF(AND(inputs!$B$23="YES",A111&lt;=inputs!$B$25),inputs!$B$24,0)</f>
        <v>12570</v>
      </c>
      <c r="C111" s="3">
        <f>MAX(0,MIN(A111-B111,inputs!$C$4)*inputs!$B$3)</f>
        <v>0</v>
      </c>
      <c r="D111" s="8">
        <f>MAX(0,(MIN(A111,inputs!$C$5)-(inputs!$C$4+B111))*inputs!$B$4)</f>
        <v>0</v>
      </c>
      <c r="E111" s="8">
        <f>MAX(0, (calculations!A111-inputs!$C$5)*inputs!$B$5)</f>
        <v>0</v>
      </c>
      <c r="F111" s="8">
        <f>MAX(0,inputs!$B$13*(MIN(calculations!A111,inputs!$C$14)-inputs!$C$13))+MAX(0,inputs!$B$14*(calculations!A111-inputs!$C$14))</f>
        <v>0</v>
      </c>
      <c r="G111" s="6">
        <f>MAX(MIN((calculations!A111-inputs!$B$21)/10000,100%),0) * inputs!$B$18</f>
        <v>0</v>
      </c>
      <c r="H111" s="3">
        <f t="shared" si="6"/>
        <v>0</v>
      </c>
      <c r="I111" s="1">
        <f t="shared" si="5"/>
        <v>0</v>
      </c>
    </row>
    <row r="112" spans="1:11" x14ac:dyDescent="0.2">
      <c r="A112" s="11">
        <f t="shared" si="3"/>
        <v>11000</v>
      </c>
      <c r="B112" s="3">
        <f>inputs!$C$3-MAX(0,MIN((calculations!A112-inputs!$B$8)*0.5,inputs!$C$3))+IF(AND(inputs!$B$23="YES",A112&lt;=inputs!$B$25),inputs!$B$24,0)</f>
        <v>12570</v>
      </c>
      <c r="C112" s="3">
        <f>MAX(0,MIN(A112-B112,inputs!$C$4)*inputs!$B$3)</f>
        <v>0</v>
      </c>
      <c r="D112" s="8">
        <f>MAX(0,(MIN(A112,inputs!$C$5)-(inputs!$C$4+B112))*inputs!$B$4)</f>
        <v>0</v>
      </c>
      <c r="E112" s="8">
        <f>MAX(0, (calculations!A112-inputs!$C$5)*inputs!$B$5)</f>
        <v>0</v>
      </c>
      <c r="F112" s="8">
        <f>MAX(0,inputs!$B$13*(MIN(calculations!A112,inputs!$C$14)-inputs!$C$13))+MAX(0,inputs!$B$14*(calculations!A112-inputs!$C$14))</f>
        <v>0</v>
      </c>
      <c r="G112" s="6">
        <f>MAX(MIN((calculations!A112-inputs!$B$21)/10000,100%),0) * inputs!$B$18</f>
        <v>0</v>
      </c>
      <c r="H112" s="3">
        <f t="shared" si="6"/>
        <v>0</v>
      </c>
      <c r="I112" s="1">
        <f t="shared" si="5"/>
        <v>0</v>
      </c>
    </row>
    <row r="113" spans="1:9" x14ac:dyDescent="0.2">
      <c r="A113" s="11">
        <f t="shared" si="3"/>
        <v>11100</v>
      </c>
      <c r="B113" s="3">
        <f>inputs!$C$3-MAX(0,MIN((calculations!A113-inputs!$B$8)*0.5,inputs!$C$3))+IF(AND(inputs!$B$23="YES",A113&lt;=inputs!$B$25),inputs!$B$24,0)</f>
        <v>12570</v>
      </c>
      <c r="C113" s="3">
        <f>MAX(0,MIN(A113-B113,inputs!$C$4)*inputs!$B$3)</f>
        <v>0</v>
      </c>
      <c r="D113" s="8">
        <f>MAX(0,(MIN(A113,inputs!$C$5)-(inputs!$C$4+B113))*inputs!$B$4)</f>
        <v>0</v>
      </c>
      <c r="E113" s="8">
        <f>MAX(0, (calculations!A113-inputs!$C$5)*inputs!$B$5)</f>
        <v>0</v>
      </c>
      <c r="F113" s="8">
        <f>MAX(0,inputs!$B$13*(MIN(calculations!A113,inputs!$C$14)-inputs!$C$13))+MAX(0,inputs!$B$14*(calculations!A113-inputs!$C$14))</f>
        <v>0</v>
      </c>
      <c r="G113" s="6">
        <f>MAX(MIN((calculations!A113-inputs!$B$21)/10000,100%),0) * inputs!$B$18</f>
        <v>0</v>
      </c>
      <c r="H113" s="3">
        <f t="shared" si="6"/>
        <v>0</v>
      </c>
      <c r="I113" s="1">
        <f t="shared" si="5"/>
        <v>0</v>
      </c>
    </row>
    <row r="114" spans="1:9" x14ac:dyDescent="0.2">
      <c r="A114" s="11">
        <f t="shared" si="3"/>
        <v>11200</v>
      </c>
      <c r="B114" s="3">
        <f>inputs!$C$3-MAX(0,MIN((calculations!A114-inputs!$B$8)*0.5,inputs!$C$3))+IF(AND(inputs!$B$23="YES",A114&lt;=inputs!$B$25),inputs!$B$24,0)</f>
        <v>12570</v>
      </c>
      <c r="C114" s="3">
        <f>MAX(0,MIN(A114-B114,inputs!$C$4)*inputs!$B$3)</f>
        <v>0</v>
      </c>
      <c r="D114" s="8">
        <f>MAX(0,(MIN(A114,inputs!$C$5)-(inputs!$C$4+B114))*inputs!$B$4)</f>
        <v>0</v>
      </c>
      <c r="E114" s="8">
        <f>MAX(0, (calculations!A114-inputs!$C$5)*inputs!$B$5)</f>
        <v>0</v>
      </c>
      <c r="F114" s="8">
        <f>MAX(0,inputs!$B$13*(MIN(calculations!A114,inputs!$C$14)-inputs!$C$13))+MAX(0,inputs!$B$14*(calculations!A114-inputs!$C$14))</f>
        <v>0</v>
      </c>
      <c r="G114" s="6">
        <f>MAX(MIN((calculations!A114-inputs!$B$21)/10000,100%),0) * inputs!$B$18</f>
        <v>0</v>
      </c>
      <c r="H114" s="3">
        <f t="shared" si="6"/>
        <v>0</v>
      </c>
      <c r="I114" s="1">
        <f t="shared" si="5"/>
        <v>0</v>
      </c>
    </row>
    <row r="115" spans="1:9" x14ac:dyDescent="0.2">
      <c r="A115" s="11">
        <f t="shared" si="3"/>
        <v>11300</v>
      </c>
      <c r="B115" s="3">
        <f>inputs!$C$3-MAX(0,MIN((calculations!A115-inputs!$B$8)*0.5,inputs!$C$3))+IF(AND(inputs!$B$23="YES",A115&lt;=inputs!$B$25),inputs!$B$24,0)</f>
        <v>12570</v>
      </c>
      <c r="C115" s="3">
        <f>MAX(0,MIN(A115-B115,inputs!$C$4)*inputs!$B$3)</f>
        <v>0</v>
      </c>
      <c r="D115" s="8">
        <f>MAX(0,(MIN(A115,inputs!$C$5)-(inputs!$C$4+B115))*inputs!$B$4)</f>
        <v>0</v>
      </c>
      <c r="E115" s="8">
        <f>MAX(0, (calculations!A115-inputs!$C$5)*inputs!$B$5)</f>
        <v>0</v>
      </c>
      <c r="F115" s="8">
        <f>MAX(0,inputs!$B$13*(MIN(calculations!A115,inputs!$C$14)-inputs!$C$13))+MAX(0,inputs!$B$14*(calculations!A115-inputs!$C$14))</f>
        <v>0</v>
      </c>
      <c r="G115" s="6">
        <f>MAX(MIN((calculations!A115-inputs!$B$21)/10000,100%),0) * inputs!$B$18</f>
        <v>0</v>
      </c>
      <c r="H115" s="3">
        <f t="shared" si="6"/>
        <v>0</v>
      </c>
      <c r="I115" s="1">
        <f t="shared" si="5"/>
        <v>0</v>
      </c>
    </row>
    <row r="116" spans="1:9" x14ac:dyDescent="0.2">
      <c r="A116" s="11">
        <f t="shared" si="3"/>
        <v>11400</v>
      </c>
      <c r="B116" s="3">
        <f>inputs!$C$3-MAX(0,MIN((calculations!A116-inputs!$B$8)*0.5,inputs!$C$3))+IF(AND(inputs!$B$23="YES",A116&lt;=inputs!$B$25),inputs!$B$24,0)</f>
        <v>12570</v>
      </c>
      <c r="C116" s="3">
        <f>MAX(0,MIN(A116-B116,inputs!$C$4)*inputs!$B$3)</f>
        <v>0</v>
      </c>
      <c r="D116" s="8">
        <f>MAX(0,(MIN(A116,inputs!$C$5)-(inputs!$C$4+B116))*inputs!$B$4)</f>
        <v>0</v>
      </c>
      <c r="E116" s="8">
        <f>MAX(0, (calculations!A116-inputs!$C$5)*inputs!$B$5)</f>
        <v>0</v>
      </c>
      <c r="F116" s="8">
        <f>MAX(0,inputs!$B$13*(MIN(calculations!A116,inputs!$C$14)-inputs!$C$13))+MAX(0,inputs!$B$14*(calculations!A116-inputs!$C$14))</f>
        <v>0</v>
      </c>
      <c r="G116" s="6">
        <f>MAX(MIN((calculations!A116-inputs!$B$21)/10000,100%),0) * inputs!$B$18</f>
        <v>0</v>
      </c>
      <c r="H116" s="3">
        <f t="shared" si="6"/>
        <v>0</v>
      </c>
      <c r="I116" s="1">
        <f t="shared" si="5"/>
        <v>0</v>
      </c>
    </row>
    <row r="117" spans="1:9" x14ac:dyDescent="0.2">
      <c r="A117" s="11">
        <f t="shared" si="3"/>
        <v>11500</v>
      </c>
      <c r="B117" s="3">
        <f>inputs!$C$3-MAX(0,MIN((calculations!A117-inputs!$B$8)*0.5,inputs!$C$3))+IF(AND(inputs!$B$23="YES",A117&lt;=inputs!$B$25),inputs!$B$24,0)</f>
        <v>12570</v>
      </c>
      <c r="C117" s="3">
        <f>MAX(0,MIN(A117-B117,inputs!$C$4)*inputs!$B$3)</f>
        <v>0</v>
      </c>
      <c r="D117" s="8">
        <f>MAX(0,(MIN(A117,inputs!$C$5)-(inputs!$C$4+B117))*inputs!$B$4)</f>
        <v>0</v>
      </c>
      <c r="E117" s="8">
        <f>MAX(0, (calculations!A117-inputs!$C$5)*inputs!$B$5)</f>
        <v>0</v>
      </c>
      <c r="F117" s="8">
        <f>MAX(0,inputs!$B$13*(MIN(calculations!A117,inputs!$C$14)-inputs!$C$13))+MAX(0,inputs!$B$14*(calculations!A117-inputs!$C$14))</f>
        <v>0</v>
      </c>
      <c r="G117" s="6">
        <f>MAX(MIN((calculations!A117-inputs!$B$21)/10000,100%),0) * inputs!$B$18</f>
        <v>0</v>
      </c>
      <c r="H117" s="3">
        <f t="shared" si="6"/>
        <v>0</v>
      </c>
      <c r="I117" s="1">
        <f t="shared" si="5"/>
        <v>0</v>
      </c>
    </row>
    <row r="118" spans="1:9" x14ac:dyDescent="0.2">
      <c r="A118" s="11">
        <f t="shared" si="3"/>
        <v>11600</v>
      </c>
      <c r="B118" s="3">
        <f>inputs!$C$3-MAX(0,MIN((calculations!A118-inputs!$B$8)*0.5,inputs!$C$3))+IF(AND(inputs!$B$23="YES",A118&lt;=inputs!$B$25),inputs!$B$24,0)</f>
        <v>12570</v>
      </c>
      <c r="C118" s="3">
        <f>MAX(0,MIN(A118-B118,inputs!$C$4)*inputs!$B$3)</f>
        <v>0</v>
      </c>
      <c r="D118" s="8">
        <f>MAX(0,(MIN(A118,inputs!$C$5)-(inputs!$C$4+B118))*inputs!$B$4)</f>
        <v>0</v>
      </c>
      <c r="E118" s="8">
        <f>MAX(0, (calculations!A118-inputs!$C$5)*inputs!$B$5)</f>
        <v>0</v>
      </c>
      <c r="F118" s="8">
        <f>MAX(0,inputs!$B$13*(MIN(calculations!A118,inputs!$C$14)-inputs!$C$13))+MAX(0,inputs!$B$14*(calculations!A118-inputs!$C$14))</f>
        <v>0</v>
      </c>
      <c r="G118" s="6">
        <f>MAX(MIN((calculations!A118-inputs!$B$21)/10000,100%),0) * inputs!$B$18</f>
        <v>0</v>
      </c>
      <c r="H118" s="3">
        <f t="shared" si="6"/>
        <v>0</v>
      </c>
      <c r="I118" s="1">
        <f t="shared" si="5"/>
        <v>0</v>
      </c>
    </row>
    <row r="119" spans="1:9" x14ac:dyDescent="0.2">
      <c r="A119" s="11">
        <f t="shared" si="3"/>
        <v>11700</v>
      </c>
      <c r="B119" s="3">
        <f>inputs!$C$3-MAX(0,MIN((calculations!A119-inputs!$B$8)*0.5,inputs!$C$3))+IF(AND(inputs!$B$23="YES",A119&lt;=inputs!$B$25),inputs!$B$24,0)</f>
        <v>12570</v>
      </c>
      <c r="C119" s="3">
        <f>MAX(0,MIN(A119-B119,inputs!$C$4)*inputs!$B$3)</f>
        <v>0</v>
      </c>
      <c r="D119" s="8">
        <f>MAX(0,(MIN(A119,inputs!$C$5)-(inputs!$C$4+B119))*inputs!$B$4)</f>
        <v>0</v>
      </c>
      <c r="E119" s="8">
        <f>MAX(0, (calculations!A119-inputs!$C$5)*inputs!$B$5)</f>
        <v>0</v>
      </c>
      <c r="F119" s="8">
        <f>MAX(0,inputs!$B$13*(MIN(calculations!A119,inputs!$C$14)-inputs!$C$13))+MAX(0,inputs!$B$14*(calculations!A119-inputs!$C$14))</f>
        <v>0</v>
      </c>
      <c r="G119" s="6">
        <f>MAX(MIN((calculations!A119-inputs!$B$21)/10000,100%),0) * inputs!$B$18</f>
        <v>0</v>
      </c>
      <c r="H119" s="3">
        <f t="shared" si="6"/>
        <v>0</v>
      </c>
      <c r="I119" s="1">
        <f t="shared" si="5"/>
        <v>0</v>
      </c>
    </row>
    <row r="120" spans="1:9" x14ac:dyDescent="0.2">
      <c r="A120" s="11">
        <f t="shared" si="3"/>
        <v>11800</v>
      </c>
      <c r="B120" s="3">
        <f>inputs!$C$3-MAX(0,MIN((calculations!A120-inputs!$B$8)*0.5,inputs!$C$3))+IF(AND(inputs!$B$23="YES",A120&lt;=inputs!$B$25),inputs!$B$24,0)</f>
        <v>12570</v>
      </c>
      <c r="C120" s="3">
        <f>MAX(0,MIN(A120-B120,inputs!$C$4)*inputs!$B$3)</f>
        <v>0</v>
      </c>
      <c r="D120" s="8">
        <f>MAX(0,(MIN(A120,inputs!$C$5)-(inputs!$C$4+B120))*inputs!$B$4)</f>
        <v>0</v>
      </c>
      <c r="E120" s="8">
        <f>MAX(0, (calculations!A120-inputs!$C$5)*inputs!$B$5)</f>
        <v>0</v>
      </c>
      <c r="F120" s="8">
        <f>MAX(0,inputs!$B$13*(MIN(calculations!A120,inputs!$C$14)-inputs!$C$13))+MAX(0,inputs!$B$14*(calculations!A120-inputs!$C$14))</f>
        <v>0</v>
      </c>
      <c r="G120" s="6">
        <f>MAX(MIN((calculations!A120-inputs!$B$21)/10000,100%),0) * inputs!$B$18</f>
        <v>0</v>
      </c>
      <c r="H120" s="3">
        <f t="shared" si="6"/>
        <v>0</v>
      </c>
      <c r="I120" s="1">
        <f t="shared" si="5"/>
        <v>0</v>
      </c>
    </row>
    <row r="121" spans="1:9" x14ac:dyDescent="0.2">
      <c r="A121" s="11">
        <f t="shared" si="3"/>
        <v>11900</v>
      </c>
      <c r="B121" s="3">
        <f>inputs!$C$3-MAX(0,MIN((calculations!A121-inputs!$B$8)*0.5,inputs!$C$3))+IF(AND(inputs!$B$23="YES",A121&lt;=inputs!$B$25),inputs!$B$24,0)</f>
        <v>12570</v>
      </c>
      <c r="C121" s="3">
        <f>MAX(0,MIN(A121-B121,inputs!$C$4)*inputs!$B$3)</f>
        <v>0</v>
      </c>
      <c r="D121" s="8">
        <f>MAX(0,(MIN(A121,inputs!$C$5)-(inputs!$C$4+B121))*inputs!$B$4)</f>
        <v>0</v>
      </c>
      <c r="E121" s="8">
        <f>MAX(0, (calculations!A121-inputs!$C$5)*inputs!$B$5)</f>
        <v>0</v>
      </c>
      <c r="F121" s="8">
        <f>MAX(0,inputs!$B$13*(MIN(calculations!A121,inputs!$C$14)-inputs!$C$13))+MAX(0,inputs!$B$14*(calculations!A121-inputs!$C$14))</f>
        <v>0</v>
      </c>
      <c r="G121" s="6">
        <f>MAX(MIN((calculations!A121-inputs!$B$21)/10000,100%),0) * inputs!$B$18</f>
        <v>0</v>
      </c>
      <c r="H121" s="3">
        <f t="shared" si="6"/>
        <v>0</v>
      </c>
      <c r="I121" s="1">
        <f t="shared" si="5"/>
        <v>0</v>
      </c>
    </row>
    <row r="122" spans="1:9" x14ac:dyDescent="0.2">
      <c r="A122" s="11">
        <f t="shared" si="3"/>
        <v>12000</v>
      </c>
      <c r="B122" s="3">
        <f>inputs!$C$3-MAX(0,MIN((calculations!A122-inputs!$B$8)*0.5,inputs!$C$3))+IF(AND(inputs!$B$23="YES",A122&lt;=inputs!$B$25),inputs!$B$24,0)</f>
        <v>12570</v>
      </c>
      <c r="C122" s="3">
        <f>MAX(0,MIN(A122-B122,inputs!$C$4)*inputs!$B$3)</f>
        <v>0</v>
      </c>
      <c r="D122" s="8">
        <f>MAX(0,(MIN(A122,inputs!$C$5)-(inputs!$C$4+B122))*inputs!$B$4)</f>
        <v>0</v>
      </c>
      <c r="E122" s="8">
        <f>MAX(0, (calculations!A122-inputs!$C$5)*inputs!$B$5)</f>
        <v>0</v>
      </c>
      <c r="F122" s="8">
        <f>MAX(0,inputs!$B$13*(MIN(calculations!A122,inputs!$C$14)-inputs!$C$13))+MAX(0,inputs!$B$14*(calculations!A122-inputs!$C$14))</f>
        <v>0</v>
      </c>
      <c r="G122" s="6">
        <f>MAX(MIN((calculations!A122-inputs!$B$21)/10000,100%),0) * inputs!$B$18</f>
        <v>0</v>
      </c>
      <c r="H122" s="3">
        <f t="shared" si="6"/>
        <v>0</v>
      </c>
      <c r="I122" s="1">
        <f t="shared" si="5"/>
        <v>0</v>
      </c>
    </row>
    <row r="123" spans="1:9" x14ac:dyDescent="0.2">
      <c r="A123" s="11">
        <f t="shared" si="3"/>
        <v>12100</v>
      </c>
      <c r="B123" s="3">
        <f>inputs!$C$3-MAX(0,MIN((calculations!A123-inputs!$B$8)*0.5,inputs!$C$3))+IF(AND(inputs!$B$23="YES",A123&lt;=inputs!$B$25),inputs!$B$24,0)</f>
        <v>12570</v>
      </c>
      <c r="C123" s="3">
        <f>MAX(0,MIN(A123-B123,inputs!$C$4)*inputs!$B$3)</f>
        <v>0</v>
      </c>
      <c r="D123" s="8">
        <f>MAX(0,(MIN(A123,inputs!$C$5)-(inputs!$C$4+B123))*inputs!$B$4)</f>
        <v>0</v>
      </c>
      <c r="E123" s="8">
        <f>MAX(0, (calculations!A123-inputs!$C$5)*inputs!$B$5)</f>
        <v>0</v>
      </c>
      <c r="F123" s="8">
        <f>MAX(0,inputs!$B$13*(MIN(calculations!A123,inputs!$C$14)-inputs!$C$13))+MAX(0,inputs!$B$14*(calculations!A123-inputs!$C$14))</f>
        <v>0</v>
      </c>
      <c r="G123" s="6">
        <f>MAX(MIN((calculations!A123-inputs!$B$21)/10000,100%),0) * inputs!$B$18</f>
        <v>0</v>
      </c>
      <c r="H123" s="3">
        <f t="shared" si="6"/>
        <v>0</v>
      </c>
      <c r="I123" s="1">
        <f t="shared" si="5"/>
        <v>0</v>
      </c>
    </row>
    <row r="124" spans="1:9" x14ac:dyDescent="0.2">
      <c r="A124" s="11">
        <f t="shared" si="3"/>
        <v>12200</v>
      </c>
      <c r="B124" s="3">
        <f>inputs!$C$3-MAX(0,MIN((calculations!A124-inputs!$B$8)*0.5,inputs!$C$3))+IF(AND(inputs!$B$23="YES",A124&lt;=inputs!$B$25),inputs!$B$24,0)</f>
        <v>12570</v>
      </c>
      <c r="C124" s="3">
        <f>MAX(0,MIN(A124-B124,inputs!$C$4)*inputs!$B$3)</f>
        <v>0</v>
      </c>
      <c r="D124" s="8">
        <f>MAX(0,(MIN(A124,inputs!$C$5)-(inputs!$C$4+B124))*inputs!$B$4)</f>
        <v>0</v>
      </c>
      <c r="E124" s="8">
        <f>MAX(0, (calculations!A124-inputs!$C$5)*inputs!$B$5)</f>
        <v>0</v>
      </c>
      <c r="F124" s="8">
        <f>MAX(0,inputs!$B$13*(MIN(calculations!A124,inputs!$C$14)-inputs!$C$13))+MAX(0,inputs!$B$14*(calculations!A124-inputs!$C$14))</f>
        <v>0</v>
      </c>
      <c r="G124" s="6">
        <f>MAX(MIN((calculations!A124-inputs!$B$21)/10000,100%),0) * inputs!$B$18</f>
        <v>0</v>
      </c>
      <c r="H124" s="3">
        <f t="shared" si="6"/>
        <v>0</v>
      </c>
      <c r="I124" s="1">
        <f t="shared" si="5"/>
        <v>0</v>
      </c>
    </row>
    <row r="125" spans="1:9" x14ac:dyDescent="0.2">
      <c r="A125" s="11">
        <f t="shared" si="3"/>
        <v>12300</v>
      </c>
      <c r="B125" s="3">
        <f>inputs!$C$3-MAX(0,MIN((calculations!A125-inputs!$B$8)*0.5,inputs!$C$3))+IF(AND(inputs!$B$23="YES",A125&lt;=inputs!$B$25),inputs!$B$24,0)</f>
        <v>12570</v>
      </c>
      <c r="C125" s="3">
        <f>MAX(0,MIN(A125-B125,inputs!$C$4)*inputs!$B$3)</f>
        <v>0</v>
      </c>
      <c r="D125" s="8">
        <f>MAX(0,(MIN(A125,inputs!$C$5)-(inputs!$C$4+B125))*inputs!$B$4)</f>
        <v>0</v>
      </c>
      <c r="E125" s="8">
        <f>MAX(0, (calculations!A125-inputs!$C$5)*inputs!$B$5)</f>
        <v>0</v>
      </c>
      <c r="F125" s="8">
        <f>MAX(0,inputs!$B$13*(MIN(calculations!A125,inputs!$C$14)-inputs!$C$13))+MAX(0,inputs!$B$14*(calculations!A125-inputs!$C$14))</f>
        <v>0</v>
      </c>
      <c r="G125" s="6">
        <f>MAX(MIN((calculations!A125-inputs!$B$21)/10000,100%),0) * inputs!$B$18</f>
        <v>0</v>
      </c>
      <c r="H125" s="3">
        <f t="shared" si="6"/>
        <v>0</v>
      </c>
      <c r="I125" s="1">
        <f t="shared" si="5"/>
        <v>0</v>
      </c>
    </row>
    <row r="126" spans="1:9" x14ac:dyDescent="0.2">
      <c r="A126" s="11">
        <f t="shared" si="3"/>
        <v>12400</v>
      </c>
      <c r="B126" s="3">
        <f>inputs!$C$3-MAX(0,MIN((calculations!A126-inputs!$B$8)*0.5,inputs!$C$3))+IF(AND(inputs!$B$23="YES",A126&lt;=inputs!$B$25),inputs!$B$24,0)</f>
        <v>12570</v>
      </c>
      <c r="C126" s="3">
        <f>MAX(0,MIN(A126-B126,inputs!$C$4)*inputs!$B$3)</f>
        <v>0</v>
      </c>
      <c r="D126" s="8">
        <f>MAX(0,(MIN(A126,inputs!$C$5)-(inputs!$C$4+B126))*inputs!$B$4)</f>
        <v>0</v>
      </c>
      <c r="E126" s="8">
        <f>MAX(0, (calculations!A126-inputs!$C$5)*inputs!$B$5)</f>
        <v>0</v>
      </c>
      <c r="F126" s="8">
        <f>MAX(0,inputs!$B$13*(MIN(calculations!A126,inputs!$C$14)-inputs!$C$13))+MAX(0,inputs!$B$14*(calculations!A126-inputs!$C$14))</f>
        <v>0</v>
      </c>
      <c r="G126" s="6">
        <f>MAX(MIN((calculations!A126-inputs!$B$21)/10000,100%),0) * inputs!$B$18</f>
        <v>0</v>
      </c>
      <c r="H126" s="3">
        <f t="shared" si="6"/>
        <v>0</v>
      </c>
      <c r="I126" s="1">
        <f t="shared" si="5"/>
        <v>0</v>
      </c>
    </row>
    <row r="127" spans="1:9" x14ac:dyDescent="0.2">
      <c r="A127" s="11">
        <f t="shared" si="3"/>
        <v>12500</v>
      </c>
      <c r="B127" s="3">
        <f>inputs!$C$3-MAX(0,MIN((calculations!A127-inputs!$B$8)*0.5,inputs!$C$3))+IF(AND(inputs!$B$23="YES",A127&lt;=inputs!$B$25),inputs!$B$24,0)</f>
        <v>12570</v>
      </c>
      <c r="C127" s="3">
        <f>MAX(0,MIN(A127-B127,inputs!$C$4)*inputs!$B$3)</f>
        <v>0</v>
      </c>
      <c r="D127" s="8">
        <f>MAX(0,(MIN(A127,inputs!$C$5)-(inputs!$C$4+B127))*inputs!$B$4)</f>
        <v>0</v>
      </c>
      <c r="E127" s="8">
        <f>MAX(0, (calculations!A127-inputs!$C$5)*inputs!$B$5)</f>
        <v>0</v>
      </c>
      <c r="F127" s="8">
        <f>MAX(0,inputs!$B$13*(MIN(calculations!A127,inputs!$C$14)-inputs!$C$13))+MAX(0,inputs!$B$14*(calculations!A127-inputs!$C$14))</f>
        <v>0</v>
      </c>
      <c r="G127" s="6">
        <f>MAX(MIN((calculations!A127-inputs!$B$21)/10000,100%),0) * inputs!$B$18</f>
        <v>0</v>
      </c>
      <c r="H127" s="3">
        <f t="shared" si="6"/>
        <v>0</v>
      </c>
      <c r="I127" s="1">
        <f t="shared" si="5"/>
        <v>9.9749999999999991E-2</v>
      </c>
    </row>
    <row r="128" spans="1:9" x14ac:dyDescent="0.2">
      <c r="A128" s="11">
        <f t="shared" si="3"/>
        <v>12600</v>
      </c>
      <c r="B128" s="3">
        <f>inputs!$C$3-MAX(0,MIN((calculations!A128-inputs!$B$8)*0.5,inputs!$C$3))+IF(AND(inputs!$B$23="YES",A128&lt;=inputs!$B$25),inputs!$B$24,0)</f>
        <v>12570</v>
      </c>
      <c r="C128" s="3">
        <f>MAX(0,MIN(A128-B128,inputs!$C$4)*inputs!$B$3)</f>
        <v>6</v>
      </c>
      <c r="D128" s="8">
        <f>MAX(0,(MIN(A128,inputs!$C$5)-(inputs!$C$4+B128))*inputs!$B$4)</f>
        <v>0</v>
      </c>
      <c r="E128" s="8">
        <f>MAX(0, (calculations!A128-inputs!$C$5)*inputs!$B$5)</f>
        <v>0</v>
      </c>
      <c r="F128" s="8">
        <f>MAX(0,inputs!$B$13*(MIN(calculations!A128,inputs!$C$14)-inputs!$C$13))+MAX(0,inputs!$B$14*(calculations!A128-inputs!$C$14))</f>
        <v>3.9750000000000001</v>
      </c>
      <c r="G128" s="6">
        <f>MAX(MIN((calculations!A128-inputs!$B$21)/10000,100%),0) * inputs!$B$18</f>
        <v>0</v>
      </c>
      <c r="H128" s="3">
        <f t="shared" si="6"/>
        <v>9.9749999999999996</v>
      </c>
      <c r="I128" s="1">
        <f t="shared" si="5"/>
        <v>0.33250000000000002</v>
      </c>
    </row>
    <row r="129" spans="1:9" x14ac:dyDescent="0.2">
      <c r="A129" s="11">
        <f t="shared" si="3"/>
        <v>12700</v>
      </c>
      <c r="B129" s="3">
        <f>inputs!$C$3-MAX(0,MIN((calculations!A129-inputs!$B$8)*0.5,inputs!$C$3))+IF(AND(inputs!$B$23="YES",A129&lt;=inputs!$B$25),inputs!$B$24,0)</f>
        <v>12570</v>
      </c>
      <c r="C129" s="3">
        <f>MAX(0,MIN(A129-B129,inputs!$C$4)*inputs!$B$3)</f>
        <v>26</v>
      </c>
      <c r="D129" s="8">
        <f>MAX(0,(MIN(A129,inputs!$C$5)-(inputs!$C$4+B129))*inputs!$B$4)</f>
        <v>0</v>
      </c>
      <c r="E129" s="8">
        <f>MAX(0, (calculations!A129-inputs!$C$5)*inputs!$B$5)</f>
        <v>0</v>
      </c>
      <c r="F129" s="8">
        <f>MAX(0,inputs!$B$13*(MIN(calculations!A129,inputs!$C$14)-inputs!$C$13))+MAX(0,inputs!$B$14*(calculations!A129-inputs!$C$14))</f>
        <v>17.225000000000001</v>
      </c>
      <c r="G129" s="6">
        <f>MAX(MIN((calculations!A129-inputs!$B$21)/10000,100%),0) * inputs!$B$18</f>
        <v>0</v>
      </c>
      <c r="H129" s="3">
        <f t="shared" si="6"/>
        <v>43.225000000000001</v>
      </c>
      <c r="I129" s="1">
        <f t="shared" si="5"/>
        <v>0.33249999999999991</v>
      </c>
    </row>
    <row r="130" spans="1:9" x14ac:dyDescent="0.2">
      <c r="A130" s="11">
        <f t="shared" si="3"/>
        <v>12800</v>
      </c>
      <c r="B130" s="3">
        <f>inputs!$C$3-MAX(0,MIN((calculations!A130-inputs!$B$8)*0.5,inputs!$C$3))+IF(AND(inputs!$B$23="YES",A130&lt;=inputs!$B$25),inputs!$B$24,0)</f>
        <v>12570</v>
      </c>
      <c r="C130" s="3">
        <f>MAX(0,MIN(A130-B130,inputs!$C$4)*inputs!$B$3)</f>
        <v>46</v>
      </c>
      <c r="D130" s="8">
        <f>MAX(0,(MIN(A130,inputs!$C$5)-(inputs!$C$4+B130))*inputs!$B$4)</f>
        <v>0</v>
      </c>
      <c r="E130" s="8">
        <f>MAX(0, (calculations!A130-inputs!$C$5)*inputs!$B$5)</f>
        <v>0</v>
      </c>
      <c r="F130" s="8">
        <f>MAX(0,inputs!$B$13*(MIN(calculations!A130,inputs!$C$14)-inputs!$C$13))+MAX(0,inputs!$B$14*(calculations!A130-inputs!$C$14))</f>
        <v>30.475000000000001</v>
      </c>
      <c r="G130" s="6">
        <f>MAX(MIN((calculations!A130-inputs!$B$21)/10000,100%),0) * inputs!$B$18</f>
        <v>0</v>
      </c>
      <c r="H130" s="3">
        <f t="shared" si="6"/>
        <v>76.474999999999994</v>
      </c>
      <c r="I130" s="1">
        <f t="shared" si="5"/>
        <v>0.33250000000000002</v>
      </c>
    </row>
    <row r="131" spans="1:9" x14ac:dyDescent="0.2">
      <c r="A131" s="11">
        <f t="shared" ref="A131:A194" si="7">(ROW(A131)-2)*100</f>
        <v>12900</v>
      </c>
      <c r="B131" s="3">
        <f>inputs!$C$3-MAX(0,MIN((calculations!A131-inputs!$B$8)*0.5,inputs!$C$3))+IF(AND(inputs!$B$23="YES",A131&lt;=inputs!$B$25),inputs!$B$24,0)</f>
        <v>12570</v>
      </c>
      <c r="C131" s="3">
        <f>MAX(0,MIN(A131-B131,inputs!$C$4)*inputs!$B$3)</f>
        <v>66</v>
      </c>
      <c r="D131" s="8">
        <f>MAX(0,(MIN(A131,inputs!$C$5)-(inputs!$C$4+B131))*inputs!$B$4)</f>
        <v>0</v>
      </c>
      <c r="E131" s="8">
        <f>MAX(0, (calculations!A131-inputs!$C$5)*inputs!$B$5)</f>
        <v>0</v>
      </c>
      <c r="F131" s="8">
        <f>MAX(0,inputs!$B$13*(MIN(calculations!A131,inputs!$C$14)-inputs!$C$13))+MAX(0,inputs!$B$14*(calculations!A131-inputs!$C$14))</f>
        <v>43.725000000000001</v>
      </c>
      <c r="G131" s="6">
        <f>MAX(MIN((calculations!A131-inputs!$B$21)/10000,100%),0) * inputs!$B$18</f>
        <v>0</v>
      </c>
      <c r="H131" s="3">
        <f t="shared" si="6"/>
        <v>109.72499999999999</v>
      </c>
      <c r="I131" s="1">
        <f t="shared" ref="I131:I194" si="8">(H132-H131)/100</f>
        <v>0.33250000000000002</v>
      </c>
    </row>
    <row r="132" spans="1:9" x14ac:dyDescent="0.2">
      <c r="A132" s="11">
        <f t="shared" si="7"/>
        <v>13000</v>
      </c>
      <c r="B132" s="3">
        <f>inputs!$C$3-MAX(0,MIN((calculations!A132-inputs!$B$8)*0.5,inputs!$C$3))+IF(AND(inputs!$B$23="YES",A132&lt;=inputs!$B$25),inputs!$B$24,0)</f>
        <v>12570</v>
      </c>
      <c r="C132" s="3">
        <f>MAX(0,MIN(A132-B132,inputs!$C$4)*inputs!$B$3)</f>
        <v>86</v>
      </c>
      <c r="D132" s="8">
        <f>MAX(0,(MIN(A132,inputs!$C$5)-(inputs!$C$4+B132))*inputs!$B$4)</f>
        <v>0</v>
      </c>
      <c r="E132" s="8">
        <f>MAX(0, (calculations!A132-inputs!$C$5)*inputs!$B$5)</f>
        <v>0</v>
      </c>
      <c r="F132" s="8">
        <f>MAX(0,inputs!$B$13*(MIN(calculations!A132,inputs!$C$14)-inputs!$C$13))+MAX(0,inputs!$B$14*(calculations!A132-inputs!$C$14))</f>
        <v>56.975000000000001</v>
      </c>
      <c r="G132" s="6">
        <f>MAX(MIN((calculations!A132-inputs!$B$21)/10000,100%),0) * inputs!$B$18</f>
        <v>0</v>
      </c>
      <c r="H132" s="3">
        <f t="shared" si="6"/>
        <v>142.97499999999999</v>
      </c>
      <c r="I132" s="1">
        <f t="shared" si="8"/>
        <v>0.3325000000000003</v>
      </c>
    </row>
    <row r="133" spans="1:9" x14ac:dyDescent="0.2">
      <c r="A133" s="11">
        <f t="shared" si="7"/>
        <v>13100</v>
      </c>
      <c r="B133" s="3">
        <f>inputs!$C$3-MAX(0,MIN((calculations!A133-inputs!$B$8)*0.5,inputs!$C$3))+IF(AND(inputs!$B$23="YES",A133&lt;=inputs!$B$25),inputs!$B$24,0)</f>
        <v>12570</v>
      </c>
      <c r="C133" s="3">
        <f>MAX(0,MIN(A133-B133,inputs!$C$4)*inputs!$B$3)</f>
        <v>106</v>
      </c>
      <c r="D133" s="8">
        <f>MAX(0,(MIN(A133,inputs!$C$5)-(inputs!$C$4+B133))*inputs!$B$4)</f>
        <v>0</v>
      </c>
      <c r="E133" s="8">
        <f>MAX(0, (calculations!A133-inputs!$C$5)*inputs!$B$5)</f>
        <v>0</v>
      </c>
      <c r="F133" s="8">
        <f>MAX(0,inputs!$B$13*(MIN(calculations!A133,inputs!$C$14)-inputs!$C$13))+MAX(0,inputs!$B$14*(calculations!A133-inputs!$C$14))</f>
        <v>70.225000000000009</v>
      </c>
      <c r="G133" s="6">
        <f>MAX(MIN((calculations!A133-inputs!$B$21)/10000,100%),0) * inputs!$B$18</f>
        <v>0</v>
      </c>
      <c r="H133" s="3">
        <f t="shared" si="6"/>
        <v>176.22500000000002</v>
      </c>
      <c r="I133" s="1">
        <f t="shared" si="8"/>
        <v>0.33250000000000002</v>
      </c>
    </row>
    <row r="134" spans="1:9" x14ac:dyDescent="0.2">
      <c r="A134" s="11">
        <f t="shared" si="7"/>
        <v>13200</v>
      </c>
      <c r="B134" s="3">
        <f>inputs!$C$3-MAX(0,MIN((calculations!A134-inputs!$B$8)*0.5,inputs!$C$3))+IF(AND(inputs!$B$23="YES",A134&lt;=inputs!$B$25),inputs!$B$24,0)</f>
        <v>12570</v>
      </c>
      <c r="C134" s="3">
        <f>MAX(0,MIN(A134-B134,inputs!$C$4)*inputs!$B$3)</f>
        <v>126</v>
      </c>
      <c r="D134" s="8">
        <f>MAX(0,(MIN(A134,inputs!$C$5)-(inputs!$C$4+B134))*inputs!$B$4)</f>
        <v>0</v>
      </c>
      <c r="E134" s="8">
        <f>MAX(0, (calculations!A134-inputs!$C$5)*inputs!$B$5)</f>
        <v>0</v>
      </c>
      <c r="F134" s="8">
        <f>MAX(0,inputs!$B$13*(MIN(calculations!A134,inputs!$C$14)-inputs!$C$13))+MAX(0,inputs!$B$14*(calculations!A134-inputs!$C$14))</f>
        <v>83.475000000000009</v>
      </c>
      <c r="G134" s="6">
        <f>MAX(MIN((calculations!A134-inputs!$B$21)/10000,100%),0) * inputs!$B$18</f>
        <v>0</v>
      </c>
      <c r="H134" s="3">
        <f t="shared" si="6"/>
        <v>209.47500000000002</v>
      </c>
      <c r="I134" s="1">
        <f t="shared" si="8"/>
        <v>0.33250000000000002</v>
      </c>
    </row>
    <row r="135" spans="1:9" x14ac:dyDescent="0.2">
      <c r="A135" s="11">
        <f t="shared" si="7"/>
        <v>13300</v>
      </c>
      <c r="B135" s="3">
        <f>inputs!$C$3-MAX(0,MIN((calculations!A135-inputs!$B$8)*0.5,inputs!$C$3))+IF(AND(inputs!$B$23="YES",A135&lt;=inputs!$B$25),inputs!$B$24,0)</f>
        <v>12570</v>
      </c>
      <c r="C135" s="3">
        <f>MAX(0,MIN(A135-B135,inputs!$C$4)*inputs!$B$3)</f>
        <v>146</v>
      </c>
      <c r="D135" s="8">
        <f>MAX(0,(MIN(A135,inputs!$C$5)-(inputs!$C$4+B135))*inputs!$B$4)</f>
        <v>0</v>
      </c>
      <c r="E135" s="8">
        <f>MAX(0, (calculations!A135-inputs!$C$5)*inputs!$B$5)</f>
        <v>0</v>
      </c>
      <c r="F135" s="8">
        <f>MAX(0,inputs!$B$13*(MIN(calculations!A135,inputs!$C$14)-inputs!$C$13))+MAX(0,inputs!$B$14*(calculations!A135-inputs!$C$14))</f>
        <v>96.725000000000009</v>
      </c>
      <c r="G135" s="6">
        <f>MAX(MIN((calculations!A135-inputs!$B$21)/10000,100%),0) * inputs!$B$18</f>
        <v>0</v>
      </c>
      <c r="H135" s="3">
        <f t="shared" si="6"/>
        <v>242.72500000000002</v>
      </c>
      <c r="I135" s="1">
        <f t="shared" si="8"/>
        <v>0.33250000000000002</v>
      </c>
    </row>
    <row r="136" spans="1:9" x14ac:dyDescent="0.2">
      <c r="A136" s="11">
        <f t="shared" si="7"/>
        <v>13400</v>
      </c>
      <c r="B136" s="3">
        <f>inputs!$C$3-MAX(0,MIN((calculations!A136-inputs!$B$8)*0.5,inputs!$C$3))+IF(AND(inputs!$B$23="YES",A136&lt;=inputs!$B$25),inputs!$B$24,0)</f>
        <v>12570</v>
      </c>
      <c r="C136" s="3">
        <f>MAX(0,MIN(A136-B136,inputs!$C$4)*inputs!$B$3)</f>
        <v>166</v>
      </c>
      <c r="D136" s="8">
        <f>MAX(0,(MIN(A136,inputs!$C$5)-(inputs!$C$4+B136))*inputs!$B$4)</f>
        <v>0</v>
      </c>
      <c r="E136" s="8">
        <f>MAX(0, (calculations!A136-inputs!$C$5)*inputs!$B$5)</f>
        <v>0</v>
      </c>
      <c r="F136" s="8">
        <f>MAX(0,inputs!$B$13*(MIN(calculations!A136,inputs!$C$14)-inputs!$C$13))+MAX(0,inputs!$B$14*(calculations!A136-inputs!$C$14))</f>
        <v>109.97500000000001</v>
      </c>
      <c r="G136" s="6">
        <f>MAX(MIN((calculations!A136-inputs!$B$21)/10000,100%),0) * inputs!$B$18</f>
        <v>0</v>
      </c>
      <c r="H136" s="3">
        <f t="shared" si="6"/>
        <v>275.97500000000002</v>
      </c>
      <c r="I136" s="1">
        <f t="shared" si="8"/>
        <v>0.33250000000000002</v>
      </c>
    </row>
    <row r="137" spans="1:9" x14ac:dyDescent="0.2">
      <c r="A137" s="11">
        <f t="shared" si="7"/>
        <v>13500</v>
      </c>
      <c r="B137" s="3">
        <f>inputs!$C$3-MAX(0,MIN((calculations!A137-inputs!$B$8)*0.5,inputs!$C$3))+IF(AND(inputs!$B$23="YES",A137&lt;=inputs!$B$25),inputs!$B$24,0)</f>
        <v>12570</v>
      </c>
      <c r="C137" s="3">
        <f>MAX(0,MIN(A137-B137,inputs!$C$4)*inputs!$B$3)</f>
        <v>186</v>
      </c>
      <c r="D137" s="8">
        <f>MAX(0,(MIN(A137,inputs!$C$5)-(inputs!$C$4+B137))*inputs!$B$4)</f>
        <v>0</v>
      </c>
      <c r="E137" s="8">
        <f>MAX(0, (calculations!A137-inputs!$C$5)*inputs!$B$5)</f>
        <v>0</v>
      </c>
      <c r="F137" s="8">
        <f>MAX(0,inputs!$B$13*(MIN(calculations!A137,inputs!$C$14)-inputs!$C$13))+MAX(0,inputs!$B$14*(calculations!A137-inputs!$C$14))</f>
        <v>123.22500000000001</v>
      </c>
      <c r="G137" s="6">
        <f>MAX(MIN((calculations!A137-inputs!$B$21)/10000,100%),0) * inputs!$B$18</f>
        <v>0</v>
      </c>
      <c r="H137" s="3">
        <f t="shared" si="6"/>
        <v>309.22500000000002</v>
      </c>
      <c r="I137" s="1">
        <f t="shared" si="8"/>
        <v>0.33250000000000002</v>
      </c>
    </row>
    <row r="138" spans="1:9" x14ac:dyDescent="0.2">
      <c r="A138" s="11">
        <f t="shared" si="7"/>
        <v>13600</v>
      </c>
      <c r="B138" s="3">
        <f>inputs!$C$3-MAX(0,MIN((calculations!A138-inputs!$B$8)*0.5,inputs!$C$3))+IF(AND(inputs!$B$23="YES",A138&lt;=inputs!$B$25),inputs!$B$24,0)</f>
        <v>12570</v>
      </c>
      <c r="C138" s="3">
        <f>MAX(0,MIN(A138-B138,inputs!$C$4)*inputs!$B$3)</f>
        <v>206</v>
      </c>
      <c r="D138" s="8">
        <f>MAX(0,(MIN(A138,inputs!$C$5)-(inputs!$C$4+B138))*inputs!$B$4)</f>
        <v>0</v>
      </c>
      <c r="E138" s="8">
        <f>MAX(0, (calculations!A138-inputs!$C$5)*inputs!$B$5)</f>
        <v>0</v>
      </c>
      <c r="F138" s="8">
        <f>MAX(0,inputs!$B$13*(MIN(calculations!A138,inputs!$C$14)-inputs!$C$13))+MAX(0,inputs!$B$14*(calculations!A138-inputs!$C$14))</f>
        <v>136.47499999999999</v>
      </c>
      <c r="G138" s="6">
        <f>MAX(MIN((calculations!A138-inputs!$B$21)/10000,100%),0) * inputs!$B$18</f>
        <v>0</v>
      </c>
      <c r="H138" s="3">
        <f t="shared" si="6"/>
        <v>342.47500000000002</v>
      </c>
      <c r="I138" s="1">
        <f t="shared" si="8"/>
        <v>0.33250000000000002</v>
      </c>
    </row>
    <row r="139" spans="1:9" x14ac:dyDescent="0.2">
      <c r="A139" s="11">
        <f t="shared" si="7"/>
        <v>13700</v>
      </c>
      <c r="B139" s="3">
        <f>inputs!$C$3-MAX(0,MIN((calculations!A139-inputs!$B$8)*0.5,inputs!$C$3))+IF(AND(inputs!$B$23="YES",A139&lt;=inputs!$B$25),inputs!$B$24,0)</f>
        <v>12570</v>
      </c>
      <c r="C139" s="3">
        <f>MAX(0,MIN(A139-B139,inputs!$C$4)*inputs!$B$3)</f>
        <v>226</v>
      </c>
      <c r="D139" s="8">
        <f>MAX(0,(MIN(A139,inputs!$C$5)-(inputs!$C$4+B139))*inputs!$B$4)</f>
        <v>0</v>
      </c>
      <c r="E139" s="8">
        <f>MAX(0, (calculations!A139-inputs!$C$5)*inputs!$B$5)</f>
        <v>0</v>
      </c>
      <c r="F139" s="8">
        <f>MAX(0,inputs!$B$13*(MIN(calculations!A139,inputs!$C$14)-inputs!$C$13))+MAX(0,inputs!$B$14*(calculations!A139-inputs!$C$14))</f>
        <v>149.72499999999999</v>
      </c>
      <c r="G139" s="6">
        <f>MAX(MIN((calculations!A139-inputs!$B$21)/10000,100%),0) * inputs!$B$18</f>
        <v>0</v>
      </c>
      <c r="H139" s="3">
        <f t="shared" si="6"/>
        <v>375.72500000000002</v>
      </c>
      <c r="I139" s="1">
        <f t="shared" si="8"/>
        <v>0.33250000000000002</v>
      </c>
    </row>
    <row r="140" spans="1:9" x14ac:dyDescent="0.2">
      <c r="A140" s="11">
        <f t="shared" si="7"/>
        <v>13800</v>
      </c>
      <c r="B140" s="3">
        <f>inputs!$C$3-MAX(0,MIN((calculations!A140-inputs!$B$8)*0.5,inputs!$C$3))+IF(AND(inputs!$B$23="YES",A140&lt;=inputs!$B$25),inputs!$B$24,0)</f>
        <v>12570</v>
      </c>
      <c r="C140" s="3">
        <f>MAX(0,MIN(A140-B140,inputs!$C$4)*inputs!$B$3)</f>
        <v>246</v>
      </c>
      <c r="D140" s="8">
        <f>MAX(0,(MIN(A140,inputs!$C$5)-(inputs!$C$4+B140))*inputs!$B$4)</f>
        <v>0</v>
      </c>
      <c r="E140" s="8">
        <f>MAX(0, (calculations!A140-inputs!$C$5)*inputs!$B$5)</f>
        <v>0</v>
      </c>
      <c r="F140" s="8">
        <f>MAX(0,inputs!$B$13*(MIN(calculations!A140,inputs!$C$14)-inputs!$C$13))+MAX(0,inputs!$B$14*(calculations!A140-inputs!$C$14))</f>
        <v>162.97499999999999</v>
      </c>
      <c r="G140" s="6">
        <f>MAX(MIN((calculations!A140-inputs!$B$21)/10000,100%),0) * inputs!$B$18</f>
        <v>0</v>
      </c>
      <c r="H140" s="3">
        <f t="shared" si="6"/>
        <v>408.97500000000002</v>
      </c>
      <c r="I140" s="1">
        <f t="shared" si="8"/>
        <v>0.33250000000000002</v>
      </c>
    </row>
    <row r="141" spans="1:9" x14ac:dyDescent="0.2">
      <c r="A141" s="11">
        <f t="shared" si="7"/>
        <v>13900</v>
      </c>
      <c r="B141" s="3">
        <f>inputs!$C$3-MAX(0,MIN((calculations!A141-inputs!$B$8)*0.5,inputs!$C$3))+IF(AND(inputs!$B$23="YES",A141&lt;=inputs!$B$25),inputs!$B$24,0)</f>
        <v>12570</v>
      </c>
      <c r="C141" s="3">
        <f>MAX(0,MIN(A141-B141,inputs!$C$4)*inputs!$B$3)</f>
        <v>266</v>
      </c>
      <c r="D141" s="8">
        <f>MAX(0,(MIN(A141,inputs!$C$5)-(inputs!$C$4+B141))*inputs!$B$4)</f>
        <v>0</v>
      </c>
      <c r="E141" s="8">
        <f>MAX(0, (calculations!A141-inputs!$C$5)*inputs!$B$5)</f>
        <v>0</v>
      </c>
      <c r="F141" s="8">
        <f>MAX(0,inputs!$B$13*(MIN(calculations!A141,inputs!$C$14)-inputs!$C$13))+MAX(0,inputs!$B$14*(calculations!A141-inputs!$C$14))</f>
        <v>176.22500000000002</v>
      </c>
      <c r="G141" s="6">
        <f>MAX(MIN((calculations!A141-inputs!$B$21)/10000,100%),0) * inputs!$B$18</f>
        <v>0</v>
      </c>
      <c r="H141" s="3">
        <f t="shared" si="6"/>
        <v>442.22500000000002</v>
      </c>
      <c r="I141" s="1">
        <f t="shared" si="8"/>
        <v>0.33250000000000002</v>
      </c>
    </row>
    <row r="142" spans="1:9" x14ac:dyDescent="0.2">
      <c r="A142" s="11">
        <f t="shared" si="7"/>
        <v>14000</v>
      </c>
      <c r="B142" s="3">
        <f>inputs!$C$3-MAX(0,MIN((calculations!A142-inputs!$B$8)*0.5,inputs!$C$3))+IF(AND(inputs!$B$23="YES",A142&lt;=inputs!$B$25),inputs!$B$24,0)</f>
        <v>12570</v>
      </c>
      <c r="C142" s="3">
        <f>MAX(0,MIN(A142-B142,inputs!$C$4)*inputs!$B$3)</f>
        <v>286</v>
      </c>
      <c r="D142" s="8">
        <f>MAX(0,(MIN(A142,inputs!$C$5)-(inputs!$C$4+B142))*inputs!$B$4)</f>
        <v>0</v>
      </c>
      <c r="E142" s="8">
        <f>MAX(0, (calculations!A142-inputs!$C$5)*inputs!$B$5)</f>
        <v>0</v>
      </c>
      <c r="F142" s="8">
        <f>MAX(0,inputs!$B$13*(MIN(calculations!A142,inputs!$C$14)-inputs!$C$13))+MAX(0,inputs!$B$14*(calculations!A142-inputs!$C$14))</f>
        <v>189.47500000000002</v>
      </c>
      <c r="G142" s="6">
        <f>MAX(MIN((calculations!A142-inputs!$B$21)/10000,100%),0) * inputs!$B$18</f>
        <v>0</v>
      </c>
      <c r="H142" s="3">
        <f t="shared" si="6"/>
        <v>475.47500000000002</v>
      </c>
      <c r="I142" s="1">
        <f t="shared" si="8"/>
        <v>0.33250000000000002</v>
      </c>
    </row>
    <row r="143" spans="1:9" x14ac:dyDescent="0.2">
      <c r="A143" s="11">
        <f t="shared" si="7"/>
        <v>14100</v>
      </c>
      <c r="B143" s="3">
        <f>inputs!$C$3-MAX(0,MIN((calculations!A143-inputs!$B$8)*0.5,inputs!$C$3))+IF(AND(inputs!$B$23="YES",A143&lt;=inputs!$B$25),inputs!$B$24,0)</f>
        <v>12570</v>
      </c>
      <c r="C143" s="3">
        <f>MAX(0,MIN(A143-B143,inputs!$C$4)*inputs!$B$3)</f>
        <v>306</v>
      </c>
      <c r="D143" s="8">
        <f>MAX(0,(MIN(A143,inputs!$C$5)-(inputs!$C$4+B143))*inputs!$B$4)</f>
        <v>0</v>
      </c>
      <c r="E143" s="8">
        <f>MAX(0, (calculations!A143-inputs!$C$5)*inputs!$B$5)</f>
        <v>0</v>
      </c>
      <c r="F143" s="8">
        <f>MAX(0,inputs!$B$13*(MIN(calculations!A143,inputs!$C$14)-inputs!$C$13))+MAX(0,inputs!$B$14*(calculations!A143-inputs!$C$14))</f>
        <v>202.72500000000002</v>
      </c>
      <c r="G143" s="6">
        <f>MAX(MIN((calculations!A143-inputs!$B$21)/10000,100%),0) * inputs!$B$18</f>
        <v>0</v>
      </c>
      <c r="H143" s="3">
        <f t="shared" si="6"/>
        <v>508.72500000000002</v>
      </c>
      <c r="I143" s="1">
        <f t="shared" si="8"/>
        <v>0.33250000000000002</v>
      </c>
    </row>
    <row r="144" spans="1:9" x14ac:dyDescent="0.2">
      <c r="A144" s="11">
        <f t="shared" si="7"/>
        <v>14200</v>
      </c>
      <c r="B144" s="3">
        <f>inputs!$C$3-MAX(0,MIN((calculations!A144-inputs!$B$8)*0.5,inputs!$C$3))+IF(AND(inputs!$B$23="YES",A144&lt;=inputs!$B$25),inputs!$B$24,0)</f>
        <v>12570</v>
      </c>
      <c r="C144" s="3">
        <f>MAX(0,MIN(A144-B144,inputs!$C$4)*inputs!$B$3)</f>
        <v>326</v>
      </c>
      <c r="D144" s="8">
        <f>MAX(0,(MIN(A144,inputs!$C$5)-(inputs!$C$4+B144))*inputs!$B$4)</f>
        <v>0</v>
      </c>
      <c r="E144" s="8">
        <f>MAX(0, (calculations!A144-inputs!$C$5)*inputs!$B$5)</f>
        <v>0</v>
      </c>
      <c r="F144" s="8">
        <f>MAX(0,inputs!$B$13*(MIN(calculations!A144,inputs!$C$14)-inputs!$C$13))+MAX(0,inputs!$B$14*(calculations!A144-inputs!$C$14))</f>
        <v>215.97500000000002</v>
      </c>
      <c r="G144" s="6">
        <f>MAX(MIN((calculations!A144-inputs!$B$21)/10000,100%),0) * inputs!$B$18</f>
        <v>0</v>
      </c>
      <c r="H144" s="3">
        <f t="shared" si="6"/>
        <v>541.97500000000002</v>
      </c>
      <c r="I144" s="1">
        <f t="shared" si="8"/>
        <v>0.33250000000000002</v>
      </c>
    </row>
    <row r="145" spans="1:9" x14ac:dyDescent="0.2">
      <c r="A145" s="11">
        <f t="shared" si="7"/>
        <v>14300</v>
      </c>
      <c r="B145" s="3">
        <f>inputs!$C$3-MAX(0,MIN((calculations!A145-inputs!$B$8)*0.5,inputs!$C$3))+IF(AND(inputs!$B$23="YES",A145&lt;=inputs!$B$25),inputs!$B$24,0)</f>
        <v>12570</v>
      </c>
      <c r="C145" s="3">
        <f>MAX(0,MIN(A145-B145,inputs!$C$4)*inputs!$B$3)</f>
        <v>346</v>
      </c>
      <c r="D145" s="8">
        <f>MAX(0,(MIN(A145,inputs!$C$5)-(inputs!$C$4+B145))*inputs!$B$4)</f>
        <v>0</v>
      </c>
      <c r="E145" s="8">
        <f>MAX(0, (calculations!A145-inputs!$C$5)*inputs!$B$5)</f>
        <v>0</v>
      </c>
      <c r="F145" s="8">
        <f>MAX(0,inputs!$B$13*(MIN(calculations!A145,inputs!$C$14)-inputs!$C$13))+MAX(0,inputs!$B$14*(calculations!A145-inputs!$C$14))</f>
        <v>229.22500000000002</v>
      </c>
      <c r="G145" s="6">
        <f>MAX(MIN((calculations!A145-inputs!$B$21)/10000,100%),0) * inputs!$B$18</f>
        <v>0</v>
      </c>
      <c r="H145" s="3">
        <f t="shared" si="6"/>
        <v>575.22500000000002</v>
      </c>
      <c r="I145" s="1">
        <f t="shared" si="8"/>
        <v>0.33250000000000002</v>
      </c>
    </row>
    <row r="146" spans="1:9" x14ac:dyDescent="0.2">
      <c r="A146" s="11">
        <f t="shared" si="7"/>
        <v>14400</v>
      </c>
      <c r="B146" s="3">
        <f>inputs!$C$3-MAX(0,MIN((calculations!A146-inputs!$B$8)*0.5,inputs!$C$3))+IF(AND(inputs!$B$23="YES",A146&lt;=inputs!$B$25),inputs!$B$24,0)</f>
        <v>12570</v>
      </c>
      <c r="C146" s="3">
        <f>MAX(0,MIN(A146-B146,inputs!$C$4)*inputs!$B$3)</f>
        <v>366</v>
      </c>
      <c r="D146" s="8">
        <f>MAX(0,(MIN(A146,inputs!$C$5)-(inputs!$C$4+B146))*inputs!$B$4)</f>
        <v>0</v>
      </c>
      <c r="E146" s="8">
        <f>MAX(0, (calculations!A146-inputs!$C$5)*inputs!$B$5)</f>
        <v>0</v>
      </c>
      <c r="F146" s="8">
        <f>MAX(0,inputs!$B$13*(MIN(calculations!A146,inputs!$C$14)-inputs!$C$13))+MAX(0,inputs!$B$14*(calculations!A146-inputs!$C$14))</f>
        <v>242.47500000000002</v>
      </c>
      <c r="G146" s="6">
        <f>MAX(MIN((calculations!A146-inputs!$B$21)/10000,100%),0) * inputs!$B$18</f>
        <v>0</v>
      </c>
      <c r="H146" s="3">
        <f t="shared" si="6"/>
        <v>608.47500000000002</v>
      </c>
      <c r="I146" s="1">
        <f t="shared" si="8"/>
        <v>0.33250000000000002</v>
      </c>
    </row>
    <row r="147" spans="1:9" x14ac:dyDescent="0.2">
      <c r="A147" s="11">
        <f t="shared" si="7"/>
        <v>14500</v>
      </c>
      <c r="B147" s="3">
        <f>inputs!$C$3-MAX(0,MIN((calculations!A147-inputs!$B$8)*0.5,inputs!$C$3))+IF(AND(inputs!$B$23="YES",A147&lt;=inputs!$B$25),inputs!$B$24,0)</f>
        <v>12570</v>
      </c>
      <c r="C147" s="3">
        <f>MAX(0,MIN(A147-B147,inputs!$C$4)*inputs!$B$3)</f>
        <v>386</v>
      </c>
      <c r="D147" s="8">
        <f>MAX(0,(MIN(A147,inputs!$C$5)-(inputs!$C$4+B147))*inputs!$B$4)</f>
        <v>0</v>
      </c>
      <c r="E147" s="8">
        <f>MAX(0, (calculations!A147-inputs!$C$5)*inputs!$B$5)</f>
        <v>0</v>
      </c>
      <c r="F147" s="8">
        <f>MAX(0,inputs!$B$13*(MIN(calculations!A147,inputs!$C$14)-inputs!$C$13))+MAX(0,inputs!$B$14*(calculations!A147-inputs!$C$14))</f>
        <v>255.72500000000002</v>
      </c>
      <c r="G147" s="6">
        <f>MAX(MIN((calculations!A147-inputs!$B$21)/10000,100%),0) * inputs!$B$18</f>
        <v>0</v>
      </c>
      <c r="H147" s="3">
        <f t="shared" si="6"/>
        <v>641.72500000000002</v>
      </c>
      <c r="I147" s="1">
        <f t="shared" si="8"/>
        <v>0.33250000000000002</v>
      </c>
    </row>
    <row r="148" spans="1:9" x14ac:dyDescent="0.2">
      <c r="A148" s="11">
        <f t="shared" si="7"/>
        <v>14600</v>
      </c>
      <c r="B148" s="3">
        <f>inputs!$C$3-MAX(0,MIN((calculations!A148-inputs!$B$8)*0.5,inputs!$C$3))+IF(AND(inputs!$B$23="YES",A148&lt;=inputs!$B$25),inputs!$B$24,0)</f>
        <v>12570</v>
      </c>
      <c r="C148" s="3">
        <f>MAX(0,MIN(A148-B148,inputs!$C$4)*inputs!$B$3)</f>
        <v>406</v>
      </c>
      <c r="D148" s="8">
        <f>MAX(0,(MIN(A148,inputs!$C$5)-(inputs!$C$4+B148))*inputs!$B$4)</f>
        <v>0</v>
      </c>
      <c r="E148" s="8">
        <f>MAX(0, (calculations!A148-inputs!$C$5)*inputs!$B$5)</f>
        <v>0</v>
      </c>
      <c r="F148" s="8">
        <f>MAX(0,inputs!$B$13*(MIN(calculations!A148,inputs!$C$14)-inputs!$C$13))+MAX(0,inputs!$B$14*(calculations!A148-inputs!$C$14))</f>
        <v>268.97500000000002</v>
      </c>
      <c r="G148" s="6">
        <f>MAX(MIN((calculations!A148-inputs!$B$21)/10000,100%),0) * inputs!$B$18</f>
        <v>0</v>
      </c>
      <c r="H148" s="3">
        <f t="shared" si="6"/>
        <v>674.97500000000002</v>
      </c>
      <c r="I148" s="1">
        <f t="shared" si="8"/>
        <v>0.33250000000000002</v>
      </c>
    </row>
    <row r="149" spans="1:9" x14ac:dyDescent="0.2">
      <c r="A149" s="11">
        <f t="shared" si="7"/>
        <v>14700</v>
      </c>
      <c r="B149" s="3">
        <f>inputs!$C$3-MAX(0,MIN((calculations!A149-inputs!$B$8)*0.5,inputs!$C$3))+IF(AND(inputs!$B$23="YES",A149&lt;=inputs!$B$25),inputs!$B$24,0)</f>
        <v>12570</v>
      </c>
      <c r="C149" s="3">
        <f>MAX(0,MIN(A149-B149,inputs!$C$4)*inputs!$B$3)</f>
        <v>426</v>
      </c>
      <c r="D149" s="8">
        <f>MAX(0,(MIN(A149,inputs!$C$5)-(inputs!$C$4+B149))*inputs!$B$4)</f>
        <v>0</v>
      </c>
      <c r="E149" s="8">
        <f>MAX(0, (calculations!A149-inputs!$C$5)*inputs!$B$5)</f>
        <v>0</v>
      </c>
      <c r="F149" s="8">
        <f>MAX(0,inputs!$B$13*(MIN(calculations!A149,inputs!$C$14)-inputs!$C$13))+MAX(0,inputs!$B$14*(calculations!A149-inputs!$C$14))</f>
        <v>282.22500000000002</v>
      </c>
      <c r="G149" s="6">
        <f>MAX(MIN((calculations!A149-inputs!$B$21)/10000,100%),0) * inputs!$B$18</f>
        <v>0</v>
      </c>
      <c r="H149" s="3">
        <f t="shared" si="6"/>
        <v>708.22500000000002</v>
      </c>
      <c r="I149" s="1">
        <f t="shared" si="8"/>
        <v>0.33250000000000002</v>
      </c>
    </row>
    <row r="150" spans="1:9" x14ac:dyDescent="0.2">
      <c r="A150" s="11">
        <f t="shared" si="7"/>
        <v>14800</v>
      </c>
      <c r="B150" s="3">
        <f>inputs!$C$3-MAX(0,MIN((calculations!A150-inputs!$B$8)*0.5,inputs!$C$3))+IF(AND(inputs!$B$23="YES",A150&lt;=inputs!$B$25),inputs!$B$24,0)</f>
        <v>12570</v>
      </c>
      <c r="C150" s="3">
        <f>MAX(0,MIN(A150-B150,inputs!$C$4)*inputs!$B$3)</f>
        <v>446</v>
      </c>
      <c r="D150" s="8">
        <f>MAX(0,(MIN(A150,inputs!$C$5)-(inputs!$C$4+B150))*inputs!$B$4)</f>
        <v>0</v>
      </c>
      <c r="E150" s="8">
        <f>MAX(0, (calculations!A150-inputs!$C$5)*inputs!$B$5)</f>
        <v>0</v>
      </c>
      <c r="F150" s="8">
        <f>MAX(0,inputs!$B$13*(MIN(calculations!A150,inputs!$C$14)-inputs!$C$13))+MAX(0,inputs!$B$14*(calculations!A150-inputs!$C$14))</f>
        <v>295.47500000000002</v>
      </c>
      <c r="G150" s="6">
        <f>MAX(MIN((calculations!A150-inputs!$B$21)/10000,100%),0) * inputs!$B$18</f>
        <v>0</v>
      </c>
      <c r="H150" s="3">
        <f t="shared" si="6"/>
        <v>741.47500000000002</v>
      </c>
      <c r="I150" s="1">
        <f t="shared" si="8"/>
        <v>0.33250000000000002</v>
      </c>
    </row>
    <row r="151" spans="1:9" x14ac:dyDescent="0.2">
      <c r="A151" s="11">
        <f t="shared" si="7"/>
        <v>14900</v>
      </c>
      <c r="B151" s="3">
        <f>inputs!$C$3-MAX(0,MIN((calculations!A151-inputs!$B$8)*0.5,inputs!$C$3))+IF(AND(inputs!$B$23="YES",A151&lt;=inputs!$B$25),inputs!$B$24,0)</f>
        <v>12570</v>
      </c>
      <c r="C151" s="3">
        <f>MAX(0,MIN(A151-B151,inputs!$C$4)*inputs!$B$3)</f>
        <v>466</v>
      </c>
      <c r="D151" s="8">
        <f>MAX(0,(MIN(A151,inputs!$C$5)-(inputs!$C$4+B151))*inputs!$B$4)</f>
        <v>0</v>
      </c>
      <c r="E151" s="8">
        <f>MAX(0, (calculations!A151-inputs!$C$5)*inputs!$B$5)</f>
        <v>0</v>
      </c>
      <c r="F151" s="8">
        <f>MAX(0,inputs!$B$13*(MIN(calculations!A151,inputs!$C$14)-inputs!$C$13))+MAX(0,inputs!$B$14*(calculations!A151-inputs!$C$14))</f>
        <v>308.72500000000002</v>
      </c>
      <c r="G151" s="6">
        <f>MAX(MIN((calculations!A151-inputs!$B$21)/10000,100%),0) * inputs!$B$18</f>
        <v>0</v>
      </c>
      <c r="H151" s="3">
        <f t="shared" si="6"/>
        <v>774.72500000000002</v>
      </c>
      <c r="I151" s="1">
        <f t="shared" si="8"/>
        <v>0.33250000000000002</v>
      </c>
    </row>
    <row r="152" spans="1:9" x14ac:dyDescent="0.2">
      <c r="A152" s="11">
        <f t="shared" si="7"/>
        <v>15000</v>
      </c>
      <c r="B152" s="3">
        <f>inputs!$C$3-MAX(0,MIN((calculations!A152-inputs!$B$8)*0.5,inputs!$C$3))+IF(AND(inputs!$B$23="YES",A152&lt;=inputs!$B$25),inputs!$B$24,0)</f>
        <v>12570</v>
      </c>
      <c r="C152" s="3">
        <f>MAX(0,MIN(A152-B152,inputs!$C$4)*inputs!$B$3)</f>
        <v>486</v>
      </c>
      <c r="D152" s="8">
        <f>MAX(0,(MIN(A152,inputs!$C$5)-(inputs!$C$4+B152))*inputs!$B$4)</f>
        <v>0</v>
      </c>
      <c r="E152" s="8">
        <f>MAX(0, (calculations!A152-inputs!$C$5)*inputs!$B$5)</f>
        <v>0</v>
      </c>
      <c r="F152" s="8">
        <f>MAX(0,inputs!$B$13*(MIN(calculations!A152,inputs!$C$14)-inputs!$C$13))+MAX(0,inputs!$B$14*(calculations!A152-inputs!$C$14))</f>
        <v>321.97500000000002</v>
      </c>
      <c r="G152" s="6">
        <f>MAX(MIN((calculations!A152-inputs!$B$21)/10000,100%),0) * inputs!$B$18</f>
        <v>0</v>
      </c>
      <c r="H152" s="3">
        <f t="shared" si="6"/>
        <v>807.97500000000002</v>
      </c>
      <c r="I152" s="1">
        <f t="shared" si="8"/>
        <v>0.33250000000000002</v>
      </c>
    </row>
    <row r="153" spans="1:9" x14ac:dyDescent="0.2">
      <c r="A153" s="11">
        <f t="shared" si="7"/>
        <v>15100</v>
      </c>
      <c r="B153" s="3">
        <f>inputs!$C$3-MAX(0,MIN((calculations!A153-inputs!$B$8)*0.5,inputs!$C$3))+IF(AND(inputs!$B$23="YES",A153&lt;=inputs!$B$25),inputs!$B$24,0)</f>
        <v>12570</v>
      </c>
      <c r="C153" s="3">
        <f>MAX(0,MIN(A153-B153,inputs!$C$4)*inputs!$B$3)</f>
        <v>506</v>
      </c>
      <c r="D153" s="8">
        <f>MAX(0,(MIN(A153,inputs!$C$5)-(inputs!$C$4+B153))*inputs!$B$4)</f>
        <v>0</v>
      </c>
      <c r="E153" s="8">
        <f>MAX(0, (calculations!A153-inputs!$C$5)*inputs!$B$5)</f>
        <v>0</v>
      </c>
      <c r="F153" s="8">
        <f>MAX(0,inputs!$B$13*(MIN(calculations!A153,inputs!$C$14)-inputs!$C$13))+MAX(0,inputs!$B$14*(calculations!A153-inputs!$C$14))</f>
        <v>335.22500000000002</v>
      </c>
      <c r="G153" s="6">
        <f>MAX(MIN((calculations!A153-inputs!$B$21)/10000,100%),0) * inputs!$B$18</f>
        <v>0</v>
      </c>
      <c r="H153" s="3">
        <f t="shared" si="6"/>
        <v>841.22500000000002</v>
      </c>
      <c r="I153" s="1">
        <f t="shared" si="8"/>
        <v>0.33250000000000002</v>
      </c>
    </row>
    <row r="154" spans="1:9" x14ac:dyDescent="0.2">
      <c r="A154" s="11">
        <f t="shared" si="7"/>
        <v>15200</v>
      </c>
      <c r="B154" s="3">
        <f>inputs!$C$3-MAX(0,MIN((calculations!A154-inputs!$B$8)*0.5,inputs!$C$3))+IF(AND(inputs!$B$23="YES",A154&lt;=inputs!$B$25),inputs!$B$24,0)</f>
        <v>12570</v>
      </c>
      <c r="C154" s="3">
        <f>MAX(0,MIN(A154-B154,inputs!$C$4)*inputs!$B$3)</f>
        <v>526</v>
      </c>
      <c r="D154" s="8">
        <f>MAX(0,(MIN(A154,inputs!$C$5)-(inputs!$C$4+B154))*inputs!$B$4)</f>
        <v>0</v>
      </c>
      <c r="E154" s="8">
        <f>MAX(0, (calculations!A154-inputs!$C$5)*inputs!$B$5)</f>
        <v>0</v>
      </c>
      <c r="F154" s="8">
        <f>MAX(0,inputs!$B$13*(MIN(calculations!A154,inputs!$C$14)-inputs!$C$13))+MAX(0,inputs!$B$14*(calculations!A154-inputs!$C$14))</f>
        <v>348.47500000000002</v>
      </c>
      <c r="G154" s="6">
        <f>MAX(MIN((calculations!A154-inputs!$B$21)/10000,100%),0) * inputs!$B$18</f>
        <v>0</v>
      </c>
      <c r="H154" s="3">
        <f t="shared" si="6"/>
        <v>874.47500000000002</v>
      </c>
      <c r="I154" s="1">
        <f t="shared" si="8"/>
        <v>0.33250000000000002</v>
      </c>
    </row>
    <row r="155" spans="1:9" x14ac:dyDescent="0.2">
      <c r="A155" s="11">
        <f t="shared" si="7"/>
        <v>15300</v>
      </c>
      <c r="B155" s="3">
        <f>inputs!$C$3-MAX(0,MIN((calculations!A155-inputs!$B$8)*0.5,inputs!$C$3))+IF(AND(inputs!$B$23="YES",A155&lt;=inputs!$B$25),inputs!$B$24,0)</f>
        <v>12570</v>
      </c>
      <c r="C155" s="3">
        <f>MAX(0,MIN(A155-B155,inputs!$C$4)*inputs!$B$3)</f>
        <v>546</v>
      </c>
      <c r="D155" s="8">
        <f>MAX(0,(MIN(A155,inputs!$C$5)-(inputs!$C$4+B155))*inputs!$B$4)</f>
        <v>0</v>
      </c>
      <c r="E155" s="8">
        <f>MAX(0, (calculations!A155-inputs!$C$5)*inputs!$B$5)</f>
        <v>0</v>
      </c>
      <c r="F155" s="8">
        <f>MAX(0,inputs!$B$13*(MIN(calculations!A155,inputs!$C$14)-inputs!$C$13))+MAX(0,inputs!$B$14*(calculations!A155-inputs!$C$14))</f>
        <v>361.72500000000002</v>
      </c>
      <c r="G155" s="6">
        <f>MAX(MIN((calculations!A155-inputs!$B$21)/10000,100%),0) * inputs!$B$18</f>
        <v>0</v>
      </c>
      <c r="H155" s="3">
        <f t="shared" si="6"/>
        <v>907.72500000000002</v>
      </c>
      <c r="I155" s="1">
        <f t="shared" si="8"/>
        <v>0.33250000000000002</v>
      </c>
    </row>
    <row r="156" spans="1:9" x14ac:dyDescent="0.2">
      <c r="A156" s="11">
        <f t="shared" si="7"/>
        <v>15400</v>
      </c>
      <c r="B156" s="3">
        <f>inputs!$C$3-MAX(0,MIN((calculations!A156-inputs!$B$8)*0.5,inputs!$C$3))+IF(AND(inputs!$B$23="YES",A156&lt;=inputs!$B$25),inputs!$B$24,0)</f>
        <v>12570</v>
      </c>
      <c r="C156" s="3">
        <f>MAX(0,MIN(A156-B156,inputs!$C$4)*inputs!$B$3)</f>
        <v>566</v>
      </c>
      <c r="D156" s="8">
        <f>MAX(0,(MIN(A156,inputs!$C$5)-(inputs!$C$4+B156))*inputs!$B$4)</f>
        <v>0</v>
      </c>
      <c r="E156" s="8">
        <f>MAX(0, (calculations!A156-inputs!$C$5)*inputs!$B$5)</f>
        <v>0</v>
      </c>
      <c r="F156" s="8">
        <f>MAX(0,inputs!$B$13*(MIN(calculations!A156,inputs!$C$14)-inputs!$C$13))+MAX(0,inputs!$B$14*(calculations!A156-inputs!$C$14))</f>
        <v>374.97500000000002</v>
      </c>
      <c r="G156" s="6">
        <f>MAX(MIN((calculations!A156-inputs!$B$21)/10000,100%),0) * inputs!$B$18</f>
        <v>0</v>
      </c>
      <c r="H156" s="3">
        <f t="shared" si="6"/>
        <v>940.97500000000002</v>
      </c>
      <c r="I156" s="1">
        <f t="shared" si="8"/>
        <v>0.33250000000000002</v>
      </c>
    </row>
    <row r="157" spans="1:9" x14ac:dyDescent="0.2">
      <c r="A157" s="11">
        <f t="shared" si="7"/>
        <v>15500</v>
      </c>
      <c r="B157" s="3">
        <f>inputs!$C$3-MAX(0,MIN((calculations!A157-inputs!$B$8)*0.5,inputs!$C$3))+IF(AND(inputs!$B$23="YES",A157&lt;=inputs!$B$25),inputs!$B$24,0)</f>
        <v>12570</v>
      </c>
      <c r="C157" s="3">
        <f>MAX(0,MIN(A157-B157,inputs!$C$4)*inputs!$B$3)</f>
        <v>586</v>
      </c>
      <c r="D157" s="8">
        <f>MAX(0,(MIN(A157,inputs!$C$5)-(inputs!$C$4+B157))*inputs!$B$4)</f>
        <v>0</v>
      </c>
      <c r="E157" s="8">
        <f>MAX(0, (calculations!A157-inputs!$C$5)*inputs!$B$5)</f>
        <v>0</v>
      </c>
      <c r="F157" s="8">
        <f>MAX(0,inputs!$B$13*(MIN(calculations!A157,inputs!$C$14)-inputs!$C$13))+MAX(0,inputs!$B$14*(calculations!A157-inputs!$C$14))</f>
        <v>388.22500000000002</v>
      </c>
      <c r="G157" s="6">
        <f>MAX(MIN((calculations!A157-inputs!$B$21)/10000,100%),0) * inputs!$B$18</f>
        <v>0</v>
      </c>
      <c r="H157" s="3">
        <f t="shared" si="6"/>
        <v>974.22500000000002</v>
      </c>
      <c r="I157" s="1">
        <f t="shared" si="8"/>
        <v>0.33250000000000002</v>
      </c>
    </row>
    <row r="158" spans="1:9" x14ac:dyDescent="0.2">
      <c r="A158" s="11">
        <f t="shared" si="7"/>
        <v>15600</v>
      </c>
      <c r="B158" s="3">
        <f>inputs!$C$3-MAX(0,MIN((calculations!A158-inputs!$B$8)*0.5,inputs!$C$3))+IF(AND(inputs!$B$23="YES",A158&lt;=inputs!$B$25),inputs!$B$24,0)</f>
        <v>12570</v>
      </c>
      <c r="C158" s="3">
        <f>MAX(0,MIN(A158-B158,inputs!$C$4)*inputs!$B$3)</f>
        <v>606</v>
      </c>
      <c r="D158" s="8">
        <f>MAX(0,(MIN(A158,inputs!$C$5)-(inputs!$C$4+B158))*inputs!$B$4)</f>
        <v>0</v>
      </c>
      <c r="E158" s="8">
        <f>MAX(0, (calculations!A158-inputs!$C$5)*inputs!$B$5)</f>
        <v>0</v>
      </c>
      <c r="F158" s="8">
        <f>MAX(0,inputs!$B$13*(MIN(calculations!A158,inputs!$C$14)-inputs!$C$13))+MAX(0,inputs!$B$14*(calculations!A158-inputs!$C$14))</f>
        <v>401.47500000000002</v>
      </c>
      <c r="G158" s="6">
        <f>MAX(MIN((calculations!A158-inputs!$B$21)/10000,100%),0) * inputs!$B$18</f>
        <v>0</v>
      </c>
      <c r="H158" s="3">
        <f t="shared" si="6"/>
        <v>1007.475</v>
      </c>
      <c r="I158" s="1">
        <f t="shared" si="8"/>
        <v>0.33249999999999885</v>
      </c>
    </row>
    <row r="159" spans="1:9" x14ac:dyDescent="0.2">
      <c r="A159" s="11">
        <f t="shared" si="7"/>
        <v>15700</v>
      </c>
      <c r="B159" s="3">
        <f>inputs!$C$3-MAX(0,MIN((calculations!A159-inputs!$B$8)*0.5,inputs!$C$3))+IF(AND(inputs!$B$23="YES",A159&lt;=inputs!$B$25),inputs!$B$24,0)</f>
        <v>12570</v>
      </c>
      <c r="C159" s="3">
        <f>MAX(0,MIN(A159-B159,inputs!$C$4)*inputs!$B$3)</f>
        <v>626</v>
      </c>
      <c r="D159" s="8">
        <f>MAX(0,(MIN(A159,inputs!$C$5)-(inputs!$C$4+B159))*inputs!$B$4)</f>
        <v>0</v>
      </c>
      <c r="E159" s="8">
        <f>MAX(0, (calculations!A159-inputs!$C$5)*inputs!$B$5)</f>
        <v>0</v>
      </c>
      <c r="F159" s="8">
        <f>MAX(0,inputs!$B$13*(MIN(calculations!A159,inputs!$C$14)-inputs!$C$13))+MAX(0,inputs!$B$14*(calculations!A159-inputs!$C$14))</f>
        <v>414.72500000000002</v>
      </c>
      <c r="G159" s="6">
        <f>MAX(MIN((calculations!A159-inputs!$B$21)/10000,100%),0) * inputs!$B$18</f>
        <v>0</v>
      </c>
      <c r="H159" s="3">
        <f t="shared" si="6"/>
        <v>1040.7249999999999</v>
      </c>
      <c r="I159" s="1">
        <f t="shared" si="8"/>
        <v>0.33250000000000002</v>
      </c>
    </row>
    <row r="160" spans="1:9" x14ac:dyDescent="0.2">
      <c r="A160" s="11">
        <f t="shared" si="7"/>
        <v>15800</v>
      </c>
      <c r="B160" s="3">
        <f>inputs!$C$3-MAX(0,MIN((calculations!A160-inputs!$B$8)*0.5,inputs!$C$3))+IF(AND(inputs!$B$23="YES",A160&lt;=inputs!$B$25),inputs!$B$24,0)</f>
        <v>12570</v>
      </c>
      <c r="C160" s="3">
        <f>MAX(0,MIN(A160-B160,inputs!$C$4)*inputs!$B$3)</f>
        <v>646</v>
      </c>
      <c r="D160" s="8">
        <f>MAX(0,(MIN(A160,inputs!$C$5)-(inputs!$C$4+B160))*inputs!$B$4)</f>
        <v>0</v>
      </c>
      <c r="E160" s="8">
        <f>MAX(0, (calculations!A160-inputs!$C$5)*inputs!$B$5)</f>
        <v>0</v>
      </c>
      <c r="F160" s="8">
        <f>MAX(0,inputs!$B$13*(MIN(calculations!A160,inputs!$C$14)-inputs!$C$13))+MAX(0,inputs!$B$14*(calculations!A160-inputs!$C$14))</f>
        <v>427.97500000000002</v>
      </c>
      <c r="G160" s="6">
        <f>MAX(MIN((calculations!A160-inputs!$B$21)/10000,100%),0) * inputs!$B$18</f>
        <v>0</v>
      </c>
      <c r="H160" s="3">
        <f t="shared" si="6"/>
        <v>1073.9749999999999</v>
      </c>
      <c r="I160" s="1">
        <f t="shared" si="8"/>
        <v>0.33250000000000002</v>
      </c>
    </row>
    <row r="161" spans="1:9" x14ac:dyDescent="0.2">
      <c r="A161" s="11">
        <f t="shared" si="7"/>
        <v>15900</v>
      </c>
      <c r="B161" s="3">
        <f>inputs!$C$3-MAX(0,MIN((calculations!A161-inputs!$B$8)*0.5,inputs!$C$3))+IF(AND(inputs!$B$23="YES",A161&lt;=inputs!$B$25),inputs!$B$24,0)</f>
        <v>12570</v>
      </c>
      <c r="C161" s="3">
        <f>MAX(0,MIN(A161-B161,inputs!$C$4)*inputs!$B$3)</f>
        <v>666</v>
      </c>
      <c r="D161" s="8">
        <f>MAX(0,(MIN(A161,inputs!$C$5)-(inputs!$C$4+B161))*inputs!$B$4)</f>
        <v>0</v>
      </c>
      <c r="E161" s="8">
        <f>MAX(0, (calculations!A161-inputs!$C$5)*inputs!$B$5)</f>
        <v>0</v>
      </c>
      <c r="F161" s="8">
        <f>MAX(0,inputs!$B$13*(MIN(calculations!A161,inputs!$C$14)-inputs!$C$13))+MAX(0,inputs!$B$14*(calculations!A161-inputs!$C$14))</f>
        <v>441.22500000000002</v>
      </c>
      <c r="G161" s="6">
        <f>MAX(MIN((calculations!A161-inputs!$B$21)/10000,100%),0) * inputs!$B$18</f>
        <v>0</v>
      </c>
      <c r="H161" s="3">
        <f t="shared" si="6"/>
        <v>1107.2249999999999</v>
      </c>
      <c r="I161" s="1">
        <f t="shared" si="8"/>
        <v>0.33250000000000002</v>
      </c>
    </row>
    <row r="162" spans="1:9" x14ac:dyDescent="0.2">
      <c r="A162" s="11">
        <f t="shared" si="7"/>
        <v>16000</v>
      </c>
      <c r="B162" s="3">
        <f>inputs!$C$3-MAX(0,MIN((calculations!A162-inputs!$B$8)*0.5,inputs!$C$3))+IF(AND(inputs!$B$23="YES",A162&lt;=inputs!$B$25),inputs!$B$24,0)</f>
        <v>12570</v>
      </c>
      <c r="C162" s="3">
        <f>MAX(0,MIN(A162-B162,inputs!$C$4)*inputs!$B$3)</f>
        <v>686</v>
      </c>
      <c r="D162" s="8">
        <f>MAX(0,(MIN(A162,inputs!$C$5)-(inputs!$C$4+B162))*inputs!$B$4)</f>
        <v>0</v>
      </c>
      <c r="E162" s="8">
        <f>MAX(0, (calculations!A162-inputs!$C$5)*inputs!$B$5)</f>
        <v>0</v>
      </c>
      <c r="F162" s="8">
        <f>MAX(0,inputs!$B$13*(MIN(calculations!A162,inputs!$C$14)-inputs!$C$13))+MAX(0,inputs!$B$14*(calculations!A162-inputs!$C$14))</f>
        <v>454.47500000000002</v>
      </c>
      <c r="G162" s="6">
        <f>MAX(MIN((calculations!A162-inputs!$B$21)/10000,100%),0) * inputs!$B$18</f>
        <v>0</v>
      </c>
      <c r="H162" s="3">
        <f t="shared" si="6"/>
        <v>1140.4749999999999</v>
      </c>
      <c r="I162" s="1">
        <f t="shared" si="8"/>
        <v>0.33250000000000002</v>
      </c>
    </row>
    <row r="163" spans="1:9" x14ac:dyDescent="0.2">
      <c r="A163" s="11">
        <f t="shared" si="7"/>
        <v>16100</v>
      </c>
      <c r="B163" s="3">
        <f>inputs!$C$3-MAX(0,MIN((calculations!A163-inputs!$B$8)*0.5,inputs!$C$3))+IF(AND(inputs!$B$23="YES",A163&lt;=inputs!$B$25),inputs!$B$24,0)</f>
        <v>12570</v>
      </c>
      <c r="C163" s="3">
        <f>MAX(0,MIN(A163-B163,inputs!$C$4)*inputs!$B$3)</f>
        <v>706</v>
      </c>
      <c r="D163" s="8">
        <f>MAX(0,(MIN(A163,inputs!$C$5)-(inputs!$C$4+B163))*inputs!$B$4)</f>
        <v>0</v>
      </c>
      <c r="E163" s="8">
        <f>MAX(0, (calculations!A163-inputs!$C$5)*inputs!$B$5)</f>
        <v>0</v>
      </c>
      <c r="F163" s="8">
        <f>MAX(0,inputs!$B$13*(MIN(calculations!A163,inputs!$C$14)-inputs!$C$13))+MAX(0,inputs!$B$14*(calculations!A163-inputs!$C$14))</f>
        <v>467.72500000000002</v>
      </c>
      <c r="G163" s="6">
        <f>MAX(MIN((calculations!A163-inputs!$B$21)/10000,100%),0) * inputs!$B$18</f>
        <v>0</v>
      </c>
      <c r="H163" s="3">
        <f t="shared" si="6"/>
        <v>1173.7249999999999</v>
      </c>
      <c r="I163" s="1">
        <f t="shared" si="8"/>
        <v>0.33250000000000002</v>
      </c>
    </row>
    <row r="164" spans="1:9" x14ac:dyDescent="0.2">
      <c r="A164" s="11">
        <f t="shared" si="7"/>
        <v>16200</v>
      </c>
      <c r="B164" s="3">
        <f>inputs!$C$3-MAX(0,MIN((calculations!A164-inputs!$B$8)*0.5,inputs!$C$3))+IF(AND(inputs!$B$23="YES",A164&lt;=inputs!$B$25),inputs!$B$24,0)</f>
        <v>12570</v>
      </c>
      <c r="C164" s="3">
        <f>MAX(0,MIN(A164-B164,inputs!$C$4)*inputs!$B$3)</f>
        <v>726</v>
      </c>
      <c r="D164" s="8">
        <f>MAX(0,(MIN(A164,inputs!$C$5)-(inputs!$C$4+B164))*inputs!$B$4)</f>
        <v>0</v>
      </c>
      <c r="E164" s="8">
        <f>MAX(0, (calculations!A164-inputs!$C$5)*inputs!$B$5)</f>
        <v>0</v>
      </c>
      <c r="F164" s="8">
        <f>MAX(0,inputs!$B$13*(MIN(calculations!A164,inputs!$C$14)-inputs!$C$13))+MAX(0,inputs!$B$14*(calculations!A164-inputs!$C$14))</f>
        <v>480.97500000000002</v>
      </c>
      <c r="G164" s="6">
        <f>MAX(MIN((calculations!A164-inputs!$B$21)/10000,100%),0) * inputs!$B$18</f>
        <v>0</v>
      </c>
      <c r="H164" s="3">
        <f t="shared" si="6"/>
        <v>1206.9749999999999</v>
      </c>
      <c r="I164" s="1">
        <f t="shared" si="8"/>
        <v>0.33250000000000002</v>
      </c>
    </row>
    <row r="165" spans="1:9" x14ac:dyDescent="0.2">
      <c r="A165" s="11">
        <f t="shared" si="7"/>
        <v>16300</v>
      </c>
      <c r="B165" s="3">
        <f>inputs!$C$3-MAX(0,MIN((calculations!A165-inputs!$B$8)*0.5,inputs!$C$3))+IF(AND(inputs!$B$23="YES",A165&lt;=inputs!$B$25),inputs!$B$24,0)</f>
        <v>12570</v>
      </c>
      <c r="C165" s="3">
        <f>MAX(0,MIN(A165-B165,inputs!$C$4)*inputs!$B$3)</f>
        <v>746</v>
      </c>
      <c r="D165" s="8">
        <f>MAX(0,(MIN(A165,inputs!$C$5)-(inputs!$C$4+B165))*inputs!$B$4)</f>
        <v>0</v>
      </c>
      <c r="E165" s="8">
        <f>MAX(0, (calculations!A165-inputs!$C$5)*inputs!$B$5)</f>
        <v>0</v>
      </c>
      <c r="F165" s="8">
        <f>MAX(0,inputs!$B$13*(MIN(calculations!A165,inputs!$C$14)-inputs!$C$13))+MAX(0,inputs!$B$14*(calculations!A165-inputs!$C$14))</f>
        <v>494.22500000000002</v>
      </c>
      <c r="G165" s="6">
        <f>MAX(MIN((calculations!A165-inputs!$B$21)/10000,100%),0) * inputs!$B$18</f>
        <v>0</v>
      </c>
      <c r="H165" s="3">
        <f t="shared" si="6"/>
        <v>1240.2249999999999</v>
      </c>
      <c r="I165" s="1">
        <f t="shared" si="8"/>
        <v>0.33250000000000002</v>
      </c>
    </row>
    <row r="166" spans="1:9" x14ac:dyDescent="0.2">
      <c r="A166" s="11">
        <f t="shared" si="7"/>
        <v>16400</v>
      </c>
      <c r="B166" s="3">
        <f>inputs!$C$3-MAX(0,MIN((calculations!A166-inputs!$B$8)*0.5,inputs!$C$3))+IF(AND(inputs!$B$23="YES",A166&lt;=inputs!$B$25),inputs!$B$24,0)</f>
        <v>12570</v>
      </c>
      <c r="C166" s="3">
        <f>MAX(0,MIN(A166-B166,inputs!$C$4)*inputs!$B$3)</f>
        <v>766</v>
      </c>
      <c r="D166" s="8">
        <f>MAX(0,(MIN(A166,inputs!$C$5)-(inputs!$C$4+B166))*inputs!$B$4)</f>
        <v>0</v>
      </c>
      <c r="E166" s="8">
        <f>MAX(0, (calculations!A166-inputs!$C$5)*inputs!$B$5)</f>
        <v>0</v>
      </c>
      <c r="F166" s="8">
        <f>MAX(0,inputs!$B$13*(MIN(calculations!A166,inputs!$C$14)-inputs!$C$13))+MAX(0,inputs!$B$14*(calculations!A166-inputs!$C$14))</f>
        <v>507.47500000000002</v>
      </c>
      <c r="G166" s="6">
        <f>MAX(MIN((calculations!A166-inputs!$B$21)/10000,100%),0) * inputs!$B$18</f>
        <v>0</v>
      </c>
      <c r="H166" s="3">
        <f t="shared" si="6"/>
        <v>1273.4749999999999</v>
      </c>
      <c r="I166" s="1">
        <f t="shared" si="8"/>
        <v>0.33250000000000002</v>
      </c>
    </row>
    <row r="167" spans="1:9" x14ac:dyDescent="0.2">
      <c r="A167" s="11">
        <f t="shared" si="7"/>
        <v>16500</v>
      </c>
      <c r="B167" s="3">
        <f>inputs!$C$3-MAX(0,MIN((calculations!A167-inputs!$B$8)*0.5,inputs!$C$3))+IF(AND(inputs!$B$23="YES",A167&lt;=inputs!$B$25),inputs!$B$24,0)</f>
        <v>12570</v>
      </c>
      <c r="C167" s="3">
        <f>MAX(0,MIN(A167-B167,inputs!$C$4)*inputs!$B$3)</f>
        <v>786</v>
      </c>
      <c r="D167" s="8">
        <f>MAX(0,(MIN(A167,inputs!$C$5)-(inputs!$C$4+B167))*inputs!$B$4)</f>
        <v>0</v>
      </c>
      <c r="E167" s="8">
        <f>MAX(0, (calculations!A167-inputs!$C$5)*inputs!$B$5)</f>
        <v>0</v>
      </c>
      <c r="F167" s="8">
        <f>MAX(0,inputs!$B$13*(MIN(calculations!A167,inputs!$C$14)-inputs!$C$13))+MAX(0,inputs!$B$14*(calculations!A167-inputs!$C$14))</f>
        <v>520.72500000000002</v>
      </c>
      <c r="G167" s="6">
        <f>MAX(MIN((calculations!A167-inputs!$B$21)/10000,100%),0) * inputs!$B$18</f>
        <v>0</v>
      </c>
      <c r="H167" s="3">
        <f t="shared" si="6"/>
        <v>1306.7249999999999</v>
      </c>
      <c r="I167" s="1">
        <f t="shared" si="8"/>
        <v>0.33250000000000002</v>
      </c>
    </row>
    <row r="168" spans="1:9" x14ac:dyDescent="0.2">
      <c r="A168" s="11">
        <f t="shared" si="7"/>
        <v>16600</v>
      </c>
      <c r="B168" s="3">
        <f>inputs!$C$3-MAX(0,MIN((calculations!A168-inputs!$B$8)*0.5,inputs!$C$3))+IF(AND(inputs!$B$23="YES",A168&lt;=inputs!$B$25),inputs!$B$24,0)</f>
        <v>12570</v>
      </c>
      <c r="C168" s="3">
        <f>MAX(0,MIN(A168-B168,inputs!$C$4)*inputs!$B$3)</f>
        <v>806</v>
      </c>
      <c r="D168" s="8">
        <f>MAX(0,(MIN(A168,inputs!$C$5)-(inputs!$C$4+B168))*inputs!$B$4)</f>
        <v>0</v>
      </c>
      <c r="E168" s="8">
        <f>MAX(0, (calculations!A168-inputs!$C$5)*inputs!$B$5)</f>
        <v>0</v>
      </c>
      <c r="F168" s="8">
        <f>MAX(0,inputs!$B$13*(MIN(calculations!A168,inputs!$C$14)-inputs!$C$13))+MAX(0,inputs!$B$14*(calculations!A168-inputs!$C$14))</f>
        <v>533.97500000000002</v>
      </c>
      <c r="G168" s="6">
        <f>MAX(MIN((calculations!A168-inputs!$B$21)/10000,100%),0) * inputs!$B$18</f>
        <v>0</v>
      </c>
      <c r="H168" s="3">
        <f t="shared" ref="H168:H181" si="9">SUM(C168:G168)</f>
        <v>1339.9749999999999</v>
      </c>
      <c r="I168" s="1">
        <f t="shared" si="8"/>
        <v>0.33250000000000002</v>
      </c>
    </row>
    <row r="169" spans="1:9" x14ac:dyDescent="0.2">
      <c r="A169" s="11">
        <f t="shared" si="7"/>
        <v>16700</v>
      </c>
      <c r="B169" s="3">
        <f>inputs!$C$3-MAX(0,MIN((calculations!A169-inputs!$B$8)*0.5,inputs!$C$3))+IF(AND(inputs!$B$23="YES",A169&lt;=inputs!$B$25),inputs!$B$24,0)</f>
        <v>12570</v>
      </c>
      <c r="C169" s="3">
        <f>MAX(0,MIN(A169-B169,inputs!$C$4)*inputs!$B$3)</f>
        <v>826</v>
      </c>
      <c r="D169" s="8">
        <f>MAX(0,(MIN(A169,inputs!$C$5)-(inputs!$C$4+B169))*inputs!$B$4)</f>
        <v>0</v>
      </c>
      <c r="E169" s="8">
        <f>MAX(0, (calculations!A169-inputs!$C$5)*inputs!$B$5)</f>
        <v>0</v>
      </c>
      <c r="F169" s="8">
        <f>MAX(0,inputs!$B$13*(MIN(calculations!A169,inputs!$C$14)-inputs!$C$13))+MAX(0,inputs!$B$14*(calculations!A169-inputs!$C$14))</f>
        <v>547.22500000000002</v>
      </c>
      <c r="G169" s="6">
        <f>MAX(MIN((calculations!A169-inputs!$B$21)/10000,100%),0) * inputs!$B$18</f>
        <v>0</v>
      </c>
      <c r="H169" s="3">
        <f t="shared" si="9"/>
        <v>1373.2249999999999</v>
      </c>
      <c r="I169" s="1">
        <f t="shared" si="8"/>
        <v>0.33250000000000002</v>
      </c>
    </row>
    <row r="170" spans="1:9" x14ac:dyDescent="0.2">
      <c r="A170" s="11">
        <f t="shared" si="7"/>
        <v>16800</v>
      </c>
      <c r="B170" s="3">
        <f>inputs!$C$3-MAX(0,MIN((calculations!A170-inputs!$B$8)*0.5,inputs!$C$3))+IF(AND(inputs!$B$23="YES",A170&lt;=inputs!$B$25),inputs!$B$24,0)</f>
        <v>12570</v>
      </c>
      <c r="C170" s="3">
        <f>MAX(0,MIN(A170-B170,inputs!$C$4)*inputs!$B$3)</f>
        <v>846</v>
      </c>
      <c r="D170" s="8">
        <f>MAX(0,(MIN(A170,inputs!$C$5)-(inputs!$C$4+B170))*inputs!$B$4)</f>
        <v>0</v>
      </c>
      <c r="E170" s="8">
        <f>MAX(0, (calculations!A170-inputs!$C$5)*inputs!$B$5)</f>
        <v>0</v>
      </c>
      <c r="F170" s="8">
        <f>MAX(0,inputs!$B$13*(MIN(calculations!A170,inputs!$C$14)-inputs!$C$13))+MAX(0,inputs!$B$14*(calculations!A170-inputs!$C$14))</f>
        <v>560.47500000000002</v>
      </c>
      <c r="G170" s="6">
        <f>MAX(MIN((calculations!A170-inputs!$B$21)/10000,100%),0) * inputs!$B$18</f>
        <v>0</v>
      </c>
      <c r="H170" s="3">
        <f t="shared" si="9"/>
        <v>1406.4749999999999</v>
      </c>
      <c r="I170" s="1">
        <f t="shared" si="8"/>
        <v>0.33250000000000002</v>
      </c>
    </row>
    <row r="171" spans="1:9" x14ac:dyDescent="0.2">
      <c r="A171" s="11">
        <f t="shared" si="7"/>
        <v>16900</v>
      </c>
      <c r="B171" s="3">
        <f>inputs!$C$3-MAX(0,MIN((calculations!A171-inputs!$B$8)*0.5,inputs!$C$3))+IF(AND(inputs!$B$23="YES",A171&lt;=inputs!$B$25),inputs!$B$24,0)</f>
        <v>12570</v>
      </c>
      <c r="C171" s="3">
        <f>MAX(0,MIN(A171-B171,inputs!$C$4)*inputs!$B$3)</f>
        <v>866</v>
      </c>
      <c r="D171" s="8">
        <f>MAX(0,(MIN(A171,inputs!$C$5)-(inputs!$C$4+B171))*inputs!$B$4)</f>
        <v>0</v>
      </c>
      <c r="E171" s="8">
        <f>MAX(0, (calculations!A171-inputs!$C$5)*inputs!$B$5)</f>
        <v>0</v>
      </c>
      <c r="F171" s="8">
        <f>MAX(0,inputs!$B$13*(MIN(calculations!A171,inputs!$C$14)-inputs!$C$13))+MAX(0,inputs!$B$14*(calculations!A171-inputs!$C$14))</f>
        <v>573.72500000000002</v>
      </c>
      <c r="G171" s="6">
        <f>MAX(MIN((calculations!A171-inputs!$B$21)/10000,100%),0) * inputs!$B$18</f>
        <v>0</v>
      </c>
      <c r="H171" s="3">
        <f t="shared" si="9"/>
        <v>1439.7249999999999</v>
      </c>
      <c r="I171" s="1">
        <f t="shared" si="8"/>
        <v>0.33250000000000002</v>
      </c>
    </row>
    <row r="172" spans="1:9" x14ac:dyDescent="0.2">
      <c r="A172" s="11">
        <f t="shared" si="7"/>
        <v>17000</v>
      </c>
      <c r="B172" s="3">
        <f>inputs!$C$3-MAX(0,MIN((calculations!A172-inputs!$B$8)*0.5,inputs!$C$3))+IF(AND(inputs!$B$23="YES",A172&lt;=inputs!$B$25),inputs!$B$24,0)</f>
        <v>12570</v>
      </c>
      <c r="C172" s="3">
        <f>MAX(0,MIN(A172-B172,inputs!$C$4)*inputs!$B$3)</f>
        <v>886</v>
      </c>
      <c r="D172" s="8">
        <f>MAX(0,(MIN(A172,inputs!$C$5)-(inputs!$C$4+B172))*inputs!$B$4)</f>
        <v>0</v>
      </c>
      <c r="E172" s="8">
        <f>MAX(0, (calculations!A172-inputs!$C$5)*inputs!$B$5)</f>
        <v>0</v>
      </c>
      <c r="F172" s="8">
        <f>MAX(0,inputs!$B$13*(MIN(calculations!A172,inputs!$C$14)-inputs!$C$13))+MAX(0,inputs!$B$14*(calculations!A172-inputs!$C$14))</f>
        <v>586.97500000000002</v>
      </c>
      <c r="G172" s="6">
        <f>MAX(MIN((calculations!A172-inputs!$B$21)/10000,100%),0) * inputs!$B$18</f>
        <v>0</v>
      </c>
      <c r="H172" s="3">
        <f t="shared" si="9"/>
        <v>1472.9749999999999</v>
      </c>
      <c r="I172" s="1">
        <f t="shared" si="8"/>
        <v>0.33250000000000002</v>
      </c>
    </row>
    <row r="173" spans="1:9" x14ac:dyDescent="0.2">
      <c r="A173" s="11">
        <f t="shared" si="7"/>
        <v>17100</v>
      </c>
      <c r="B173" s="3">
        <f>inputs!$C$3-MAX(0,MIN((calculations!A173-inputs!$B$8)*0.5,inputs!$C$3))+IF(AND(inputs!$B$23="YES",A173&lt;=inputs!$B$25),inputs!$B$24,0)</f>
        <v>12570</v>
      </c>
      <c r="C173" s="3">
        <f>MAX(0,MIN(A173-B173,inputs!$C$4)*inputs!$B$3)</f>
        <v>906</v>
      </c>
      <c r="D173" s="8">
        <f>MAX(0,(MIN(A173,inputs!$C$5)-(inputs!$C$4+B173))*inputs!$B$4)</f>
        <v>0</v>
      </c>
      <c r="E173" s="8">
        <f>MAX(0, (calculations!A173-inputs!$C$5)*inputs!$B$5)</f>
        <v>0</v>
      </c>
      <c r="F173" s="8">
        <f>MAX(0,inputs!$B$13*(MIN(calculations!A173,inputs!$C$14)-inputs!$C$13))+MAX(0,inputs!$B$14*(calculations!A173-inputs!$C$14))</f>
        <v>600.22500000000002</v>
      </c>
      <c r="G173" s="6">
        <f>MAX(MIN((calculations!A173-inputs!$B$21)/10000,100%),0) * inputs!$B$18</f>
        <v>0</v>
      </c>
      <c r="H173" s="3">
        <f t="shared" si="9"/>
        <v>1506.2249999999999</v>
      </c>
      <c r="I173" s="1">
        <f t="shared" si="8"/>
        <v>0.33250000000000002</v>
      </c>
    </row>
    <row r="174" spans="1:9" x14ac:dyDescent="0.2">
      <c r="A174" s="11">
        <f t="shared" si="7"/>
        <v>17200</v>
      </c>
      <c r="B174" s="3">
        <f>inputs!$C$3-MAX(0,MIN((calculations!A174-inputs!$B$8)*0.5,inputs!$C$3))+IF(AND(inputs!$B$23="YES",A174&lt;=inputs!$B$25),inputs!$B$24,0)</f>
        <v>12570</v>
      </c>
      <c r="C174" s="3">
        <f>MAX(0,MIN(A174-B174,inputs!$C$4)*inputs!$B$3)</f>
        <v>926</v>
      </c>
      <c r="D174" s="8">
        <f>MAX(0,(MIN(A174,inputs!$C$5)-(inputs!$C$4+B174))*inputs!$B$4)</f>
        <v>0</v>
      </c>
      <c r="E174" s="8">
        <f>MAX(0, (calculations!A174-inputs!$C$5)*inputs!$B$5)</f>
        <v>0</v>
      </c>
      <c r="F174" s="8">
        <f>MAX(0,inputs!$B$13*(MIN(calculations!A174,inputs!$C$14)-inputs!$C$13))+MAX(0,inputs!$B$14*(calculations!A174-inputs!$C$14))</f>
        <v>613.47500000000002</v>
      </c>
      <c r="G174" s="6">
        <f>MAX(MIN((calculations!A174-inputs!$B$21)/10000,100%),0) * inputs!$B$18</f>
        <v>0</v>
      </c>
      <c r="H174" s="3">
        <f t="shared" si="9"/>
        <v>1539.4749999999999</v>
      </c>
      <c r="I174" s="1">
        <f t="shared" si="8"/>
        <v>0.33250000000000002</v>
      </c>
    </row>
    <row r="175" spans="1:9" x14ac:dyDescent="0.2">
      <c r="A175" s="11">
        <f t="shared" si="7"/>
        <v>17300</v>
      </c>
      <c r="B175" s="3">
        <f>inputs!$C$3-MAX(0,MIN((calculations!A175-inputs!$B$8)*0.5,inputs!$C$3))+IF(AND(inputs!$B$23="YES",A175&lt;=inputs!$B$25),inputs!$B$24,0)</f>
        <v>12570</v>
      </c>
      <c r="C175" s="3">
        <f>MAX(0,MIN(A175-B175,inputs!$C$4)*inputs!$B$3)</f>
        <v>946</v>
      </c>
      <c r="D175" s="8">
        <f>MAX(0,(MIN(A175,inputs!$C$5)-(inputs!$C$4+B175))*inputs!$B$4)</f>
        <v>0</v>
      </c>
      <c r="E175" s="8">
        <f>MAX(0, (calculations!A175-inputs!$C$5)*inputs!$B$5)</f>
        <v>0</v>
      </c>
      <c r="F175" s="8">
        <f>MAX(0,inputs!$B$13*(MIN(calculations!A175,inputs!$C$14)-inputs!$C$13))+MAX(0,inputs!$B$14*(calculations!A175-inputs!$C$14))</f>
        <v>626.72500000000002</v>
      </c>
      <c r="G175" s="6">
        <f>MAX(MIN((calculations!A175-inputs!$B$21)/10000,100%),0) * inputs!$B$18</f>
        <v>0</v>
      </c>
      <c r="H175" s="3">
        <f t="shared" si="9"/>
        <v>1572.7249999999999</v>
      </c>
      <c r="I175" s="1">
        <f t="shared" si="8"/>
        <v>0.33250000000000002</v>
      </c>
    </row>
    <row r="176" spans="1:9" x14ac:dyDescent="0.2">
      <c r="A176" s="11">
        <f t="shared" si="7"/>
        <v>17400</v>
      </c>
      <c r="B176" s="3">
        <f>inputs!$C$3-MAX(0,MIN((calculations!A176-inputs!$B$8)*0.5,inputs!$C$3))+IF(AND(inputs!$B$23="YES",A176&lt;=inputs!$B$25),inputs!$B$24,0)</f>
        <v>12570</v>
      </c>
      <c r="C176" s="3">
        <f>MAX(0,MIN(A176-B176,inputs!$C$4)*inputs!$B$3)</f>
        <v>966</v>
      </c>
      <c r="D176" s="8">
        <f>MAX(0,(MIN(A176,inputs!$C$5)-(inputs!$C$4+B176))*inputs!$B$4)</f>
        <v>0</v>
      </c>
      <c r="E176" s="8">
        <f>MAX(0, (calculations!A176-inputs!$C$5)*inputs!$B$5)</f>
        <v>0</v>
      </c>
      <c r="F176" s="8">
        <f>MAX(0,inputs!$B$13*(MIN(calculations!A176,inputs!$C$14)-inputs!$C$13))+MAX(0,inputs!$B$14*(calculations!A176-inputs!$C$14))</f>
        <v>639.97500000000002</v>
      </c>
      <c r="G176" s="6">
        <f>MAX(MIN((calculations!A176-inputs!$B$21)/10000,100%),0) * inputs!$B$18</f>
        <v>0</v>
      </c>
      <c r="H176" s="3">
        <f t="shared" si="9"/>
        <v>1605.9749999999999</v>
      </c>
      <c r="I176" s="1">
        <f t="shared" si="8"/>
        <v>0.33250000000000002</v>
      </c>
    </row>
    <row r="177" spans="1:9" x14ac:dyDescent="0.2">
      <c r="A177" s="11">
        <f t="shared" si="7"/>
        <v>17500</v>
      </c>
      <c r="B177" s="3">
        <f>inputs!$C$3-MAX(0,MIN((calculations!A177-inputs!$B$8)*0.5,inputs!$C$3))+IF(AND(inputs!$B$23="YES",A177&lt;=inputs!$B$25),inputs!$B$24,0)</f>
        <v>12570</v>
      </c>
      <c r="C177" s="3">
        <f>MAX(0,MIN(A177-B177,inputs!$C$4)*inputs!$B$3)</f>
        <v>986</v>
      </c>
      <c r="D177" s="8">
        <f>MAX(0,(MIN(A177,inputs!$C$5)-(inputs!$C$4+B177))*inputs!$B$4)</f>
        <v>0</v>
      </c>
      <c r="E177" s="8">
        <f>MAX(0, (calculations!A177-inputs!$C$5)*inputs!$B$5)</f>
        <v>0</v>
      </c>
      <c r="F177" s="8">
        <f>MAX(0,inputs!$B$13*(MIN(calculations!A177,inputs!$C$14)-inputs!$C$13))+MAX(0,inputs!$B$14*(calculations!A177-inputs!$C$14))</f>
        <v>653.22500000000002</v>
      </c>
      <c r="G177" s="6">
        <f>MAX(MIN((calculations!A177-inputs!$B$21)/10000,100%),0) * inputs!$B$18</f>
        <v>0</v>
      </c>
      <c r="H177" s="3">
        <f t="shared" si="9"/>
        <v>1639.2249999999999</v>
      </c>
      <c r="I177" s="1">
        <f t="shared" si="8"/>
        <v>0.33250000000000002</v>
      </c>
    </row>
    <row r="178" spans="1:9" x14ac:dyDescent="0.2">
      <c r="A178" s="11">
        <f t="shared" si="7"/>
        <v>17600</v>
      </c>
      <c r="B178" s="3">
        <f>inputs!$C$3-MAX(0,MIN((calculations!A178-inputs!$B$8)*0.5,inputs!$C$3))+IF(AND(inputs!$B$23="YES",A178&lt;=inputs!$B$25),inputs!$B$24,0)</f>
        <v>12570</v>
      </c>
      <c r="C178" s="3">
        <f>MAX(0,MIN(A178-B178,inputs!$C$4)*inputs!$B$3)</f>
        <v>1006</v>
      </c>
      <c r="D178" s="8">
        <f>MAX(0,(MIN(A178,inputs!$C$5)-(inputs!$C$4+B178))*inputs!$B$4)</f>
        <v>0</v>
      </c>
      <c r="E178" s="8">
        <f>MAX(0, (calculations!A178-inputs!$C$5)*inputs!$B$5)</f>
        <v>0</v>
      </c>
      <c r="F178" s="8">
        <f>MAX(0,inputs!$B$13*(MIN(calculations!A178,inputs!$C$14)-inputs!$C$13))+MAX(0,inputs!$B$14*(calculations!A178-inputs!$C$14))</f>
        <v>666.47500000000002</v>
      </c>
      <c r="G178" s="6">
        <f>MAX(MIN((calculations!A178-inputs!$B$21)/10000,100%),0) * inputs!$B$18</f>
        <v>0</v>
      </c>
      <c r="H178" s="3">
        <f t="shared" si="9"/>
        <v>1672.4749999999999</v>
      </c>
      <c r="I178" s="1">
        <f t="shared" si="8"/>
        <v>0.33250000000000002</v>
      </c>
    </row>
    <row r="179" spans="1:9" x14ac:dyDescent="0.2">
      <c r="A179" s="11">
        <f t="shared" si="7"/>
        <v>17700</v>
      </c>
      <c r="B179" s="3">
        <f>inputs!$C$3-MAX(0,MIN((calculations!A179-inputs!$B$8)*0.5,inputs!$C$3))+IF(AND(inputs!$B$23="YES",A179&lt;=inputs!$B$25),inputs!$B$24,0)</f>
        <v>12570</v>
      </c>
      <c r="C179" s="3">
        <f>MAX(0,MIN(A179-B179,inputs!$C$4)*inputs!$B$3)</f>
        <v>1026</v>
      </c>
      <c r="D179" s="8">
        <f>MAX(0,(MIN(A179,inputs!$C$5)-(inputs!$C$4+B179))*inputs!$B$4)</f>
        <v>0</v>
      </c>
      <c r="E179" s="8">
        <f>MAX(0, (calculations!A179-inputs!$C$5)*inputs!$B$5)</f>
        <v>0</v>
      </c>
      <c r="F179" s="8">
        <f>MAX(0,inputs!$B$13*(MIN(calculations!A179,inputs!$C$14)-inputs!$C$13))+MAX(0,inputs!$B$14*(calculations!A179-inputs!$C$14))</f>
        <v>679.72500000000002</v>
      </c>
      <c r="G179" s="6">
        <f>MAX(MIN((calculations!A179-inputs!$B$21)/10000,100%),0) * inputs!$B$18</f>
        <v>0</v>
      </c>
      <c r="H179" s="3">
        <f t="shared" si="9"/>
        <v>1705.7249999999999</v>
      </c>
      <c r="I179" s="1">
        <f t="shared" si="8"/>
        <v>0.33250000000000002</v>
      </c>
    </row>
    <row r="180" spans="1:9" x14ac:dyDescent="0.2">
      <c r="A180" s="11">
        <f t="shared" si="7"/>
        <v>17800</v>
      </c>
      <c r="B180" s="3">
        <f>inputs!$C$3-MAX(0,MIN((calculations!A180-inputs!$B$8)*0.5,inputs!$C$3))+IF(AND(inputs!$B$23="YES",A180&lt;=inputs!$B$25),inputs!$B$24,0)</f>
        <v>12570</v>
      </c>
      <c r="C180" s="3">
        <f>MAX(0,MIN(A180-B180,inputs!$C$4)*inputs!$B$3)</f>
        <v>1046</v>
      </c>
      <c r="D180" s="8">
        <f>MAX(0,(MIN(A180,inputs!$C$5)-(inputs!$C$4+B180))*inputs!$B$4)</f>
        <v>0</v>
      </c>
      <c r="E180" s="8">
        <f>MAX(0, (calculations!A180-inputs!$C$5)*inputs!$B$5)</f>
        <v>0</v>
      </c>
      <c r="F180" s="8">
        <f>MAX(0,inputs!$B$13*(MIN(calculations!A180,inputs!$C$14)-inputs!$C$13))+MAX(0,inputs!$B$14*(calculations!A180-inputs!$C$14))</f>
        <v>692.97500000000002</v>
      </c>
      <c r="G180" s="6">
        <f>MAX(MIN((calculations!A180-inputs!$B$21)/10000,100%),0) * inputs!$B$18</f>
        <v>0</v>
      </c>
      <c r="H180" s="3">
        <f t="shared" si="9"/>
        <v>1738.9749999999999</v>
      </c>
      <c r="I180" s="1">
        <f t="shared" si="8"/>
        <v>0.33250000000000002</v>
      </c>
    </row>
    <row r="181" spans="1:9" x14ac:dyDescent="0.2">
      <c r="A181" s="11">
        <f t="shared" si="7"/>
        <v>17900</v>
      </c>
      <c r="B181" s="3">
        <f>inputs!$C$3-MAX(0,MIN((calculations!A181-inputs!$B$8)*0.5,inputs!$C$3))+IF(AND(inputs!$B$23="YES",A181&lt;=inputs!$B$25),inputs!$B$24,0)</f>
        <v>12570</v>
      </c>
      <c r="C181" s="3">
        <f>MAX(0,MIN(A181-B181,inputs!$C$4)*inputs!$B$3)</f>
        <v>1066</v>
      </c>
      <c r="D181" s="8">
        <f>MAX(0,(MIN(A181,inputs!$C$5)-(inputs!$C$4+B181))*inputs!$B$4)</f>
        <v>0</v>
      </c>
      <c r="E181" s="8">
        <f>MAX(0, (calculations!A181-inputs!$C$5)*inputs!$B$5)</f>
        <v>0</v>
      </c>
      <c r="F181" s="8">
        <f>MAX(0,inputs!$B$13*(MIN(calculations!A181,inputs!$C$14)-inputs!$C$13))+MAX(0,inputs!$B$14*(calculations!A181-inputs!$C$14))</f>
        <v>706.22500000000002</v>
      </c>
      <c r="G181" s="6">
        <f>MAX(MIN((calculations!A181-inputs!$B$21)/10000,100%),0) * inputs!$B$18</f>
        <v>0</v>
      </c>
      <c r="H181" s="3">
        <f t="shared" si="9"/>
        <v>1772.2249999999999</v>
      </c>
      <c r="I181" s="1">
        <f t="shared" si="8"/>
        <v>0.33250000000000002</v>
      </c>
    </row>
    <row r="182" spans="1:9" x14ac:dyDescent="0.2">
      <c r="A182" s="11">
        <f t="shared" si="7"/>
        <v>18000</v>
      </c>
      <c r="B182" s="3">
        <f>inputs!$C$3-MAX(0,MIN((calculations!A182-inputs!$B$8)*0.5,inputs!$C$3))+IF(AND(inputs!$B$23="YES",A182&lt;=inputs!$B$25),inputs!$B$24,0)</f>
        <v>12570</v>
      </c>
      <c r="C182" s="3">
        <f>MAX(0,MIN(A182-B182,inputs!$C$4)*inputs!$B$3)</f>
        <v>1086</v>
      </c>
      <c r="D182" s="8">
        <f>MAX(0,(MIN(A182,inputs!$C$5)-(inputs!$C$4+B182))*inputs!$B$4)</f>
        <v>0</v>
      </c>
      <c r="E182" s="8">
        <f>MAX(0, (calculations!A182-inputs!$C$5)*inputs!$B$5)</f>
        <v>0</v>
      </c>
      <c r="F182" s="8">
        <f>MAX(0,inputs!$B$13*(MIN(calculations!A182,inputs!$C$14)-inputs!$C$13))+MAX(0,inputs!$B$14*(calculations!A182-inputs!$C$14))</f>
        <v>719.47500000000002</v>
      </c>
      <c r="G182" s="6">
        <f>MAX(MIN((calculations!A182-inputs!$B$21)/10000,100%),0) * inputs!$B$18</f>
        <v>0</v>
      </c>
      <c r="H182" s="3">
        <f t="shared" ref="H182:H245" si="10">SUM(C182:G182)</f>
        <v>1805.4749999999999</v>
      </c>
      <c r="I182" s="1">
        <f t="shared" si="8"/>
        <v>0.33250000000000002</v>
      </c>
    </row>
    <row r="183" spans="1:9" x14ac:dyDescent="0.2">
      <c r="A183" s="11">
        <f t="shared" si="7"/>
        <v>18100</v>
      </c>
      <c r="B183" s="3">
        <f>inputs!$C$3-MAX(0,MIN((calculations!A183-inputs!$B$8)*0.5,inputs!$C$3))+IF(AND(inputs!$B$23="YES",A183&lt;=inputs!$B$25),inputs!$B$24,0)</f>
        <v>12570</v>
      </c>
      <c r="C183" s="3">
        <f>MAX(0,MIN(A183-B183,inputs!$C$4)*inputs!$B$3)</f>
        <v>1106</v>
      </c>
      <c r="D183" s="8">
        <f>MAX(0,(MIN(A183,inputs!$C$5)-(inputs!$C$4+B183))*inputs!$B$4)</f>
        <v>0</v>
      </c>
      <c r="E183" s="8">
        <f>MAX(0, (calculations!A183-inputs!$C$5)*inputs!$B$5)</f>
        <v>0</v>
      </c>
      <c r="F183" s="8">
        <f>MAX(0,inputs!$B$13*(MIN(calculations!A183,inputs!$C$14)-inputs!$C$13))+MAX(0,inputs!$B$14*(calculations!A183-inputs!$C$14))</f>
        <v>732.72500000000002</v>
      </c>
      <c r="G183" s="6">
        <f>MAX(MIN((calculations!A183-inputs!$B$21)/10000,100%),0) * inputs!$B$18</f>
        <v>0</v>
      </c>
      <c r="H183" s="3">
        <f t="shared" si="10"/>
        <v>1838.7249999999999</v>
      </c>
      <c r="I183" s="1">
        <f t="shared" si="8"/>
        <v>0.33250000000000002</v>
      </c>
    </row>
    <row r="184" spans="1:9" x14ac:dyDescent="0.2">
      <c r="A184" s="11">
        <f t="shared" si="7"/>
        <v>18200</v>
      </c>
      <c r="B184" s="3">
        <f>inputs!$C$3-MAX(0,MIN((calculations!A184-inputs!$B$8)*0.5,inputs!$C$3))+IF(AND(inputs!$B$23="YES",A184&lt;=inputs!$B$25),inputs!$B$24,0)</f>
        <v>12570</v>
      </c>
      <c r="C184" s="3">
        <f>MAX(0,MIN(A184-B184,inputs!$C$4)*inputs!$B$3)</f>
        <v>1126</v>
      </c>
      <c r="D184" s="8">
        <f>MAX(0,(MIN(A184,inputs!$C$5)-(inputs!$C$4+B184))*inputs!$B$4)</f>
        <v>0</v>
      </c>
      <c r="E184" s="8">
        <f>MAX(0, (calculations!A184-inputs!$C$5)*inputs!$B$5)</f>
        <v>0</v>
      </c>
      <c r="F184" s="8">
        <f>MAX(0,inputs!$B$13*(MIN(calculations!A184,inputs!$C$14)-inputs!$C$13))+MAX(0,inputs!$B$14*(calculations!A184-inputs!$C$14))</f>
        <v>745.97500000000002</v>
      </c>
      <c r="G184" s="6">
        <f>MAX(MIN((calculations!A184-inputs!$B$21)/10000,100%),0) * inputs!$B$18</f>
        <v>0</v>
      </c>
      <c r="H184" s="3">
        <f t="shared" si="10"/>
        <v>1871.9749999999999</v>
      </c>
      <c r="I184" s="1">
        <f t="shared" si="8"/>
        <v>0.33250000000000002</v>
      </c>
    </row>
    <row r="185" spans="1:9" x14ac:dyDescent="0.2">
      <c r="A185" s="11">
        <f t="shared" si="7"/>
        <v>18300</v>
      </c>
      <c r="B185" s="3">
        <f>inputs!$C$3-MAX(0,MIN((calculations!A185-inputs!$B$8)*0.5,inputs!$C$3))+IF(AND(inputs!$B$23="YES",A185&lt;=inputs!$B$25),inputs!$B$24,0)</f>
        <v>12570</v>
      </c>
      <c r="C185" s="3">
        <f>MAX(0,MIN(A185-B185,inputs!$C$4)*inputs!$B$3)</f>
        <v>1146</v>
      </c>
      <c r="D185" s="8">
        <f>MAX(0,(MIN(A185,inputs!$C$5)-(inputs!$C$4+B185))*inputs!$B$4)</f>
        <v>0</v>
      </c>
      <c r="E185" s="8">
        <f>MAX(0, (calculations!A185-inputs!$C$5)*inputs!$B$5)</f>
        <v>0</v>
      </c>
      <c r="F185" s="8">
        <f>MAX(0,inputs!$B$13*(MIN(calculations!A185,inputs!$C$14)-inputs!$C$13))+MAX(0,inputs!$B$14*(calculations!A185-inputs!$C$14))</f>
        <v>759.22500000000002</v>
      </c>
      <c r="G185" s="6">
        <f>MAX(MIN((calculations!A185-inputs!$B$21)/10000,100%),0) * inputs!$B$18</f>
        <v>0</v>
      </c>
      <c r="H185" s="3">
        <f t="shared" si="10"/>
        <v>1905.2249999999999</v>
      </c>
      <c r="I185" s="1">
        <f t="shared" si="8"/>
        <v>0.33250000000000002</v>
      </c>
    </row>
    <row r="186" spans="1:9" x14ac:dyDescent="0.2">
      <c r="A186" s="11">
        <f t="shared" si="7"/>
        <v>18400</v>
      </c>
      <c r="B186" s="3">
        <f>inputs!$C$3-MAX(0,MIN((calculations!A186-inputs!$B$8)*0.5,inputs!$C$3))+IF(AND(inputs!$B$23="YES",A186&lt;=inputs!$B$25),inputs!$B$24,0)</f>
        <v>12570</v>
      </c>
      <c r="C186" s="3">
        <f>MAX(0,MIN(A186-B186,inputs!$C$4)*inputs!$B$3)</f>
        <v>1166</v>
      </c>
      <c r="D186" s="8">
        <f>MAX(0,(MIN(A186,inputs!$C$5)-(inputs!$C$4+B186))*inputs!$B$4)</f>
        <v>0</v>
      </c>
      <c r="E186" s="8">
        <f>MAX(0, (calculations!A186-inputs!$C$5)*inputs!$B$5)</f>
        <v>0</v>
      </c>
      <c r="F186" s="8">
        <f>MAX(0,inputs!$B$13*(MIN(calculations!A186,inputs!$C$14)-inputs!$C$13))+MAX(0,inputs!$B$14*(calculations!A186-inputs!$C$14))</f>
        <v>772.47500000000002</v>
      </c>
      <c r="G186" s="6">
        <f>MAX(MIN((calculations!A186-inputs!$B$21)/10000,100%),0) * inputs!$B$18</f>
        <v>0</v>
      </c>
      <c r="H186" s="3">
        <f t="shared" si="10"/>
        <v>1938.4749999999999</v>
      </c>
      <c r="I186" s="1">
        <f t="shared" si="8"/>
        <v>0.33250000000000002</v>
      </c>
    </row>
    <row r="187" spans="1:9" x14ac:dyDescent="0.2">
      <c r="A187" s="11">
        <f t="shared" si="7"/>
        <v>18500</v>
      </c>
      <c r="B187" s="3">
        <f>inputs!$C$3-MAX(0,MIN((calculations!A187-inputs!$B$8)*0.5,inputs!$C$3))+IF(AND(inputs!$B$23="YES",A187&lt;=inputs!$B$25),inputs!$B$24,0)</f>
        <v>12570</v>
      </c>
      <c r="C187" s="3">
        <f>MAX(0,MIN(A187-B187,inputs!$C$4)*inputs!$B$3)</f>
        <v>1186</v>
      </c>
      <c r="D187" s="8">
        <f>MAX(0,(MIN(A187,inputs!$C$5)-(inputs!$C$4+B187))*inputs!$B$4)</f>
        <v>0</v>
      </c>
      <c r="E187" s="8">
        <f>MAX(0, (calculations!A187-inputs!$C$5)*inputs!$B$5)</f>
        <v>0</v>
      </c>
      <c r="F187" s="8">
        <f>MAX(0,inputs!$B$13*(MIN(calculations!A187,inputs!$C$14)-inputs!$C$13))+MAX(0,inputs!$B$14*(calculations!A187-inputs!$C$14))</f>
        <v>785.72500000000002</v>
      </c>
      <c r="G187" s="6">
        <f>MAX(MIN((calculations!A187-inputs!$B$21)/10000,100%),0) * inputs!$B$18</f>
        <v>0</v>
      </c>
      <c r="H187" s="3">
        <f t="shared" si="10"/>
        <v>1971.7249999999999</v>
      </c>
      <c r="I187" s="1">
        <f t="shared" si="8"/>
        <v>0.33250000000000002</v>
      </c>
    </row>
    <row r="188" spans="1:9" x14ac:dyDescent="0.2">
      <c r="A188" s="11">
        <f t="shared" si="7"/>
        <v>18600</v>
      </c>
      <c r="B188" s="3">
        <f>inputs!$C$3-MAX(0,MIN((calculations!A188-inputs!$B$8)*0.5,inputs!$C$3))+IF(AND(inputs!$B$23="YES",A188&lt;=inputs!$B$25),inputs!$B$24,0)</f>
        <v>12570</v>
      </c>
      <c r="C188" s="3">
        <f>MAX(0,MIN(A188-B188,inputs!$C$4)*inputs!$B$3)</f>
        <v>1206</v>
      </c>
      <c r="D188" s="8">
        <f>MAX(0,(MIN(A188,inputs!$C$5)-(inputs!$C$4+B188))*inputs!$B$4)</f>
        <v>0</v>
      </c>
      <c r="E188" s="8">
        <f>MAX(0, (calculations!A188-inputs!$C$5)*inputs!$B$5)</f>
        <v>0</v>
      </c>
      <c r="F188" s="8">
        <f>MAX(0,inputs!$B$13*(MIN(calculations!A188,inputs!$C$14)-inputs!$C$13))+MAX(0,inputs!$B$14*(calculations!A188-inputs!$C$14))</f>
        <v>798.97500000000002</v>
      </c>
      <c r="G188" s="6">
        <f>MAX(MIN((calculations!A188-inputs!$B$21)/10000,100%),0) * inputs!$B$18</f>
        <v>0</v>
      </c>
      <c r="H188" s="3">
        <f t="shared" si="10"/>
        <v>2004.9749999999999</v>
      </c>
      <c r="I188" s="1">
        <f t="shared" si="8"/>
        <v>0.33250000000000002</v>
      </c>
    </row>
    <row r="189" spans="1:9" x14ac:dyDescent="0.2">
      <c r="A189" s="11">
        <f t="shared" si="7"/>
        <v>18700</v>
      </c>
      <c r="B189" s="3">
        <f>inputs!$C$3-MAX(0,MIN((calculations!A189-inputs!$B$8)*0.5,inputs!$C$3))+IF(AND(inputs!$B$23="YES",A189&lt;=inputs!$B$25),inputs!$B$24,0)</f>
        <v>12570</v>
      </c>
      <c r="C189" s="3">
        <f>MAX(0,MIN(A189-B189,inputs!$C$4)*inputs!$B$3)</f>
        <v>1226</v>
      </c>
      <c r="D189" s="8">
        <f>MAX(0,(MIN(A189,inputs!$C$5)-(inputs!$C$4+B189))*inputs!$B$4)</f>
        <v>0</v>
      </c>
      <c r="E189" s="8">
        <f>MAX(0, (calculations!A189-inputs!$C$5)*inputs!$B$5)</f>
        <v>0</v>
      </c>
      <c r="F189" s="8">
        <f>MAX(0,inputs!$B$13*(MIN(calculations!A189,inputs!$C$14)-inputs!$C$13))+MAX(0,inputs!$B$14*(calculations!A189-inputs!$C$14))</f>
        <v>812.22500000000002</v>
      </c>
      <c r="G189" s="6">
        <f>MAX(MIN((calculations!A189-inputs!$B$21)/10000,100%),0) * inputs!$B$18</f>
        <v>0</v>
      </c>
      <c r="H189" s="3">
        <f t="shared" si="10"/>
        <v>2038.2249999999999</v>
      </c>
      <c r="I189" s="1">
        <f t="shared" si="8"/>
        <v>0.33250000000000002</v>
      </c>
    </row>
    <row r="190" spans="1:9" x14ac:dyDescent="0.2">
      <c r="A190" s="11">
        <f t="shared" si="7"/>
        <v>18800</v>
      </c>
      <c r="B190" s="3">
        <f>inputs!$C$3-MAX(0,MIN((calculations!A190-inputs!$B$8)*0.5,inputs!$C$3))+IF(AND(inputs!$B$23="YES",A190&lt;=inputs!$B$25),inputs!$B$24,0)</f>
        <v>12570</v>
      </c>
      <c r="C190" s="3">
        <f>MAX(0,MIN(A190-B190,inputs!$C$4)*inputs!$B$3)</f>
        <v>1246</v>
      </c>
      <c r="D190" s="8">
        <f>MAX(0,(MIN(A190,inputs!$C$5)-(inputs!$C$4+B190))*inputs!$B$4)</f>
        <v>0</v>
      </c>
      <c r="E190" s="8">
        <f>MAX(0, (calculations!A190-inputs!$C$5)*inputs!$B$5)</f>
        <v>0</v>
      </c>
      <c r="F190" s="8">
        <f>MAX(0,inputs!$B$13*(MIN(calculations!A190,inputs!$C$14)-inputs!$C$13))+MAX(0,inputs!$B$14*(calculations!A190-inputs!$C$14))</f>
        <v>825.47500000000002</v>
      </c>
      <c r="G190" s="6">
        <f>MAX(MIN((calculations!A190-inputs!$B$21)/10000,100%),0) * inputs!$B$18</f>
        <v>0</v>
      </c>
      <c r="H190" s="3">
        <f t="shared" si="10"/>
        <v>2071.4749999999999</v>
      </c>
      <c r="I190" s="1">
        <f t="shared" si="8"/>
        <v>0.33250000000000002</v>
      </c>
    </row>
    <row r="191" spans="1:9" x14ac:dyDescent="0.2">
      <c r="A191" s="11">
        <f t="shared" si="7"/>
        <v>18900</v>
      </c>
      <c r="B191" s="3">
        <f>inputs!$C$3-MAX(0,MIN((calculations!A191-inputs!$B$8)*0.5,inputs!$C$3))+IF(AND(inputs!$B$23="YES",A191&lt;=inputs!$B$25),inputs!$B$24,0)</f>
        <v>12570</v>
      </c>
      <c r="C191" s="3">
        <f>MAX(0,MIN(A191-B191,inputs!$C$4)*inputs!$B$3)</f>
        <v>1266</v>
      </c>
      <c r="D191" s="8">
        <f>MAX(0,(MIN(A191,inputs!$C$5)-(inputs!$C$4+B191))*inputs!$B$4)</f>
        <v>0</v>
      </c>
      <c r="E191" s="8">
        <f>MAX(0, (calculations!A191-inputs!$C$5)*inputs!$B$5)</f>
        <v>0</v>
      </c>
      <c r="F191" s="8">
        <f>MAX(0,inputs!$B$13*(MIN(calculations!A191,inputs!$C$14)-inputs!$C$13))+MAX(0,inputs!$B$14*(calculations!A191-inputs!$C$14))</f>
        <v>838.72500000000002</v>
      </c>
      <c r="G191" s="6">
        <f>MAX(MIN((calculations!A191-inputs!$B$21)/10000,100%),0) * inputs!$B$18</f>
        <v>0</v>
      </c>
      <c r="H191" s="3">
        <f t="shared" si="10"/>
        <v>2104.7249999999999</v>
      </c>
      <c r="I191" s="1">
        <f t="shared" si="8"/>
        <v>0.33250000000000002</v>
      </c>
    </row>
    <row r="192" spans="1:9" x14ac:dyDescent="0.2">
      <c r="A192" s="11">
        <f t="shared" si="7"/>
        <v>19000</v>
      </c>
      <c r="B192" s="3">
        <f>inputs!$C$3-MAX(0,MIN((calculations!A192-inputs!$B$8)*0.5,inputs!$C$3))+IF(AND(inputs!$B$23="YES",A192&lt;=inputs!$B$25),inputs!$B$24,0)</f>
        <v>12570</v>
      </c>
      <c r="C192" s="3">
        <f>MAX(0,MIN(A192-B192,inputs!$C$4)*inputs!$B$3)</f>
        <v>1286</v>
      </c>
      <c r="D192" s="8">
        <f>MAX(0,(MIN(A192,inputs!$C$5)-(inputs!$C$4+B192))*inputs!$B$4)</f>
        <v>0</v>
      </c>
      <c r="E192" s="8">
        <f>MAX(0, (calculations!A192-inputs!$C$5)*inputs!$B$5)</f>
        <v>0</v>
      </c>
      <c r="F192" s="8">
        <f>MAX(0,inputs!$B$13*(MIN(calculations!A192,inputs!$C$14)-inputs!$C$13))+MAX(0,inputs!$B$14*(calculations!A192-inputs!$C$14))</f>
        <v>851.97500000000002</v>
      </c>
      <c r="G192" s="6">
        <f>MAX(MIN((calculations!A192-inputs!$B$21)/10000,100%),0) * inputs!$B$18</f>
        <v>0</v>
      </c>
      <c r="H192" s="3">
        <f t="shared" si="10"/>
        <v>2137.9749999999999</v>
      </c>
      <c r="I192" s="1">
        <f t="shared" si="8"/>
        <v>0.33250000000000002</v>
      </c>
    </row>
    <row r="193" spans="1:9" x14ac:dyDescent="0.2">
      <c r="A193" s="11">
        <f t="shared" si="7"/>
        <v>19100</v>
      </c>
      <c r="B193" s="3">
        <f>inputs!$C$3-MAX(0,MIN((calculations!A193-inputs!$B$8)*0.5,inputs!$C$3))+IF(AND(inputs!$B$23="YES",A193&lt;=inputs!$B$25),inputs!$B$24,0)</f>
        <v>12570</v>
      </c>
      <c r="C193" s="3">
        <f>MAX(0,MIN(A193-B193,inputs!$C$4)*inputs!$B$3)</f>
        <v>1306</v>
      </c>
      <c r="D193" s="8">
        <f>MAX(0,(MIN(A193,inputs!$C$5)-(inputs!$C$4+B193))*inputs!$B$4)</f>
        <v>0</v>
      </c>
      <c r="E193" s="8">
        <f>MAX(0, (calculations!A193-inputs!$C$5)*inputs!$B$5)</f>
        <v>0</v>
      </c>
      <c r="F193" s="8">
        <f>MAX(0,inputs!$B$13*(MIN(calculations!A193,inputs!$C$14)-inputs!$C$13))+MAX(0,inputs!$B$14*(calculations!A193-inputs!$C$14))</f>
        <v>865.22500000000002</v>
      </c>
      <c r="G193" s="6">
        <f>MAX(MIN((calculations!A193-inputs!$B$21)/10000,100%),0) * inputs!$B$18</f>
        <v>0</v>
      </c>
      <c r="H193" s="3">
        <f t="shared" si="10"/>
        <v>2171.2249999999999</v>
      </c>
      <c r="I193" s="1">
        <f t="shared" si="8"/>
        <v>0.33250000000000002</v>
      </c>
    </row>
    <row r="194" spans="1:9" x14ac:dyDescent="0.2">
      <c r="A194" s="11">
        <f t="shared" si="7"/>
        <v>19200</v>
      </c>
      <c r="B194" s="3">
        <f>inputs!$C$3-MAX(0,MIN((calculations!A194-inputs!$B$8)*0.5,inputs!$C$3))+IF(AND(inputs!$B$23="YES",A194&lt;=inputs!$B$25),inputs!$B$24,0)</f>
        <v>12570</v>
      </c>
      <c r="C194" s="3">
        <f>MAX(0,MIN(A194-B194,inputs!$C$4)*inputs!$B$3)</f>
        <v>1326</v>
      </c>
      <c r="D194" s="8">
        <f>MAX(0,(MIN(A194,inputs!$C$5)-(inputs!$C$4+B194))*inputs!$B$4)</f>
        <v>0</v>
      </c>
      <c r="E194" s="8">
        <f>MAX(0, (calculations!A194-inputs!$C$5)*inputs!$B$5)</f>
        <v>0</v>
      </c>
      <c r="F194" s="8">
        <f>MAX(0,inputs!$B$13*(MIN(calculations!A194,inputs!$C$14)-inputs!$C$13))+MAX(0,inputs!$B$14*(calculations!A194-inputs!$C$14))</f>
        <v>878.47500000000002</v>
      </c>
      <c r="G194" s="6">
        <f>MAX(MIN((calculations!A194-inputs!$B$21)/10000,100%),0) * inputs!$B$18</f>
        <v>0</v>
      </c>
      <c r="H194" s="3">
        <f t="shared" si="10"/>
        <v>2204.4749999999999</v>
      </c>
      <c r="I194" s="1">
        <f t="shared" si="8"/>
        <v>0.33250000000000002</v>
      </c>
    </row>
    <row r="195" spans="1:9" x14ac:dyDescent="0.2">
      <c r="A195" s="11">
        <f t="shared" ref="A195:A258" si="11">(ROW(A195)-2)*100</f>
        <v>19300</v>
      </c>
      <c r="B195" s="3">
        <f>inputs!$C$3-MAX(0,MIN((calculations!A195-inputs!$B$8)*0.5,inputs!$C$3))+IF(AND(inputs!$B$23="YES",A195&lt;=inputs!$B$25),inputs!$B$24,0)</f>
        <v>12570</v>
      </c>
      <c r="C195" s="3">
        <f>MAX(0,MIN(A195-B195,inputs!$C$4)*inputs!$B$3)</f>
        <v>1346</v>
      </c>
      <c r="D195" s="8">
        <f>MAX(0,(MIN(A195,inputs!$C$5)-(inputs!$C$4+B195))*inputs!$B$4)</f>
        <v>0</v>
      </c>
      <c r="E195" s="8">
        <f>MAX(0, (calculations!A195-inputs!$C$5)*inputs!$B$5)</f>
        <v>0</v>
      </c>
      <c r="F195" s="8">
        <f>MAX(0,inputs!$B$13*(MIN(calculations!A195,inputs!$C$14)-inputs!$C$13))+MAX(0,inputs!$B$14*(calculations!A195-inputs!$C$14))</f>
        <v>891.72500000000002</v>
      </c>
      <c r="G195" s="6">
        <f>MAX(MIN((calculations!A195-inputs!$B$21)/10000,100%),0) * inputs!$B$18</f>
        <v>0</v>
      </c>
      <c r="H195" s="3">
        <f t="shared" si="10"/>
        <v>2237.7249999999999</v>
      </c>
      <c r="I195" s="1">
        <f t="shared" ref="I195:I258" si="12">(H196-H195)/100</f>
        <v>0.33250000000000002</v>
      </c>
    </row>
    <row r="196" spans="1:9" x14ac:dyDescent="0.2">
      <c r="A196" s="11">
        <f t="shared" si="11"/>
        <v>19400</v>
      </c>
      <c r="B196" s="3">
        <f>inputs!$C$3-MAX(0,MIN((calculations!A196-inputs!$B$8)*0.5,inputs!$C$3))+IF(AND(inputs!$B$23="YES",A196&lt;=inputs!$B$25),inputs!$B$24,0)</f>
        <v>12570</v>
      </c>
      <c r="C196" s="3">
        <f>MAX(0,MIN(A196-B196,inputs!$C$4)*inputs!$B$3)</f>
        <v>1366</v>
      </c>
      <c r="D196" s="8">
        <f>MAX(0,(MIN(A196,inputs!$C$5)-(inputs!$C$4+B196))*inputs!$B$4)</f>
        <v>0</v>
      </c>
      <c r="E196" s="8">
        <f>MAX(0, (calculations!A196-inputs!$C$5)*inputs!$B$5)</f>
        <v>0</v>
      </c>
      <c r="F196" s="8">
        <f>MAX(0,inputs!$B$13*(MIN(calculations!A196,inputs!$C$14)-inputs!$C$13))+MAX(0,inputs!$B$14*(calculations!A196-inputs!$C$14))</f>
        <v>904.97500000000002</v>
      </c>
      <c r="G196" s="6">
        <f>MAX(MIN((calculations!A196-inputs!$B$21)/10000,100%),0) * inputs!$B$18</f>
        <v>0</v>
      </c>
      <c r="H196" s="3">
        <f t="shared" si="10"/>
        <v>2270.9749999999999</v>
      </c>
      <c r="I196" s="1">
        <f t="shared" si="12"/>
        <v>0.33250000000000002</v>
      </c>
    </row>
    <row r="197" spans="1:9" x14ac:dyDescent="0.2">
      <c r="A197" s="11">
        <f t="shared" si="11"/>
        <v>19500</v>
      </c>
      <c r="B197" s="3">
        <f>inputs!$C$3-MAX(0,MIN((calculations!A197-inputs!$B$8)*0.5,inputs!$C$3))+IF(AND(inputs!$B$23="YES",A197&lt;=inputs!$B$25),inputs!$B$24,0)</f>
        <v>12570</v>
      </c>
      <c r="C197" s="3">
        <f>MAX(0,MIN(A197-B197,inputs!$C$4)*inputs!$B$3)</f>
        <v>1386</v>
      </c>
      <c r="D197" s="8">
        <f>MAX(0,(MIN(A197,inputs!$C$5)-(inputs!$C$4+B197))*inputs!$B$4)</f>
        <v>0</v>
      </c>
      <c r="E197" s="8">
        <f>MAX(0, (calculations!A197-inputs!$C$5)*inputs!$B$5)</f>
        <v>0</v>
      </c>
      <c r="F197" s="8">
        <f>MAX(0,inputs!$B$13*(MIN(calculations!A197,inputs!$C$14)-inputs!$C$13))+MAX(0,inputs!$B$14*(calculations!A197-inputs!$C$14))</f>
        <v>918.22500000000002</v>
      </c>
      <c r="G197" s="6">
        <f>MAX(MIN((calculations!A197-inputs!$B$21)/10000,100%),0) * inputs!$B$18</f>
        <v>0</v>
      </c>
      <c r="H197" s="3">
        <f t="shared" si="10"/>
        <v>2304.2249999999999</v>
      </c>
      <c r="I197" s="1">
        <f t="shared" si="12"/>
        <v>0.33250000000000002</v>
      </c>
    </row>
    <row r="198" spans="1:9" x14ac:dyDescent="0.2">
      <c r="A198" s="11">
        <f t="shared" si="11"/>
        <v>19600</v>
      </c>
      <c r="B198" s="3">
        <f>inputs!$C$3-MAX(0,MIN((calculations!A198-inputs!$B$8)*0.5,inputs!$C$3))+IF(AND(inputs!$B$23="YES",A198&lt;=inputs!$B$25),inputs!$B$24,0)</f>
        <v>12570</v>
      </c>
      <c r="C198" s="3">
        <f>MAX(0,MIN(A198-B198,inputs!$C$4)*inputs!$B$3)</f>
        <v>1406</v>
      </c>
      <c r="D198" s="8">
        <f>MAX(0,(MIN(A198,inputs!$C$5)-(inputs!$C$4+B198))*inputs!$B$4)</f>
        <v>0</v>
      </c>
      <c r="E198" s="8">
        <f>MAX(0, (calculations!A198-inputs!$C$5)*inputs!$B$5)</f>
        <v>0</v>
      </c>
      <c r="F198" s="8">
        <f>MAX(0,inputs!$B$13*(MIN(calculations!A198,inputs!$C$14)-inputs!$C$13))+MAX(0,inputs!$B$14*(calculations!A198-inputs!$C$14))</f>
        <v>931.47500000000002</v>
      </c>
      <c r="G198" s="6">
        <f>MAX(MIN((calculations!A198-inputs!$B$21)/10000,100%),0) * inputs!$B$18</f>
        <v>0</v>
      </c>
      <c r="H198" s="3">
        <f t="shared" si="10"/>
        <v>2337.4749999999999</v>
      </c>
      <c r="I198" s="1">
        <f t="shared" si="12"/>
        <v>0.33250000000000002</v>
      </c>
    </row>
    <row r="199" spans="1:9" x14ac:dyDescent="0.2">
      <c r="A199" s="11">
        <f t="shared" si="11"/>
        <v>19700</v>
      </c>
      <c r="B199" s="3">
        <f>inputs!$C$3-MAX(0,MIN((calculations!A199-inputs!$B$8)*0.5,inputs!$C$3))+IF(AND(inputs!$B$23="YES",A199&lt;=inputs!$B$25),inputs!$B$24,0)</f>
        <v>12570</v>
      </c>
      <c r="C199" s="3">
        <f>MAX(0,MIN(A199-B199,inputs!$C$4)*inputs!$B$3)</f>
        <v>1426</v>
      </c>
      <c r="D199" s="8">
        <f>MAX(0,(MIN(A199,inputs!$C$5)-(inputs!$C$4+B199))*inputs!$B$4)</f>
        <v>0</v>
      </c>
      <c r="E199" s="8">
        <f>MAX(0, (calculations!A199-inputs!$C$5)*inputs!$B$5)</f>
        <v>0</v>
      </c>
      <c r="F199" s="8">
        <f>MAX(0,inputs!$B$13*(MIN(calculations!A199,inputs!$C$14)-inputs!$C$13))+MAX(0,inputs!$B$14*(calculations!A199-inputs!$C$14))</f>
        <v>944.72500000000002</v>
      </c>
      <c r="G199" s="6">
        <f>MAX(MIN((calculations!A199-inputs!$B$21)/10000,100%),0) * inputs!$B$18</f>
        <v>0</v>
      </c>
      <c r="H199" s="3">
        <f t="shared" si="10"/>
        <v>2370.7249999999999</v>
      </c>
      <c r="I199" s="1">
        <f t="shared" si="12"/>
        <v>0.33250000000000002</v>
      </c>
    </row>
    <row r="200" spans="1:9" x14ac:dyDescent="0.2">
      <c r="A200" s="11">
        <f t="shared" si="11"/>
        <v>19800</v>
      </c>
      <c r="B200" s="3">
        <f>inputs!$C$3-MAX(0,MIN((calculations!A200-inputs!$B$8)*0.5,inputs!$C$3))+IF(AND(inputs!$B$23="YES",A200&lt;=inputs!$B$25),inputs!$B$24,0)</f>
        <v>12570</v>
      </c>
      <c r="C200" s="3">
        <f>MAX(0,MIN(A200-B200,inputs!$C$4)*inputs!$B$3)</f>
        <v>1446</v>
      </c>
      <c r="D200" s="8">
        <f>MAX(0,(MIN(A200,inputs!$C$5)-(inputs!$C$4+B200))*inputs!$B$4)</f>
        <v>0</v>
      </c>
      <c r="E200" s="8">
        <f>MAX(0, (calculations!A200-inputs!$C$5)*inputs!$B$5)</f>
        <v>0</v>
      </c>
      <c r="F200" s="8">
        <f>MAX(0,inputs!$B$13*(MIN(calculations!A200,inputs!$C$14)-inputs!$C$13))+MAX(0,inputs!$B$14*(calculations!A200-inputs!$C$14))</f>
        <v>957.97500000000002</v>
      </c>
      <c r="G200" s="6">
        <f>MAX(MIN((calculations!A200-inputs!$B$21)/10000,100%),0) * inputs!$B$18</f>
        <v>0</v>
      </c>
      <c r="H200" s="3">
        <f t="shared" si="10"/>
        <v>2403.9749999999999</v>
      </c>
      <c r="I200" s="1">
        <f t="shared" si="12"/>
        <v>0.33250000000000002</v>
      </c>
    </row>
    <row r="201" spans="1:9" x14ac:dyDescent="0.2">
      <c r="A201" s="11">
        <f t="shared" si="11"/>
        <v>19900</v>
      </c>
      <c r="B201" s="3">
        <f>inputs!$C$3-MAX(0,MIN((calculations!A201-inputs!$B$8)*0.5,inputs!$C$3))+IF(AND(inputs!$B$23="YES",A201&lt;=inputs!$B$25),inputs!$B$24,0)</f>
        <v>12570</v>
      </c>
      <c r="C201" s="3">
        <f>MAX(0,MIN(A201-B201,inputs!$C$4)*inputs!$B$3)</f>
        <v>1466</v>
      </c>
      <c r="D201" s="8">
        <f>MAX(0,(MIN(A201,inputs!$C$5)-(inputs!$C$4+B201))*inputs!$B$4)</f>
        <v>0</v>
      </c>
      <c r="E201" s="8">
        <f>MAX(0, (calculations!A201-inputs!$C$5)*inputs!$B$5)</f>
        <v>0</v>
      </c>
      <c r="F201" s="8">
        <f>MAX(0,inputs!$B$13*(MIN(calculations!A201,inputs!$C$14)-inputs!$C$13))+MAX(0,inputs!$B$14*(calculations!A201-inputs!$C$14))</f>
        <v>971.22500000000002</v>
      </c>
      <c r="G201" s="6">
        <f>MAX(MIN((calculations!A201-inputs!$B$21)/10000,100%),0) * inputs!$B$18</f>
        <v>0</v>
      </c>
      <c r="H201" s="3">
        <f t="shared" si="10"/>
        <v>2437.2249999999999</v>
      </c>
      <c r="I201" s="1">
        <f t="shared" si="12"/>
        <v>0.33250000000000002</v>
      </c>
    </row>
    <row r="202" spans="1:9" x14ac:dyDescent="0.2">
      <c r="A202" s="11">
        <f t="shared" si="11"/>
        <v>20000</v>
      </c>
      <c r="B202" s="3">
        <f>inputs!$C$3-MAX(0,MIN((calculations!A202-inputs!$B$8)*0.5,inputs!$C$3))+IF(AND(inputs!$B$23="YES",A202&lt;=inputs!$B$25),inputs!$B$24,0)</f>
        <v>12570</v>
      </c>
      <c r="C202" s="3">
        <f>MAX(0,MIN(A202-B202,inputs!$C$4)*inputs!$B$3)</f>
        <v>1486</v>
      </c>
      <c r="D202" s="8">
        <f>MAX(0,(MIN(A202,inputs!$C$5)-(inputs!$C$4+B202))*inputs!$B$4)</f>
        <v>0</v>
      </c>
      <c r="E202" s="8">
        <f>MAX(0, (calculations!A202-inputs!$C$5)*inputs!$B$5)</f>
        <v>0</v>
      </c>
      <c r="F202" s="8">
        <f>MAX(0,inputs!$B$13*(MIN(calculations!A202,inputs!$C$14)-inputs!$C$13))+MAX(0,inputs!$B$14*(calculations!A202-inputs!$C$14))</f>
        <v>984.47500000000002</v>
      </c>
      <c r="G202" s="6">
        <f>MAX(MIN((calculations!A202-inputs!$B$21)/10000,100%),0) * inputs!$B$18</f>
        <v>0</v>
      </c>
      <c r="H202" s="3">
        <f t="shared" si="10"/>
        <v>2470.4749999999999</v>
      </c>
      <c r="I202" s="1">
        <f t="shared" si="12"/>
        <v>0.33250000000000002</v>
      </c>
    </row>
    <row r="203" spans="1:9" x14ac:dyDescent="0.2">
      <c r="A203" s="11">
        <f t="shared" si="11"/>
        <v>20100</v>
      </c>
      <c r="B203" s="3">
        <f>inputs!$C$3-MAX(0,MIN((calculations!A203-inputs!$B$8)*0.5,inputs!$C$3))+IF(AND(inputs!$B$23="YES",A203&lt;=inputs!$B$25),inputs!$B$24,0)</f>
        <v>12570</v>
      </c>
      <c r="C203" s="3">
        <f>MAX(0,MIN(A203-B203,inputs!$C$4)*inputs!$B$3)</f>
        <v>1506</v>
      </c>
      <c r="D203" s="8">
        <f>MAX(0,(MIN(A203,inputs!$C$5)-(inputs!$C$4+B203))*inputs!$B$4)</f>
        <v>0</v>
      </c>
      <c r="E203" s="8">
        <f>MAX(0, (calculations!A203-inputs!$C$5)*inputs!$B$5)</f>
        <v>0</v>
      </c>
      <c r="F203" s="8">
        <f>MAX(0,inputs!$B$13*(MIN(calculations!A203,inputs!$C$14)-inputs!$C$13))+MAX(0,inputs!$B$14*(calculations!A203-inputs!$C$14))</f>
        <v>997.72500000000002</v>
      </c>
      <c r="G203" s="6">
        <f>MAX(MIN((calculations!A203-inputs!$B$21)/10000,100%),0) * inputs!$B$18</f>
        <v>0</v>
      </c>
      <c r="H203" s="3">
        <f t="shared" si="10"/>
        <v>2503.7249999999999</v>
      </c>
      <c r="I203" s="1">
        <f t="shared" si="12"/>
        <v>0.33250000000000002</v>
      </c>
    </row>
    <row r="204" spans="1:9" x14ac:dyDescent="0.2">
      <c r="A204" s="11">
        <f t="shared" si="11"/>
        <v>20200</v>
      </c>
      <c r="B204" s="3">
        <f>inputs!$C$3-MAX(0,MIN((calculations!A204-inputs!$B$8)*0.5,inputs!$C$3))+IF(AND(inputs!$B$23="YES",A204&lt;=inputs!$B$25),inputs!$B$24,0)</f>
        <v>12570</v>
      </c>
      <c r="C204" s="3">
        <f>MAX(0,MIN(A204-B204,inputs!$C$4)*inputs!$B$3)</f>
        <v>1526</v>
      </c>
      <c r="D204" s="8">
        <f>MAX(0,(MIN(A204,inputs!$C$5)-(inputs!$C$4+B204))*inputs!$B$4)</f>
        <v>0</v>
      </c>
      <c r="E204" s="8">
        <f>MAX(0, (calculations!A204-inputs!$C$5)*inputs!$B$5)</f>
        <v>0</v>
      </c>
      <c r="F204" s="8">
        <f>MAX(0,inputs!$B$13*(MIN(calculations!A204,inputs!$C$14)-inputs!$C$13))+MAX(0,inputs!$B$14*(calculations!A204-inputs!$C$14))</f>
        <v>1010.975</v>
      </c>
      <c r="G204" s="6">
        <f>MAX(MIN((calculations!A204-inputs!$B$21)/10000,100%),0) * inputs!$B$18</f>
        <v>0</v>
      </c>
      <c r="H204" s="3">
        <f t="shared" si="10"/>
        <v>2536.9749999999999</v>
      </c>
      <c r="I204" s="1">
        <f t="shared" si="12"/>
        <v>0.33250000000000457</v>
      </c>
    </row>
    <row r="205" spans="1:9" x14ac:dyDescent="0.2">
      <c r="A205" s="11">
        <f t="shared" si="11"/>
        <v>20300</v>
      </c>
      <c r="B205" s="3">
        <f>inputs!$C$3-MAX(0,MIN((calculations!A205-inputs!$B$8)*0.5,inputs!$C$3))+IF(AND(inputs!$B$23="YES",A205&lt;=inputs!$B$25),inputs!$B$24,0)</f>
        <v>12570</v>
      </c>
      <c r="C205" s="3">
        <f>MAX(0,MIN(A205-B205,inputs!$C$4)*inputs!$B$3)</f>
        <v>1546</v>
      </c>
      <c r="D205" s="8">
        <f>MAX(0,(MIN(A205,inputs!$C$5)-(inputs!$C$4+B205))*inputs!$B$4)</f>
        <v>0</v>
      </c>
      <c r="E205" s="8">
        <f>MAX(0, (calculations!A205-inputs!$C$5)*inputs!$B$5)</f>
        <v>0</v>
      </c>
      <c r="F205" s="8">
        <f>MAX(0,inputs!$B$13*(MIN(calculations!A205,inputs!$C$14)-inputs!$C$13))+MAX(0,inputs!$B$14*(calculations!A205-inputs!$C$14))</f>
        <v>1024.2250000000001</v>
      </c>
      <c r="G205" s="6">
        <f>MAX(MIN((calculations!A205-inputs!$B$21)/10000,100%),0) * inputs!$B$18</f>
        <v>0</v>
      </c>
      <c r="H205" s="3">
        <f t="shared" si="10"/>
        <v>2570.2250000000004</v>
      </c>
      <c r="I205" s="1">
        <f t="shared" si="12"/>
        <v>0.33250000000000002</v>
      </c>
    </row>
    <row r="206" spans="1:9" x14ac:dyDescent="0.2">
      <c r="A206" s="11">
        <f t="shared" si="11"/>
        <v>20400</v>
      </c>
      <c r="B206" s="3">
        <f>inputs!$C$3-MAX(0,MIN((calculations!A206-inputs!$B$8)*0.5,inputs!$C$3))+IF(AND(inputs!$B$23="YES",A206&lt;=inputs!$B$25),inputs!$B$24,0)</f>
        <v>12570</v>
      </c>
      <c r="C206" s="3">
        <f>MAX(0,MIN(A206-B206,inputs!$C$4)*inputs!$B$3)</f>
        <v>1566</v>
      </c>
      <c r="D206" s="8">
        <f>MAX(0,(MIN(A206,inputs!$C$5)-(inputs!$C$4+B206))*inputs!$B$4)</f>
        <v>0</v>
      </c>
      <c r="E206" s="8">
        <f>MAX(0, (calculations!A206-inputs!$C$5)*inputs!$B$5)</f>
        <v>0</v>
      </c>
      <c r="F206" s="8">
        <f>MAX(0,inputs!$B$13*(MIN(calculations!A206,inputs!$C$14)-inputs!$C$13))+MAX(0,inputs!$B$14*(calculations!A206-inputs!$C$14))</f>
        <v>1037.4750000000001</v>
      </c>
      <c r="G206" s="6">
        <f>MAX(MIN((calculations!A206-inputs!$B$21)/10000,100%),0) * inputs!$B$18</f>
        <v>0</v>
      </c>
      <c r="H206" s="3">
        <f t="shared" si="10"/>
        <v>2603.4750000000004</v>
      </c>
      <c r="I206" s="1">
        <f t="shared" si="12"/>
        <v>0.33250000000000002</v>
      </c>
    </row>
    <row r="207" spans="1:9" x14ac:dyDescent="0.2">
      <c r="A207" s="11">
        <f t="shared" si="11"/>
        <v>20500</v>
      </c>
      <c r="B207" s="3">
        <f>inputs!$C$3-MAX(0,MIN((calculations!A207-inputs!$B$8)*0.5,inputs!$C$3))+IF(AND(inputs!$B$23="YES",A207&lt;=inputs!$B$25),inputs!$B$24,0)</f>
        <v>12570</v>
      </c>
      <c r="C207" s="3">
        <f>MAX(0,MIN(A207-B207,inputs!$C$4)*inputs!$B$3)</f>
        <v>1586</v>
      </c>
      <c r="D207" s="8">
        <f>MAX(0,(MIN(A207,inputs!$C$5)-(inputs!$C$4+B207))*inputs!$B$4)</f>
        <v>0</v>
      </c>
      <c r="E207" s="8">
        <f>MAX(0, (calculations!A207-inputs!$C$5)*inputs!$B$5)</f>
        <v>0</v>
      </c>
      <c r="F207" s="8">
        <f>MAX(0,inputs!$B$13*(MIN(calculations!A207,inputs!$C$14)-inputs!$C$13))+MAX(0,inputs!$B$14*(calculations!A207-inputs!$C$14))</f>
        <v>1050.7250000000001</v>
      </c>
      <c r="G207" s="6">
        <f>MAX(MIN((calculations!A207-inputs!$B$21)/10000,100%),0) * inputs!$B$18</f>
        <v>0</v>
      </c>
      <c r="H207" s="3">
        <f t="shared" si="10"/>
        <v>2636.7250000000004</v>
      </c>
      <c r="I207" s="1">
        <f t="shared" si="12"/>
        <v>0.33250000000000002</v>
      </c>
    </row>
    <row r="208" spans="1:9" x14ac:dyDescent="0.2">
      <c r="A208" s="11">
        <f t="shared" si="11"/>
        <v>20600</v>
      </c>
      <c r="B208" s="3">
        <f>inputs!$C$3-MAX(0,MIN((calculations!A208-inputs!$B$8)*0.5,inputs!$C$3))+IF(AND(inputs!$B$23="YES",A208&lt;=inputs!$B$25),inputs!$B$24,0)</f>
        <v>12570</v>
      </c>
      <c r="C208" s="3">
        <f>MAX(0,MIN(A208-B208,inputs!$C$4)*inputs!$B$3)</f>
        <v>1606</v>
      </c>
      <c r="D208" s="8">
        <f>MAX(0,(MIN(A208,inputs!$C$5)-(inputs!$C$4+B208))*inputs!$B$4)</f>
        <v>0</v>
      </c>
      <c r="E208" s="8">
        <f>MAX(0, (calculations!A208-inputs!$C$5)*inputs!$B$5)</f>
        <v>0</v>
      </c>
      <c r="F208" s="8">
        <f>MAX(0,inputs!$B$13*(MIN(calculations!A208,inputs!$C$14)-inputs!$C$13))+MAX(0,inputs!$B$14*(calculations!A208-inputs!$C$14))</f>
        <v>1063.9750000000001</v>
      </c>
      <c r="G208" s="6">
        <f>MAX(MIN((calculations!A208-inputs!$B$21)/10000,100%),0) * inputs!$B$18</f>
        <v>0</v>
      </c>
      <c r="H208" s="3">
        <f t="shared" si="10"/>
        <v>2669.9750000000004</v>
      </c>
      <c r="I208" s="1">
        <f t="shared" si="12"/>
        <v>0.33250000000000002</v>
      </c>
    </row>
    <row r="209" spans="1:9" x14ac:dyDescent="0.2">
      <c r="A209" s="11">
        <f t="shared" si="11"/>
        <v>20700</v>
      </c>
      <c r="B209" s="3">
        <f>inputs!$C$3-MAX(0,MIN((calculations!A209-inputs!$B$8)*0.5,inputs!$C$3))+IF(AND(inputs!$B$23="YES",A209&lt;=inputs!$B$25),inputs!$B$24,0)</f>
        <v>12570</v>
      </c>
      <c r="C209" s="3">
        <f>MAX(0,MIN(A209-B209,inputs!$C$4)*inputs!$B$3)</f>
        <v>1626</v>
      </c>
      <c r="D209" s="8">
        <f>MAX(0,(MIN(A209,inputs!$C$5)-(inputs!$C$4+B209))*inputs!$B$4)</f>
        <v>0</v>
      </c>
      <c r="E209" s="8">
        <f>MAX(0, (calculations!A209-inputs!$C$5)*inputs!$B$5)</f>
        <v>0</v>
      </c>
      <c r="F209" s="8">
        <f>MAX(0,inputs!$B$13*(MIN(calculations!A209,inputs!$C$14)-inputs!$C$13))+MAX(0,inputs!$B$14*(calculations!A209-inputs!$C$14))</f>
        <v>1077.2250000000001</v>
      </c>
      <c r="G209" s="6">
        <f>MAX(MIN((calculations!A209-inputs!$B$21)/10000,100%),0) * inputs!$B$18</f>
        <v>0</v>
      </c>
      <c r="H209" s="3">
        <f t="shared" si="10"/>
        <v>2703.2250000000004</v>
      </c>
      <c r="I209" s="1">
        <f t="shared" si="12"/>
        <v>0.33250000000000002</v>
      </c>
    </row>
    <row r="210" spans="1:9" x14ac:dyDescent="0.2">
      <c r="A210" s="11">
        <f t="shared" si="11"/>
        <v>20800</v>
      </c>
      <c r="B210" s="3">
        <f>inputs!$C$3-MAX(0,MIN((calculations!A210-inputs!$B$8)*0.5,inputs!$C$3))+IF(AND(inputs!$B$23="YES",A210&lt;=inputs!$B$25),inputs!$B$24,0)</f>
        <v>12570</v>
      </c>
      <c r="C210" s="3">
        <f>MAX(0,MIN(A210-B210,inputs!$C$4)*inputs!$B$3)</f>
        <v>1646</v>
      </c>
      <c r="D210" s="8">
        <f>MAX(0,(MIN(A210,inputs!$C$5)-(inputs!$C$4+B210))*inputs!$B$4)</f>
        <v>0</v>
      </c>
      <c r="E210" s="8">
        <f>MAX(0, (calculations!A210-inputs!$C$5)*inputs!$B$5)</f>
        <v>0</v>
      </c>
      <c r="F210" s="8">
        <f>MAX(0,inputs!$B$13*(MIN(calculations!A210,inputs!$C$14)-inputs!$C$13))+MAX(0,inputs!$B$14*(calculations!A210-inputs!$C$14))</f>
        <v>1090.4750000000001</v>
      </c>
      <c r="G210" s="6">
        <f>MAX(MIN((calculations!A210-inputs!$B$21)/10000,100%),0) * inputs!$B$18</f>
        <v>0</v>
      </c>
      <c r="H210" s="3">
        <f t="shared" si="10"/>
        <v>2736.4750000000004</v>
      </c>
      <c r="I210" s="1">
        <f t="shared" si="12"/>
        <v>0.33250000000000002</v>
      </c>
    </row>
    <row r="211" spans="1:9" x14ac:dyDescent="0.2">
      <c r="A211" s="11">
        <f t="shared" si="11"/>
        <v>20900</v>
      </c>
      <c r="B211" s="3">
        <f>inputs!$C$3-MAX(0,MIN((calculations!A211-inputs!$B$8)*0.5,inputs!$C$3))+IF(AND(inputs!$B$23="YES",A211&lt;=inputs!$B$25),inputs!$B$24,0)</f>
        <v>12570</v>
      </c>
      <c r="C211" s="3">
        <f>MAX(0,MIN(A211-B211,inputs!$C$4)*inputs!$B$3)</f>
        <v>1666</v>
      </c>
      <c r="D211" s="8">
        <f>MAX(0,(MIN(A211,inputs!$C$5)-(inputs!$C$4+B211))*inputs!$B$4)</f>
        <v>0</v>
      </c>
      <c r="E211" s="8">
        <f>MAX(0, (calculations!A211-inputs!$C$5)*inputs!$B$5)</f>
        <v>0</v>
      </c>
      <c r="F211" s="8">
        <f>MAX(0,inputs!$B$13*(MIN(calculations!A211,inputs!$C$14)-inputs!$C$13))+MAX(0,inputs!$B$14*(calculations!A211-inputs!$C$14))</f>
        <v>1103.7250000000001</v>
      </c>
      <c r="G211" s="6">
        <f>MAX(MIN((calculations!A211-inputs!$B$21)/10000,100%),0) * inputs!$B$18</f>
        <v>0</v>
      </c>
      <c r="H211" s="3">
        <f t="shared" si="10"/>
        <v>2769.7250000000004</v>
      </c>
      <c r="I211" s="1">
        <f t="shared" si="12"/>
        <v>0.33250000000000002</v>
      </c>
    </row>
    <row r="212" spans="1:9" x14ac:dyDescent="0.2">
      <c r="A212" s="11">
        <f t="shared" si="11"/>
        <v>21000</v>
      </c>
      <c r="B212" s="3">
        <f>inputs!$C$3-MAX(0,MIN((calculations!A212-inputs!$B$8)*0.5,inputs!$C$3))+IF(AND(inputs!$B$23="YES",A212&lt;=inputs!$B$25),inputs!$B$24,0)</f>
        <v>12570</v>
      </c>
      <c r="C212" s="3">
        <f>MAX(0,MIN(A212-B212,inputs!$C$4)*inputs!$B$3)</f>
        <v>1686</v>
      </c>
      <c r="D212" s="8">
        <f>MAX(0,(MIN(A212,inputs!$C$5)-(inputs!$C$4+B212))*inputs!$B$4)</f>
        <v>0</v>
      </c>
      <c r="E212" s="8">
        <f>MAX(0, (calculations!A212-inputs!$C$5)*inputs!$B$5)</f>
        <v>0</v>
      </c>
      <c r="F212" s="8">
        <f>MAX(0,inputs!$B$13*(MIN(calculations!A212,inputs!$C$14)-inputs!$C$13))+MAX(0,inputs!$B$14*(calculations!A212-inputs!$C$14))</f>
        <v>1116.9750000000001</v>
      </c>
      <c r="G212" s="6">
        <f>MAX(MIN((calculations!A212-inputs!$B$21)/10000,100%),0) * inputs!$B$18</f>
        <v>0</v>
      </c>
      <c r="H212" s="3">
        <f t="shared" si="10"/>
        <v>2802.9750000000004</v>
      </c>
      <c r="I212" s="1">
        <f t="shared" si="12"/>
        <v>0.33250000000000002</v>
      </c>
    </row>
    <row r="213" spans="1:9" x14ac:dyDescent="0.2">
      <c r="A213" s="11">
        <f t="shared" si="11"/>
        <v>21100</v>
      </c>
      <c r="B213" s="3">
        <f>inputs!$C$3-MAX(0,MIN((calculations!A213-inputs!$B$8)*0.5,inputs!$C$3))+IF(AND(inputs!$B$23="YES",A213&lt;=inputs!$B$25),inputs!$B$24,0)</f>
        <v>12570</v>
      </c>
      <c r="C213" s="3">
        <f>MAX(0,MIN(A213-B213,inputs!$C$4)*inputs!$B$3)</f>
        <v>1706</v>
      </c>
      <c r="D213" s="8">
        <f>MAX(0,(MIN(A213,inputs!$C$5)-(inputs!$C$4+B213))*inputs!$B$4)</f>
        <v>0</v>
      </c>
      <c r="E213" s="8">
        <f>MAX(0, (calculations!A213-inputs!$C$5)*inputs!$B$5)</f>
        <v>0</v>
      </c>
      <c r="F213" s="8">
        <f>MAX(0,inputs!$B$13*(MIN(calculations!A213,inputs!$C$14)-inputs!$C$13))+MAX(0,inputs!$B$14*(calculations!A213-inputs!$C$14))</f>
        <v>1130.2250000000001</v>
      </c>
      <c r="G213" s="6">
        <f>MAX(MIN((calculations!A213-inputs!$B$21)/10000,100%),0) * inputs!$B$18</f>
        <v>0</v>
      </c>
      <c r="H213" s="3">
        <f t="shared" si="10"/>
        <v>2836.2250000000004</v>
      </c>
      <c r="I213" s="1">
        <f t="shared" si="12"/>
        <v>0.33250000000000002</v>
      </c>
    </row>
    <row r="214" spans="1:9" x14ac:dyDescent="0.2">
      <c r="A214" s="11">
        <f t="shared" si="11"/>
        <v>21200</v>
      </c>
      <c r="B214" s="3">
        <f>inputs!$C$3-MAX(0,MIN((calculations!A214-inputs!$B$8)*0.5,inputs!$C$3))+IF(AND(inputs!$B$23="YES",A214&lt;=inputs!$B$25),inputs!$B$24,0)</f>
        <v>12570</v>
      </c>
      <c r="C214" s="3">
        <f>MAX(0,MIN(A214-B214,inputs!$C$4)*inputs!$B$3)</f>
        <v>1726</v>
      </c>
      <c r="D214" s="8">
        <f>MAX(0,(MIN(A214,inputs!$C$5)-(inputs!$C$4+B214))*inputs!$B$4)</f>
        <v>0</v>
      </c>
      <c r="E214" s="8">
        <f>MAX(0, (calculations!A214-inputs!$C$5)*inputs!$B$5)</f>
        <v>0</v>
      </c>
      <c r="F214" s="8">
        <f>MAX(0,inputs!$B$13*(MIN(calculations!A214,inputs!$C$14)-inputs!$C$13))+MAX(0,inputs!$B$14*(calculations!A214-inputs!$C$14))</f>
        <v>1143.4750000000001</v>
      </c>
      <c r="G214" s="6">
        <f>MAX(MIN((calculations!A214-inputs!$B$21)/10000,100%),0) * inputs!$B$18</f>
        <v>0</v>
      </c>
      <c r="H214" s="3">
        <f t="shared" si="10"/>
        <v>2869.4750000000004</v>
      </c>
      <c r="I214" s="1">
        <f t="shared" si="12"/>
        <v>0.33250000000000002</v>
      </c>
    </row>
    <row r="215" spans="1:9" x14ac:dyDescent="0.2">
      <c r="A215" s="11">
        <f t="shared" si="11"/>
        <v>21300</v>
      </c>
      <c r="B215" s="3">
        <f>inputs!$C$3-MAX(0,MIN((calculations!A215-inputs!$B$8)*0.5,inputs!$C$3))+IF(AND(inputs!$B$23="YES",A215&lt;=inputs!$B$25),inputs!$B$24,0)</f>
        <v>12570</v>
      </c>
      <c r="C215" s="3">
        <f>MAX(0,MIN(A215-B215,inputs!$C$4)*inputs!$B$3)</f>
        <v>1746</v>
      </c>
      <c r="D215" s="8">
        <f>MAX(0,(MIN(A215,inputs!$C$5)-(inputs!$C$4+B215))*inputs!$B$4)</f>
        <v>0</v>
      </c>
      <c r="E215" s="8">
        <f>MAX(0, (calculations!A215-inputs!$C$5)*inputs!$B$5)</f>
        <v>0</v>
      </c>
      <c r="F215" s="8">
        <f>MAX(0,inputs!$B$13*(MIN(calculations!A215,inputs!$C$14)-inputs!$C$13))+MAX(0,inputs!$B$14*(calculations!A215-inputs!$C$14))</f>
        <v>1156.7250000000001</v>
      </c>
      <c r="G215" s="6">
        <f>MAX(MIN((calculations!A215-inputs!$B$21)/10000,100%),0) * inputs!$B$18</f>
        <v>0</v>
      </c>
      <c r="H215" s="3">
        <f t="shared" si="10"/>
        <v>2902.7250000000004</v>
      </c>
      <c r="I215" s="1">
        <f t="shared" si="12"/>
        <v>0.33250000000000002</v>
      </c>
    </row>
    <row r="216" spans="1:9" x14ac:dyDescent="0.2">
      <c r="A216" s="11">
        <f t="shared" si="11"/>
        <v>21400</v>
      </c>
      <c r="B216" s="3">
        <f>inputs!$C$3-MAX(0,MIN((calculations!A216-inputs!$B$8)*0.5,inputs!$C$3))+IF(AND(inputs!$B$23="YES",A216&lt;=inputs!$B$25),inputs!$B$24,0)</f>
        <v>12570</v>
      </c>
      <c r="C216" s="3">
        <f>MAX(0,MIN(A216-B216,inputs!$C$4)*inputs!$B$3)</f>
        <v>1766</v>
      </c>
      <c r="D216" s="8">
        <f>MAX(0,(MIN(A216,inputs!$C$5)-(inputs!$C$4+B216))*inputs!$B$4)</f>
        <v>0</v>
      </c>
      <c r="E216" s="8">
        <f>MAX(0, (calculations!A216-inputs!$C$5)*inputs!$B$5)</f>
        <v>0</v>
      </c>
      <c r="F216" s="8">
        <f>MAX(0,inputs!$B$13*(MIN(calculations!A216,inputs!$C$14)-inputs!$C$13))+MAX(0,inputs!$B$14*(calculations!A216-inputs!$C$14))</f>
        <v>1169.9750000000001</v>
      </c>
      <c r="G216" s="6">
        <f>MAX(MIN((calculations!A216-inputs!$B$21)/10000,100%),0) * inputs!$B$18</f>
        <v>0</v>
      </c>
      <c r="H216" s="3">
        <f t="shared" si="10"/>
        <v>2935.9750000000004</v>
      </c>
      <c r="I216" s="1">
        <f t="shared" si="12"/>
        <v>0.33250000000000002</v>
      </c>
    </row>
    <row r="217" spans="1:9" x14ac:dyDescent="0.2">
      <c r="A217" s="11">
        <f t="shared" si="11"/>
        <v>21500</v>
      </c>
      <c r="B217" s="3">
        <f>inputs!$C$3-MAX(0,MIN((calculations!A217-inputs!$B$8)*0.5,inputs!$C$3))+IF(AND(inputs!$B$23="YES",A217&lt;=inputs!$B$25),inputs!$B$24,0)</f>
        <v>12570</v>
      </c>
      <c r="C217" s="3">
        <f>MAX(0,MIN(A217-B217,inputs!$C$4)*inputs!$B$3)</f>
        <v>1786</v>
      </c>
      <c r="D217" s="8">
        <f>MAX(0,(MIN(A217,inputs!$C$5)-(inputs!$C$4+B217))*inputs!$B$4)</f>
        <v>0</v>
      </c>
      <c r="E217" s="8">
        <f>MAX(0, (calculations!A217-inputs!$C$5)*inputs!$B$5)</f>
        <v>0</v>
      </c>
      <c r="F217" s="8">
        <f>MAX(0,inputs!$B$13*(MIN(calculations!A217,inputs!$C$14)-inputs!$C$13))+MAX(0,inputs!$B$14*(calculations!A217-inputs!$C$14))</f>
        <v>1183.2250000000001</v>
      </c>
      <c r="G217" s="6">
        <f>MAX(MIN((calculations!A217-inputs!$B$21)/10000,100%),0) * inputs!$B$18</f>
        <v>0</v>
      </c>
      <c r="H217" s="3">
        <f t="shared" si="10"/>
        <v>2969.2250000000004</v>
      </c>
      <c r="I217" s="1">
        <f t="shared" si="12"/>
        <v>0.33250000000000002</v>
      </c>
    </row>
    <row r="218" spans="1:9" x14ac:dyDescent="0.2">
      <c r="A218" s="11">
        <f t="shared" si="11"/>
        <v>21600</v>
      </c>
      <c r="B218" s="3">
        <f>inputs!$C$3-MAX(0,MIN((calculations!A218-inputs!$B$8)*0.5,inputs!$C$3))+IF(AND(inputs!$B$23="YES",A218&lt;=inputs!$B$25),inputs!$B$24,0)</f>
        <v>12570</v>
      </c>
      <c r="C218" s="3">
        <f>MAX(0,MIN(A218-B218,inputs!$C$4)*inputs!$B$3)</f>
        <v>1806</v>
      </c>
      <c r="D218" s="8">
        <f>MAX(0,(MIN(A218,inputs!$C$5)-(inputs!$C$4+B218))*inputs!$B$4)</f>
        <v>0</v>
      </c>
      <c r="E218" s="8">
        <f>MAX(0, (calculations!A218-inputs!$C$5)*inputs!$B$5)</f>
        <v>0</v>
      </c>
      <c r="F218" s="8">
        <f>MAX(0,inputs!$B$13*(MIN(calculations!A218,inputs!$C$14)-inputs!$C$13))+MAX(0,inputs!$B$14*(calculations!A218-inputs!$C$14))</f>
        <v>1196.4750000000001</v>
      </c>
      <c r="G218" s="6">
        <f>MAX(MIN((calculations!A218-inputs!$B$21)/10000,100%),0) * inputs!$B$18</f>
        <v>0</v>
      </c>
      <c r="H218" s="3">
        <f t="shared" si="10"/>
        <v>3002.4750000000004</v>
      </c>
      <c r="I218" s="1">
        <f t="shared" si="12"/>
        <v>0.33250000000000002</v>
      </c>
    </row>
    <row r="219" spans="1:9" x14ac:dyDescent="0.2">
      <c r="A219" s="11">
        <f t="shared" si="11"/>
        <v>21700</v>
      </c>
      <c r="B219" s="3">
        <f>inputs!$C$3-MAX(0,MIN((calculations!A219-inputs!$B$8)*0.5,inputs!$C$3))+IF(AND(inputs!$B$23="YES",A219&lt;=inputs!$B$25),inputs!$B$24,0)</f>
        <v>12570</v>
      </c>
      <c r="C219" s="3">
        <f>MAX(0,MIN(A219-B219,inputs!$C$4)*inputs!$B$3)</f>
        <v>1826</v>
      </c>
      <c r="D219" s="8">
        <f>MAX(0,(MIN(A219,inputs!$C$5)-(inputs!$C$4+B219))*inputs!$B$4)</f>
        <v>0</v>
      </c>
      <c r="E219" s="8">
        <f>MAX(0, (calculations!A219-inputs!$C$5)*inputs!$B$5)</f>
        <v>0</v>
      </c>
      <c r="F219" s="8">
        <f>MAX(0,inputs!$B$13*(MIN(calculations!A219,inputs!$C$14)-inputs!$C$13))+MAX(0,inputs!$B$14*(calculations!A219-inputs!$C$14))</f>
        <v>1209.7250000000001</v>
      </c>
      <c r="G219" s="6">
        <f>MAX(MIN((calculations!A219-inputs!$B$21)/10000,100%),0) * inputs!$B$18</f>
        <v>0</v>
      </c>
      <c r="H219" s="3">
        <f t="shared" si="10"/>
        <v>3035.7250000000004</v>
      </c>
      <c r="I219" s="1">
        <f t="shared" si="12"/>
        <v>0.33250000000000002</v>
      </c>
    </row>
    <row r="220" spans="1:9" x14ac:dyDescent="0.2">
      <c r="A220" s="11">
        <f t="shared" si="11"/>
        <v>21800</v>
      </c>
      <c r="B220" s="3">
        <f>inputs!$C$3-MAX(0,MIN((calculations!A220-inputs!$B$8)*0.5,inputs!$C$3))+IF(AND(inputs!$B$23="YES",A220&lt;=inputs!$B$25),inputs!$B$24,0)</f>
        <v>12570</v>
      </c>
      <c r="C220" s="3">
        <f>MAX(0,MIN(A220-B220,inputs!$C$4)*inputs!$B$3)</f>
        <v>1846</v>
      </c>
      <c r="D220" s="8">
        <f>MAX(0,(MIN(A220,inputs!$C$5)-(inputs!$C$4+B220))*inputs!$B$4)</f>
        <v>0</v>
      </c>
      <c r="E220" s="8">
        <f>MAX(0, (calculations!A220-inputs!$C$5)*inputs!$B$5)</f>
        <v>0</v>
      </c>
      <c r="F220" s="8">
        <f>MAX(0,inputs!$B$13*(MIN(calculations!A220,inputs!$C$14)-inputs!$C$13))+MAX(0,inputs!$B$14*(calculations!A220-inputs!$C$14))</f>
        <v>1222.9750000000001</v>
      </c>
      <c r="G220" s="6">
        <f>MAX(MIN((calculations!A220-inputs!$B$21)/10000,100%),0) * inputs!$B$18</f>
        <v>0</v>
      </c>
      <c r="H220" s="3">
        <f t="shared" si="10"/>
        <v>3068.9750000000004</v>
      </c>
      <c r="I220" s="1">
        <f t="shared" si="12"/>
        <v>0.33250000000000002</v>
      </c>
    </row>
    <row r="221" spans="1:9" x14ac:dyDescent="0.2">
      <c r="A221" s="11">
        <f t="shared" si="11"/>
        <v>21900</v>
      </c>
      <c r="B221" s="3">
        <f>inputs!$C$3-MAX(0,MIN((calculations!A221-inputs!$B$8)*0.5,inputs!$C$3))+IF(AND(inputs!$B$23="YES",A221&lt;=inputs!$B$25),inputs!$B$24,0)</f>
        <v>12570</v>
      </c>
      <c r="C221" s="3">
        <f>MAX(0,MIN(A221-B221,inputs!$C$4)*inputs!$B$3)</f>
        <v>1866</v>
      </c>
      <c r="D221" s="8">
        <f>MAX(0,(MIN(A221,inputs!$C$5)-(inputs!$C$4+B221))*inputs!$B$4)</f>
        <v>0</v>
      </c>
      <c r="E221" s="8">
        <f>MAX(0, (calculations!A221-inputs!$C$5)*inputs!$B$5)</f>
        <v>0</v>
      </c>
      <c r="F221" s="8">
        <f>MAX(0,inputs!$B$13*(MIN(calculations!A221,inputs!$C$14)-inputs!$C$13))+MAX(0,inputs!$B$14*(calculations!A221-inputs!$C$14))</f>
        <v>1236.2250000000001</v>
      </c>
      <c r="G221" s="6">
        <f>MAX(MIN((calculations!A221-inputs!$B$21)/10000,100%),0) * inputs!$B$18</f>
        <v>0</v>
      </c>
      <c r="H221" s="3">
        <f t="shared" si="10"/>
        <v>3102.2250000000004</v>
      </c>
      <c r="I221" s="1">
        <f t="shared" si="12"/>
        <v>0.33250000000000002</v>
      </c>
    </row>
    <row r="222" spans="1:9" x14ac:dyDescent="0.2">
      <c r="A222" s="11">
        <f t="shared" si="11"/>
        <v>22000</v>
      </c>
      <c r="B222" s="3">
        <f>inputs!$C$3-MAX(0,MIN((calculations!A222-inputs!$B$8)*0.5,inputs!$C$3))+IF(AND(inputs!$B$23="YES",A222&lt;=inputs!$B$25),inputs!$B$24,0)</f>
        <v>12570</v>
      </c>
      <c r="C222" s="3">
        <f>MAX(0,MIN(A222-B222,inputs!$C$4)*inputs!$B$3)</f>
        <v>1886</v>
      </c>
      <c r="D222" s="8">
        <f>MAX(0,(MIN(A222,inputs!$C$5)-(inputs!$C$4+B222))*inputs!$B$4)</f>
        <v>0</v>
      </c>
      <c r="E222" s="8">
        <f>MAX(0, (calculations!A222-inputs!$C$5)*inputs!$B$5)</f>
        <v>0</v>
      </c>
      <c r="F222" s="8">
        <f>MAX(0,inputs!$B$13*(MIN(calculations!A222,inputs!$C$14)-inputs!$C$13))+MAX(0,inputs!$B$14*(calculations!A222-inputs!$C$14))</f>
        <v>1249.4750000000001</v>
      </c>
      <c r="G222" s="6">
        <f>MAX(MIN((calculations!A222-inputs!$B$21)/10000,100%),0) * inputs!$B$18</f>
        <v>0</v>
      </c>
      <c r="H222" s="3">
        <f t="shared" si="10"/>
        <v>3135.4750000000004</v>
      </c>
      <c r="I222" s="1">
        <f t="shared" si="12"/>
        <v>0.33250000000000002</v>
      </c>
    </row>
    <row r="223" spans="1:9" x14ac:dyDescent="0.2">
      <c r="A223" s="11">
        <f t="shared" si="11"/>
        <v>22100</v>
      </c>
      <c r="B223" s="3">
        <f>inputs!$C$3-MAX(0,MIN((calculations!A223-inputs!$B$8)*0.5,inputs!$C$3))+IF(AND(inputs!$B$23="YES",A223&lt;=inputs!$B$25),inputs!$B$24,0)</f>
        <v>12570</v>
      </c>
      <c r="C223" s="3">
        <f>MAX(0,MIN(A223-B223,inputs!$C$4)*inputs!$B$3)</f>
        <v>1906</v>
      </c>
      <c r="D223" s="8">
        <f>MAX(0,(MIN(A223,inputs!$C$5)-(inputs!$C$4+B223))*inputs!$B$4)</f>
        <v>0</v>
      </c>
      <c r="E223" s="8">
        <f>MAX(0, (calculations!A223-inputs!$C$5)*inputs!$B$5)</f>
        <v>0</v>
      </c>
      <c r="F223" s="8">
        <f>MAX(0,inputs!$B$13*(MIN(calculations!A223,inputs!$C$14)-inputs!$C$13))+MAX(0,inputs!$B$14*(calculations!A223-inputs!$C$14))</f>
        <v>1262.7250000000001</v>
      </c>
      <c r="G223" s="6">
        <f>MAX(MIN((calculations!A223-inputs!$B$21)/10000,100%),0) * inputs!$B$18</f>
        <v>0</v>
      </c>
      <c r="H223" s="3">
        <f t="shared" si="10"/>
        <v>3168.7250000000004</v>
      </c>
      <c r="I223" s="1">
        <f t="shared" si="12"/>
        <v>0.33250000000000002</v>
      </c>
    </row>
    <row r="224" spans="1:9" x14ac:dyDescent="0.2">
      <c r="A224" s="11">
        <f t="shared" si="11"/>
        <v>22200</v>
      </c>
      <c r="B224" s="3">
        <f>inputs!$C$3-MAX(0,MIN((calculations!A224-inputs!$B$8)*0.5,inputs!$C$3))+IF(AND(inputs!$B$23="YES",A224&lt;=inputs!$B$25),inputs!$B$24,0)</f>
        <v>12570</v>
      </c>
      <c r="C224" s="3">
        <f>MAX(0,MIN(A224-B224,inputs!$C$4)*inputs!$B$3)</f>
        <v>1926</v>
      </c>
      <c r="D224" s="8">
        <f>MAX(0,(MIN(A224,inputs!$C$5)-(inputs!$C$4+B224))*inputs!$B$4)</f>
        <v>0</v>
      </c>
      <c r="E224" s="8">
        <f>MAX(0, (calculations!A224-inputs!$C$5)*inputs!$B$5)</f>
        <v>0</v>
      </c>
      <c r="F224" s="8">
        <f>MAX(0,inputs!$B$13*(MIN(calculations!A224,inputs!$C$14)-inputs!$C$13))+MAX(0,inputs!$B$14*(calculations!A224-inputs!$C$14))</f>
        <v>1275.9750000000001</v>
      </c>
      <c r="G224" s="6">
        <f>MAX(MIN((calculations!A224-inputs!$B$21)/10000,100%),0) * inputs!$B$18</f>
        <v>0</v>
      </c>
      <c r="H224" s="3">
        <f t="shared" si="10"/>
        <v>3201.9750000000004</v>
      </c>
      <c r="I224" s="1">
        <f t="shared" si="12"/>
        <v>0.33250000000000002</v>
      </c>
    </row>
    <row r="225" spans="1:9" x14ac:dyDescent="0.2">
      <c r="A225" s="11">
        <f t="shared" si="11"/>
        <v>22300</v>
      </c>
      <c r="B225" s="3">
        <f>inputs!$C$3-MAX(0,MIN((calculations!A225-inputs!$B$8)*0.5,inputs!$C$3))+IF(AND(inputs!$B$23="YES",A225&lt;=inputs!$B$25),inputs!$B$24,0)</f>
        <v>12570</v>
      </c>
      <c r="C225" s="3">
        <f>MAX(0,MIN(A225-B225,inputs!$C$4)*inputs!$B$3)</f>
        <v>1946</v>
      </c>
      <c r="D225" s="8">
        <f>MAX(0,(MIN(A225,inputs!$C$5)-(inputs!$C$4+B225))*inputs!$B$4)</f>
        <v>0</v>
      </c>
      <c r="E225" s="8">
        <f>MAX(0, (calculations!A225-inputs!$C$5)*inputs!$B$5)</f>
        <v>0</v>
      </c>
      <c r="F225" s="8">
        <f>MAX(0,inputs!$B$13*(MIN(calculations!A225,inputs!$C$14)-inputs!$C$13))+MAX(0,inputs!$B$14*(calculations!A225-inputs!$C$14))</f>
        <v>1289.2250000000001</v>
      </c>
      <c r="G225" s="6">
        <f>MAX(MIN((calculations!A225-inputs!$B$21)/10000,100%),0) * inputs!$B$18</f>
        <v>0</v>
      </c>
      <c r="H225" s="3">
        <f t="shared" si="10"/>
        <v>3235.2250000000004</v>
      </c>
      <c r="I225" s="1">
        <f t="shared" si="12"/>
        <v>0.33250000000000002</v>
      </c>
    </row>
    <row r="226" spans="1:9" x14ac:dyDescent="0.2">
      <c r="A226" s="11">
        <f t="shared" si="11"/>
        <v>22400</v>
      </c>
      <c r="B226" s="3">
        <f>inputs!$C$3-MAX(0,MIN((calculations!A226-inputs!$B$8)*0.5,inputs!$C$3))+IF(AND(inputs!$B$23="YES",A226&lt;=inputs!$B$25),inputs!$B$24,0)</f>
        <v>12570</v>
      </c>
      <c r="C226" s="3">
        <f>MAX(0,MIN(A226-B226,inputs!$C$4)*inputs!$B$3)</f>
        <v>1966</v>
      </c>
      <c r="D226" s="8">
        <f>MAX(0,(MIN(A226,inputs!$C$5)-(inputs!$C$4+B226))*inputs!$B$4)</f>
        <v>0</v>
      </c>
      <c r="E226" s="8">
        <f>MAX(0, (calculations!A226-inputs!$C$5)*inputs!$B$5)</f>
        <v>0</v>
      </c>
      <c r="F226" s="8">
        <f>MAX(0,inputs!$B$13*(MIN(calculations!A226,inputs!$C$14)-inputs!$C$13))+MAX(0,inputs!$B$14*(calculations!A226-inputs!$C$14))</f>
        <v>1302.4750000000001</v>
      </c>
      <c r="G226" s="6">
        <f>MAX(MIN((calculations!A226-inputs!$B$21)/10000,100%),0) * inputs!$B$18</f>
        <v>0</v>
      </c>
      <c r="H226" s="3">
        <f t="shared" si="10"/>
        <v>3268.4750000000004</v>
      </c>
      <c r="I226" s="1">
        <f t="shared" si="12"/>
        <v>0.33250000000000002</v>
      </c>
    </row>
    <row r="227" spans="1:9" x14ac:dyDescent="0.2">
      <c r="A227" s="11">
        <f t="shared" si="11"/>
        <v>22500</v>
      </c>
      <c r="B227" s="3">
        <f>inputs!$C$3-MAX(0,MIN((calculations!A227-inputs!$B$8)*0.5,inputs!$C$3))+IF(AND(inputs!$B$23="YES",A227&lt;=inputs!$B$25),inputs!$B$24,0)</f>
        <v>12570</v>
      </c>
      <c r="C227" s="3">
        <f>MAX(0,MIN(A227-B227,inputs!$C$4)*inputs!$B$3)</f>
        <v>1986</v>
      </c>
      <c r="D227" s="8">
        <f>MAX(0,(MIN(A227,inputs!$C$5)-(inputs!$C$4+B227))*inputs!$B$4)</f>
        <v>0</v>
      </c>
      <c r="E227" s="8">
        <f>MAX(0, (calculations!A227-inputs!$C$5)*inputs!$B$5)</f>
        <v>0</v>
      </c>
      <c r="F227" s="8">
        <f>MAX(0,inputs!$B$13*(MIN(calculations!A227,inputs!$C$14)-inputs!$C$13))+MAX(0,inputs!$B$14*(calculations!A227-inputs!$C$14))</f>
        <v>1315.7250000000001</v>
      </c>
      <c r="G227" s="6">
        <f>MAX(MIN((calculations!A227-inputs!$B$21)/10000,100%),0) * inputs!$B$18</f>
        <v>0</v>
      </c>
      <c r="H227" s="3">
        <f t="shared" si="10"/>
        <v>3301.7250000000004</v>
      </c>
      <c r="I227" s="1">
        <f t="shared" si="12"/>
        <v>0.33250000000000002</v>
      </c>
    </row>
    <row r="228" spans="1:9" x14ac:dyDescent="0.2">
      <c r="A228" s="11">
        <f t="shared" si="11"/>
        <v>22600</v>
      </c>
      <c r="B228" s="3">
        <f>inputs!$C$3-MAX(0,MIN((calculations!A228-inputs!$B$8)*0.5,inputs!$C$3))+IF(AND(inputs!$B$23="YES",A228&lt;=inputs!$B$25),inputs!$B$24,0)</f>
        <v>12570</v>
      </c>
      <c r="C228" s="3">
        <f>MAX(0,MIN(A228-B228,inputs!$C$4)*inputs!$B$3)</f>
        <v>2006</v>
      </c>
      <c r="D228" s="8">
        <f>MAX(0,(MIN(A228,inputs!$C$5)-(inputs!$C$4+B228))*inputs!$B$4)</f>
        <v>0</v>
      </c>
      <c r="E228" s="8">
        <f>MAX(0, (calculations!A228-inputs!$C$5)*inputs!$B$5)</f>
        <v>0</v>
      </c>
      <c r="F228" s="8">
        <f>MAX(0,inputs!$B$13*(MIN(calculations!A228,inputs!$C$14)-inputs!$C$13))+MAX(0,inputs!$B$14*(calculations!A228-inputs!$C$14))</f>
        <v>1328.9750000000001</v>
      </c>
      <c r="G228" s="6">
        <f>MAX(MIN((calculations!A228-inputs!$B$21)/10000,100%),0) * inputs!$B$18</f>
        <v>0</v>
      </c>
      <c r="H228" s="3">
        <f t="shared" si="10"/>
        <v>3334.9750000000004</v>
      </c>
      <c r="I228" s="1">
        <f t="shared" si="12"/>
        <v>0.33250000000000002</v>
      </c>
    </row>
    <row r="229" spans="1:9" x14ac:dyDescent="0.2">
      <c r="A229" s="11">
        <f t="shared" si="11"/>
        <v>22700</v>
      </c>
      <c r="B229" s="3">
        <f>inputs!$C$3-MAX(0,MIN((calculations!A229-inputs!$B$8)*0.5,inputs!$C$3))+IF(AND(inputs!$B$23="YES",A229&lt;=inputs!$B$25),inputs!$B$24,0)</f>
        <v>12570</v>
      </c>
      <c r="C229" s="3">
        <f>MAX(0,MIN(A229-B229,inputs!$C$4)*inputs!$B$3)</f>
        <v>2026</v>
      </c>
      <c r="D229" s="8">
        <f>MAX(0,(MIN(A229,inputs!$C$5)-(inputs!$C$4+B229))*inputs!$B$4)</f>
        <v>0</v>
      </c>
      <c r="E229" s="8">
        <f>MAX(0, (calculations!A229-inputs!$C$5)*inputs!$B$5)</f>
        <v>0</v>
      </c>
      <c r="F229" s="8">
        <f>MAX(0,inputs!$B$13*(MIN(calculations!A229,inputs!$C$14)-inputs!$C$13))+MAX(0,inputs!$B$14*(calculations!A229-inputs!$C$14))</f>
        <v>1342.2250000000001</v>
      </c>
      <c r="G229" s="6">
        <f>MAX(MIN((calculations!A229-inputs!$B$21)/10000,100%),0) * inputs!$B$18</f>
        <v>0</v>
      </c>
      <c r="H229" s="3">
        <f t="shared" si="10"/>
        <v>3368.2250000000004</v>
      </c>
      <c r="I229" s="1">
        <f t="shared" si="12"/>
        <v>0.33250000000000002</v>
      </c>
    </row>
    <row r="230" spans="1:9" x14ac:dyDescent="0.2">
      <c r="A230" s="11">
        <f t="shared" si="11"/>
        <v>22800</v>
      </c>
      <c r="B230" s="3">
        <f>inputs!$C$3-MAX(0,MIN((calculations!A230-inputs!$B$8)*0.5,inputs!$C$3))+IF(AND(inputs!$B$23="YES",A230&lt;=inputs!$B$25),inputs!$B$24,0)</f>
        <v>12570</v>
      </c>
      <c r="C230" s="3">
        <f>MAX(0,MIN(A230-B230,inputs!$C$4)*inputs!$B$3)</f>
        <v>2046</v>
      </c>
      <c r="D230" s="8">
        <f>MAX(0,(MIN(A230,inputs!$C$5)-(inputs!$C$4+B230))*inputs!$B$4)</f>
        <v>0</v>
      </c>
      <c r="E230" s="8">
        <f>MAX(0, (calculations!A230-inputs!$C$5)*inputs!$B$5)</f>
        <v>0</v>
      </c>
      <c r="F230" s="8">
        <f>MAX(0,inputs!$B$13*(MIN(calculations!A230,inputs!$C$14)-inputs!$C$13))+MAX(0,inputs!$B$14*(calculations!A230-inputs!$C$14))</f>
        <v>1355.4750000000001</v>
      </c>
      <c r="G230" s="6">
        <f>MAX(MIN((calculations!A230-inputs!$B$21)/10000,100%),0) * inputs!$B$18</f>
        <v>0</v>
      </c>
      <c r="H230" s="3">
        <f t="shared" si="10"/>
        <v>3401.4750000000004</v>
      </c>
      <c r="I230" s="1">
        <f t="shared" si="12"/>
        <v>0.33250000000000002</v>
      </c>
    </row>
    <row r="231" spans="1:9" x14ac:dyDescent="0.2">
      <c r="A231" s="11">
        <f t="shared" si="11"/>
        <v>22900</v>
      </c>
      <c r="B231" s="3">
        <f>inputs!$C$3-MAX(0,MIN((calculations!A231-inputs!$B$8)*0.5,inputs!$C$3))+IF(AND(inputs!$B$23="YES",A231&lt;=inputs!$B$25),inputs!$B$24,0)</f>
        <v>12570</v>
      </c>
      <c r="C231" s="3">
        <f>MAX(0,MIN(A231-B231,inputs!$C$4)*inputs!$B$3)</f>
        <v>2066</v>
      </c>
      <c r="D231" s="8">
        <f>MAX(0,(MIN(A231,inputs!$C$5)-(inputs!$C$4+B231))*inputs!$B$4)</f>
        <v>0</v>
      </c>
      <c r="E231" s="8">
        <f>MAX(0, (calculations!A231-inputs!$C$5)*inputs!$B$5)</f>
        <v>0</v>
      </c>
      <c r="F231" s="8">
        <f>MAX(0,inputs!$B$13*(MIN(calculations!A231,inputs!$C$14)-inputs!$C$13))+MAX(0,inputs!$B$14*(calculations!A231-inputs!$C$14))</f>
        <v>1368.7250000000001</v>
      </c>
      <c r="G231" s="6">
        <f>MAX(MIN((calculations!A231-inputs!$B$21)/10000,100%),0) * inputs!$B$18</f>
        <v>0</v>
      </c>
      <c r="H231" s="3">
        <f t="shared" si="10"/>
        <v>3434.7250000000004</v>
      </c>
      <c r="I231" s="1">
        <f t="shared" si="12"/>
        <v>0.33250000000000002</v>
      </c>
    </row>
    <row r="232" spans="1:9" x14ac:dyDescent="0.2">
      <c r="A232" s="11">
        <f t="shared" si="11"/>
        <v>23000</v>
      </c>
      <c r="B232" s="3">
        <f>inputs!$C$3-MAX(0,MIN((calculations!A232-inputs!$B$8)*0.5,inputs!$C$3))+IF(AND(inputs!$B$23="YES",A232&lt;=inputs!$B$25),inputs!$B$24,0)</f>
        <v>12570</v>
      </c>
      <c r="C232" s="3">
        <f>MAX(0,MIN(A232-B232,inputs!$C$4)*inputs!$B$3)</f>
        <v>2086</v>
      </c>
      <c r="D232" s="8">
        <f>MAX(0,(MIN(A232,inputs!$C$5)-(inputs!$C$4+B232))*inputs!$B$4)</f>
        <v>0</v>
      </c>
      <c r="E232" s="8">
        <f>MAX(0, (calculations!A232-inputs!$C$5)*inputs!$B$5)</f>
        <v>0</v>
      </c>
      <c r="F232" s="8">
        <f>MAX(0,inputs!$B$13*(MIN(calculations!A232,inputs!$C$14)-inputs!$C$13))+MAX(0,inputs!$B$14*(calculations!A232-inputs!$C$14))</f>
        <v>1381.9750000000001</v>
      </c>
      <c r="G232" s="6">
        <f>MAX(MIN((calculations!A232-inputs!$B$21)/10000,100%),0) * inputs!$B$18</f>
        <v>0</v>
      </c>
      <c r="H232" s="3">
        <f t="shared" si="10"/>
        <v>3467.9750000000004</v>
      </c>
      <c r="I232" s="1">
        <f t="shared" si="12"/>
        <v>0.33250000000000002</v>
      </c>
    </row>
    <row r="233" spans="1:9" x14ac:dyDescent="0.2">
      <c r="A233" s="11">
        <f t="shared" si="11"/>
        <v>23100</v>
      </c>
      <c r="B233" s="3">
        <f>inputs!$C$3-MAX(0,MIN((calculations!A233-inputs!$B$8)*0.5,inputs!$C$3))+IF(AND(inputs!$B$23="YES",A233&lt;=inputs!$B$25),inputs!$B$24,0)</f>
        <v>12570</v>
      </c>
      <c r="C233" s="3">
        <f>MAX(0,MIN(A233-B233,inputs!$C$4)*inputs!$B$3)</f>
        <v>2106</v>
      </c>
      <c r="D233" s="8">
        <f>MAX(0,(MIN(A233,inputs!$C$5)-(inputs!$C$4+B233))*inputs!$B$4)</f>
        <v>0</v>
      </c>
      <c r="E233" s="8">
        <f>MAX(0, (calculations!A233-inputs!$C$5)*inputs!$B$5)</f>
        <v>0</v>
      </c>
      <c r="F233" s="8">
        <f>MAX(0,inputs!$B$13*(MIN(calculations!A233,inputs!$C$14)-inputs!$C$13))+MAX(0,inputs!$B$14*(calculations!A233-inputs!$C$14))</f>
        <v>1395.2250000000001</v>
      </c>
      <c r="G233" s="6">
        <f>MAX(MIN((calculations!A233-inputs!$B$21)/10000,100%),0) * inputs!$B$18</f>
        <v>0</v>
      </c>
      <c r="H233" s="3">
        <f t="shared" si="10"/>
        <v>3501.2250000000004</v>
      </c>
      <c r="I233" s="1">
        <f t="shared" si="12"/>
        <v>0.33250000000000002</v>
      </c>
    </row>
    <row r="234" spans="1:9" x14ac:dyDescent="0.2">
      <c r="A234" s="11">
        <f t="shared" si="11"/>
        <v>23200</v>
      </c>
      <c r="B234" s="3">
        <f>inputs!$C$3-MAX(0,MIN((calculations!A234-inputs!$B$8)*0.5,inputs!$C$3))+IF(AND(inputs!$B$23="YES",A234&lt;=inputs!$B$25),inputs!$B$24,0)</f>
        <v>12570</v>
      </c>
      <c r="C234" s="3">
        <f>MAX(0,MIN(A234-B234,inputs!$C$4)*inputs!$B$3)</f>
        <v>2126</v>
      </c>
      <c r="D234" s="8">
        <f>MAX(0,(MIN(A234,inputs!$C$5)-(inputs!$C$4+B234))*inputs!$B$4)</f>
        <v>0</v>
      </c>
      <c r="E234" s="8">
        <f>MAX(0, (calculations!A234-inputs!$C$5)*inputs!$B$5)</f>
        <v>0</v>
      </c>
      <c r="F234" s="8">
        <f>MAX(0,inputs!$B$13*(MIN(calculations!A234,inputs!$C$14)-inputs!$C$13))+MAX(0,inputs!$B$14*(calculations!A234-inputs!$C$14))</f>
        <v>1408.4750000000001</v>
      </c>
      <c r="G234" s="6">
        <f>MAX(MIN((calculations!A234-inputs!$B$21)/10000,100%),0) * inputs!$B$18</f>
        <v>0</v>
      </c>
      <c r="H234" s="3">
        <f t="shared" si="10"/>
        <v>3534.4750000000004</v>
      </c>
      <c r="I234" s="1">
        <f t="shared" si="12"/>
        <v>0.33250000000000002</v>
      </c>
    </row>
    <row r="235" spans="1:9" x14ac:dyDescent="0.2">
      <c r="A235" s="11">
        <f t="shared" si="11"/>
        <v>23300</v>
      </c>
      <c r="B235" s="3">
        <f>inputs!$C$3-MAX(0,MIN((calculations!A235-inputs!$B$8)*0.5,inputs!$C$3))+IF(AND(inputs!$B$23="YES",A235&lt;=inputs!$B$25),inputs!$B$24,0)</f>
        <v>12570</v>
      </c>
      <c r="C235" s="3">
        <f>MAX(0,MIN(A235-B235,inputs!$C$4)*inputs!$B$3)</f>
        <v>2146</v>
      </c>
      <c r="D235" s="8">
        <f>MAX(0,(MIN(A235,inputs!$C$5)-(inputs!$C$4+B235))*inputs!$B$4)</f>
        <v>0</v>
      </c>
      <c r="E235" s="8">
        <f>MAX(0, (calculations!A235-inputs!$C$5)*inputs!$B$5)</f>
        <v>0</v>
      </c>
      <c r="F235" s="8">
        <f>MAX(0,inputs!$B$13*(MIN(calculations!A235,inputs!$C$14)-inputs!$C$13))+MAX(0,inputs!$B$14*(calculations!A235-inputs!$C$14))</f>
        <v>1421.7250000000001</v>
      </c>
      <c r="G235" s="6">
        <f>MAX(MIN((calculations!A235-inputs!$B$21)/10000,100%),0) * inputs!$B$18</f>
        <v>0</v>
      </c>
      <c r="H235" s="3">
        <f t="shared" si="10"/>
        <v>3567.7250000000004</v>
      </c>
      <c r="I235" s="1">
        <f t="shared" si="12"/>
        <v>0.33250000000000002</v>
      </c>
    </row>
    <row r="236" spans="1:9" x14ac:dyDescent="0.2">
      <c r="A236" s="11">
        <f t="shared" si="11"/>
        <v>23400</v>
      </c>
      <c r="B236" s="3">
        <f>inputs!$C$3-MAX(0,MIN((calculations!A236-inputs!$B$8)*0.5,inputs!$C$3))+IF(AND(inputs!$B$23="YES",A236&lt;=inputs!$B$25),inputs!$B$24,0)</f>
        <v>12570</v>
      </c>
      <c r="C236" s="3">
        <f>MAX(0,MIN(A236-B236,inputs!$C$4)*inputs!$B$3)</f>
        <v>2166</v>
      </c>
      <c r="D236" s="8">
        <f>MAX(0,(MIN(A236,inputs!$C$5)-(inputs!$C$4+B236))*inputs!$B$4)</f>
        <v>0</v>
      </c>
      <c r="E236" s="8">
        <f>MAX(0, (calculations!A236-inputs!$C$5)*inputs!$B$5)</f>
        <v>0</v>
      </c>
      <c r="F236" s="8">
        <f>MAX(0,inputs!$B$13*(MIN(calculations!A236,inputs!$C$14)-inputs!$C$13))+MAX(0,inputs!$B$14*(calculations!A236-inputs!$C$14))</f>
        <v>1434.9750000000001</v>
      </c>
      <c r="G236" s="6">
        <f>MAX(MIN((calculations!A236-inputs!$B$21)/10000,100%),0) * inputs!$B$18</f>
        <v>0</v>
      </c>
      <c r="H236" s="3">
        <f t="shared" si="10"/>
        <v>3600.9750000000004</v>
      </c>
      <c r="I236" s="1">
        <f t="shared" si="12"/>
        <v>0.33250000000000002</v>
      </c>
    </row>
    <row r="237" spans="1:9" x14ac:dyDescent="0.2">
      <c r="A237" s="11">
        <f t="shared" si="11"/>
        <v>23500</v>
      </c>
      <c r="B237" s="3">
        <f>inputs!$C$3-MAX(0,MIN((calculations!A237-inputs!$B$8)*0.5,inputs!$C$3))+IF(AND(inputs!$B$23="YES",A237&lt;=inputs!$B$25),inputs!$B$24,0)</f>
        <v>12570</v>
      </c>
      <c r="C237" s="3">
        <f>MAX(0,MIN(A237-B237,inputs!$C$4)*inputs!$B$3)</f>
        <v>2186</v>
      </c>
      <c r="D237" s="8">
        <f>MAX(0,(MIN(A237,inputs!$C$5)-(inputs!$C$4+B237))*inputs!$B$4)</f>
        <v>0</v>
      </c>
      <c r="E237" s="8">
        <f>MAX(0, (calculations!A237-inputs!$C$5)*inputs!$B$5)</f>
        <v>0</v>
      </c>
      <c r="F237" s="8">
        <f>MAX(0,inputs!$B$13*(MIN(calculations!A237,inputs!$C$14)-inputs!$C$13))+MAX(0,inputs!$B$14*(calculations!A237-inputs!$C$14))</f>
        <v>1448.2250000000001</v>
      </c>
      <c r="G237" s="6">
        <f>MAX(MIN((calculations!A237-inputs!$B$21)/10000,100%),0) * inputs!$B$18</f>
        <v>0</v>
      </c>
      <c r="H237" s="3">
        <f t="shared" si="10"/>
        <v>3634.2250000000004</v>
      </c>
      <c r="I237" s="1">
        <f t="shared" si="12"/>
        <v>0.33250000000000002</v>
      </c>
    </row>
    <row r="238" spans="1:9" x14ac:dyDescent="0.2">
      <c r="A238" s="11">
        <f t="shared" si="11"/>
        <v>23600</v>
      </c>
      <c r="B238" s="3">
        <f>inputs!$C$3-MAX(0,MIN((calculations!A238-inputs!$B$8)*0.5,inputs!$C$3))+IF(AND(inputs!$B$23="YES",A238&lt;=inputs!$B$25),inputs!$B$24,0)</f>
        <v>12570</v>
      </c>
      <c r="C238" s="3">
        <f>MAX(0,MIN(A238-B238,inputs!$C$4)*inputs!$B$3)</f>
        <v>2206</v>
      </c>
      <c r="D238" s="8">
        <f>MAX(0,(MIN(A238,inputs!$C$5)-(inputs!$C$4+B238))*inputs!$B$4)</f>
        <v>0</v>
      </c>
      <c r="E238" s="8">
        <f>MAX(0, (calculations!A238-inputs!$C$5)*inputs!$B$5)</f>
        <v>0</v>
      </c>
      <c r="F238" s="8">
        <f>MAX(0,inputs!$B$13*(MIN(calculations!A238,inputs!$C$14)-inputs!$C$13))+MAX(0,inputs!$B$14*(calculations!A238-inputs!$C$14))</f>
        <v>1461.4750000000001</v>
      </c>
      <c r="G238" s="6">
        <f>MAX(MIN((calculations!A238-inputs!$B$21)/10000,100%),0) * inputs!$B$18</f>
        <v>0</v>
      </c>
      <c r="H238" s="3">
        <f t="shared" si="10"/>
        <v>3667.4750000000004</v>
      </c>
      <c r="I238" s="1">
        <f t="shared" si="12"/>
        <v>0.33250000000000002</v>
      </c>
    </row>
    <row r="239" spans="1:9" x14ac:dyDescent="0.2">
      <c r="A239" s="11">
        <f t="shared" si="11"/>
        <v>23700</v>
      </c>
      <c r="B239" s="3">
        <f>inputs!$C$3-MAX(0,MIN((calculations!A239-inputs!$B$8)*0.5,inputs!$C$3))+IF(AND(inputs!$B$23="YES",A239&lt;=inputs!$B$25),inputs!$B$24,0)</f>
        <v>12570</v>
      </c>
      <c r="C239" s="3">
        <f>MAX(0,MIN(A239-B239,inputs!$C$4)*inputs!$B$3)</f>
        <v>2226</v>
      </c>
      <c r="D239" s="8">
        <f>MAX(0,(MIN(A239,inputs!$C$5)-(inputs!$C$4+B239))*inputs!$B$4)</f>
        <v>0</v>
      </c>
      <c r="E239" s="8">
        <f>MAX(0, (calculations!A239-inputs!$C$5)*inputs!$B$5)</f>
        <v>0</v>
      </c>
      <c r="F239" s="8">
        <f>MAX(0,inputs!$B$13*(MIN(calculations!A239,inputs!$C$14)-inputs!$C$13))+MAX(0,inputs!$B$14*(calculations!A239-inputs!$C$14))</f>
        <v>1474.7250000000001</v>
      </c>
      <c r="G239" s="6">
        <f>MAX(MIN((calculations!A239-inputs!$B$21)/10000,100%),0) * inputs!$B$18</f>
        <v>0</v>
      </c>
      <c r="H239" s="3">
        <f t="shared" si="10"/>
        <v>3700.7250000000004</v>
      </c>
      <c r="I239" s="1">
        <f t="shared" si="12"/>
        <v>0.33250000000000002</v>
      </c>
    </row>
    <row r="240" spans="1:9" x14ac:dyDescent="0.2">
      <c r="A240" s="11">
        <f t="shared" si="11"/>
        <v>23800</v>
      </c>
      <c r="B240" s="3">
        <f>inputs!$C$3-MAX(0,MIN((calculations!A240-inputs!$B$8)*0.5,inputs!$C$3))+IF(AND(inputs!$B$23="YES",A240&lt;=inputs!$B$25),inputs!$B$24,0)</f>
        <v>12570</v>
      </c>
      <c r="C240" s="3">
        <f>MAX(0,MIN(A240-B240,inputs!$C$4)*inputs!$B$3)</f>
        <v>2246</v>
      </c>
      <c r="D240" s="8">
        <f>MAX(0,(MIN(A240,inputs!$C$5)-(inputs!$C$4+B240))*inputs!$B$4)</f>
        <v>0</v>
      </c>
      <c r="E240" s="8">
        <f>MAX(0, (calculations!A240-inputs!$C$5)*inputs!$B$5)</f>
        <v>0</v>
      </c>
      <c r="F240" s="8">
        <f>MAX(0,inputs!$B$13*(MIN(calculations!A240,inputs!$C$14)-inputs!$C$13))+MAX(0,inputs!$B$14*(calculations!A240-inputs!$C$14))</f>
        <v>1487.9750000000001</v>
      </c>
      <c r="G240" s="6">
        <f>MAX(MIN((calculations!A240-inputs!$B$21)/10000,100%),0) * inputs!$B$18</f>
        <v>0</v>
      </c>
      <c r="H240" s="3">
        <f t="shared" si="10"/>
        <v>3733.9750000000004</v>
      </c>
      <c r="I240" s="1">
        <f t="shared" si="12"/>
        <v>0.33250000000000002</v>
      </c>
    </row>
    <row r="241" spans="1:9" x14ac:dyDescent="0.2">
      <c r="A241" s="11">
        <f t="shared" si="11"/>
        <v>23900</v>
      </c>
      <c r="B241" s="3">
        <f>inputs!$C$3-MAX(0,MIN((calculations!A241-inputs!$B$8)*0.5,inputs!$C$3))+IF(AND(inputs!$B$23="YES",A241&lt;=inputs!$B$25),inputs!$B$24,0)</f>
        <v>12570</v>
      </c>
      <c r="C241" s="3">
        <f>MAX(0,MIN(A241-B241,inputs!$C$4)*inputs!$B$3)</f>
        <v>2266</v>
      </c>
      <c r="D241" s="8">
        <f>MAX(0,(MIN(A241,inputs!$C$5)-(inputs!$C$4+B241))*inputs!$B$4)</f>
        <v>0</v>
      </c>
      <c r="E241" s="8">
        <f>MAX(0, (calculations!A241-inputs!$C$5)*inputs!$B$5)</f>
        <v>0</v>
      </c>
      <c r="F241" s="8">
        <f>MAX(0,inputs!$B$13*(MIN(calculations!A241,inputs!$C$14)-inputs!$C$13))+MAX(0,inputs!$B$14*(calculations!A241-inputs!$C$14))</f>
        <v>1501.2250000000001</v>
      </c>
      <c r="G241" s="6">
        <f>MAX(MIN((calculations!A241-inputs!$B$21)/10000,100%),0) * inputs!$B$18</f>
        <v>0</v>
      </c>
      <c r="H241" s="3">
        <f t="shared" si="10"/>
        <v>3767.2250000000004</v>
      </c>
      <c r="I241" s="1">
        <f t="shared" si="12"/>
        <v>0.33250000000000002</v>
      </c>
    </row>
    <row r="242" spans="1:9" x14ac:dyDescent="0.2">
      <c r="A242" s="11">
        <f t="shared" si="11"/>
        <v>24000</v>
      </c>
      <c r="B242" s="3">
        <f>inputs!$C$3-MAX(0,MIN((calculations!A242-inputs!$B$8)*0.5,inputs!$C$3))+IF(AND(inputs!$B$23="YES",A242&lt;=inputs!$B$25),inputs!$B$24,0)</f>
        <v>12570</v>
      </c>
      <c r="C242" s="3">
        <f>MAX(0,MIN(A242-B242,inputs!$C$4)*inputs!$B$3)</f>
        <v>2286</v>
      </c>
      <c r="D242" s="8">
        <f>MAX(0,(MIN(A242,inputs!$C$5)-(inputs!$C$4+B242))*inputs!$B$4)</f>
        <v>0</v>
      </c>
      <c r="E242" s="8">
        <f>MAX(0, (calculations!A242-inputs!$C$5)*inputs!$B$5)</f>
        <v>0</v>
      </c>
      <c r="F242" s="8">
        <f>MAX(0,inputs!$B$13*(MIN(calculations!A242,inputs!$C$14)-inputs!$C$13))+MAX(0,inputs!$B$14*(calculations!A242-inputs!$C$14))</f>
        <v>1514.4750000000001</v>
      </c>
      <c r="G242" s="6">
        <f>MAX(MIN((calculations!A242-inputs!$B$21)/10000,100%),0) * inputs!$B$18</f>
        <v>0</v>
      </c>
      <c r="H242" s="3">
        <f t="shared" si="10"/>
        <v>3800.4750000000004</v>
      </c>
      <c r="I242" s="1">
        <f t="shared" si="12"/>
        <v>0.33250000000000002</v>
      </c>
    </row>
    <row r="243" spans="1:9" x14ac:dyDescent="0.2">
      <c r="A243" s="11">
        <f t="shared" si="11"/>
        <v>24100</v>
      </c>
      <c r="B243" s="3">
        <f>inputs!$C$3-MAX(0,MIN((calculations!A243-inputs!$B$8)*0.5,inputs!$C$3))+IF(AND(inputs!$B$23="YES",A243&lt;=inputs!$B$25),inputs!$B$24,0)</f>
        <v>12570</v>
      </c>
      <c r="C243" s="3">
        <f>MAX(0,MIN(A243-B243,inputs!$C$4)*inputs!$B$3)</f>
        <v>2306</v>
      </c>
      <c r="D243" s="8">
        <f>MAX(0,(MIN(A243,inputs!$C$5)-(inputs!$C$4+B243))*inputs!$B$4)</f>
        <v>0</v>
      </c>
      <c r="E243" s="8">
        <f>MAX(0, (calculations!A243-inputs!$C$5)*inputs!$B$5)</f>
        <v>0</v>
      </c>
      <c r="F243" s="8">
        <f>MAX(0,inputs!$B$13*(MIN(calculations!A243,inputs!$C$14)-inputs!$C$13))+MAX(0,inputs!$B$14*(calculations!A243-inputs!$C$14))</f>
        <v>1527.7250000000001</v>
      </c>
      <c r="G243" s="6">
        <f>MAX(MIN((calculations!A243-inputs!$B$21)/10000,100%),0) * inputs!$B$18</f>
        <v>0</v>
      </c>
      <c r="H243" s="3">
        <f t="shared" si="10"/>
        <v>3833.7250000000004</v>
      </c>
      <c r="I243" s="1">
        <f t="shared" si="12"/>
        <v>0.33250000000000002</v>
      </c>
    </row>
    <row r="244" spans="1:9" x14ac:dyDescent="0.2">
      <c r="A244" s="11">
        <f t="shared" si="11"/>
        <v>24200</v>
      </c>
      <c r="B244" s="3">
        <f>inputs!$C$3-MAX(0,MIN((calculations!A244-inputs!$B$8)*0.5,inputs!$C$3))+IF(AND(inputs!$B$23="YES",A244&lt;=inputs!$B$25),inputs!$B$24,0)</f>
        <v>12570</v>
      </c>
      <c r="C244" s="3">
        <f>MAX(0,MIN(A244-B244,inputs!$C$4)*inputs!$B$3)</f>
        <v>2326</v>
      </c>
      <c r="D244" s="8">
        <f>MAX(0,(MIN(A244,inputs!$C$5)-(inputs!$C$4+B244))*inputs!$B$4)</f>
        <v>0</v>
      </c>
      <c r="E244" s="8">
        <f>MAX(0, (calculations!A244-inputs!$C$5)*inputs!$B$5)</f>
        <v>0</v>
      </c>
      <c r="F244" s="8">
        <f>MAX(0,inputs!$B$13*(MIN(calculations!A244,inputs!$C$14)-inputs!$C$13))+MAX(0,inputs!$B$14*(calculations!A244-inputs!$C$14))</f>
        <v>1540.9750000000001</v>
      </c>
      <c r="G244" s="6">
        <f>MAX(MIN((calculations!A244-inputs!$B$21)/10000,100%),0) * inputs!$B$18</f>
        <v>0</v>
      </c>
      <c r="H244" s="3">
        <f t="shared" si="10"/>
        <v>3866.9750000000004</v>
      </c>
      <c r="I244" s="1">
        <f t="shared" si="12"/>
        <v>0.33250000000000002</v>
      </c>
    </row>
    <row r="245" spans="1:9" x14ac:dyDescent="0.2">
      <c r="A245" s="11">
        <f t="shared" si="11"/>
        <v>24300</v>
      </c>
      <c r="B245" s="3">
        <f>inputs!$C$3-MAX(0,MIN((calculations!A245-inputs!$B$8)*0.5,inputs!$C$3))+IF(AND(inputs!$B$23="YES",A245&lt;=inputs!$B$25),inputs!$B$24,0)</f>
        <v>12570</v>
      </c>
      <c r="C245" s="3">
        <f>MAX(0,MIN(A245-B245,inputs!$C$4)*inputs!$B$3)</f>
        <v>2346</v>
      </c>
      <c r="D245" s="8">
        <f>MAX(0,(MIN(A245,inputs!$C$5)-(inputs!$C$4+B245))*inputs!$B$4)</f>
        <v>0</v>
      </c>
      <c r="E245" s="8">
        <f>MAX(0, (calculations!A245-inputs!$C$5)*inputs!$B$5)</f>
        <v>0</v>
      </c>
      <c r="F245" s="8">
        <f>MAX(0,inputs!$B$13*(MIN(calculations!A245,inputs!$C$14)-inputs!$C$13))+MAX(0,inputs!$B$14*(calculations!A245-inputs!$C$14))</f>
        <v>1554.2250000000001</v>
      </c>
      <c r="G245" s="6">
        <f>MAX(MIN((calculations!A245-inputs!$B$21)/10000,100%),0) * inputs!$B$18</f>
        <v>0</v>
      </c>
      <c r="H245" s="3">
        <f t="shared" si="10"/>
        <v>3900.2250000000004</v>
      </c>
      <c r="I245" s="1">
        <f t="shared" si="12"/>
        <v>0.33250000000000002</v>
      </c>
    </row>
    <row r="246" spans="1:9" x14ac:dyDescent="0.2">
      <c r="A246" s="11">
        <f t="shared" si="11"/>
        <v>24400</v>
      </c>
      <c r="B246" s="3">
        <f>inputs!$C$3-MAX(0,MIN((calculations!A246-inputs!$B$8)*0.5,inputs!$C$3))+IF(AND(inputs!$B$23="YES",A246&lt;=inputs!$B$25),inputs!$B$24,0)</f>
        <v>12570</v>
      </c>
      <c r="C246" s="3">
        <f>MAX(0,MIN(A246-B246,inputs!$C$4)*inputs!$B$3)</f>
        <v>2366</v>
      </c>
      <c r="D246" s="8">
        <f>MAX(0,(MIN(A246,inputs!$C$5)-(inputs!$C$4+B246))*inputs!$B$4)</f>
        <v>0</v>
      </c>
      <c r="E246" s="8">
        <f>MAX(0, (calculations!A246-inputs!$C$5)*inputs!$B$5)</f>
        <v>0</v>
      </c>
      <c r="F246" s="8">
        <f>MAX(0,inputs!$B$13*(MIN(calculations!A246,inputs!$C$14)-inputs!$C$13))+MAX(0,inputs!$B$14*(calculations!A246-inputs!$C$14))</f>
        <v>1567.4750000000001</v>
      </c>
      <c r="G246" s="6">
        <f>MAX(MIN((calculations!A246-inputs!$B$21)/10000,100%),0) * inputs!$B$18</f>
        <v>0</v>
      </c>
      <c r="H246" s="3">
        <f t="shared" ref="H246:H309" si="13">SUM(C246:G246)</f>
        <v>3933.4750000000004</v>
      </c>
      <c r="I246" s="1">
        <f t="shared" si="12"/>
        <v>0.33250000000000002</v>
      </c>
    </row>
    <row r="247" spans="1:9" x14ac:dyDescent="0.2">
      <c r="A247" s="11">
        <f t="shared" si="11"/>
        <v>24500</v>
      </c>
      <c r="B247" s="3">
        <f>inputs!$C$3-MAX(0,MIN((calculations!A247-inputs!$B$8)*0.5,inputs!$C$3))+IF(AND(inputs!$B$23="YES",A247&lt;=inputs!$B$25),inputs!$B$24,0)</f>
        <v>12570</v>
      </c>
      <c r="C247" s="3">
        <f>MAX(0,MIN(A247-B247,inputs!$C$4)*inputs!$B$3)</f>
        <v>2386</v>
      </c>
      <c r="D247" s="8">
        <f>MAX(0,(MIN(A247,inputs!$C$5)-(inputs!$C$4+B247))*inputs!$B$4)</f>
        <v>0</v>
      </c>
      <c r="E247" s="8">
        <f>MAX(0, (calculations!A247-inputs!$C$5)*inputs!$B$5)</f>
        <v>0</v>
      </c>
      <c r="F247" s="8">
        <f>MAX(0,inputs!$B$13*(MIN(calculations!A247,inputs!$C$14)-inputs!$C$13))+MAX(0,inputs!$B$14*(calculations!A247-inputs!$C$14))</f>
        <v>1580.7250000000001</v>
      </c>
      <c r="G247" s="6">
        <f>MAX(MIN((calculations!A247-inputs!$B$21)/10000,100%),0) * inputs!$B$18</f>
        <v>0</v>
      </c>
      <c r="H247" s="3">
        <f t="shared" si="13"/>
        <v>3966.7250000000004</v>
      </c>
      <c r="I247" s="1">
        <f t="shared" si="12"/>
        <v>0.33250000000000002</v>
      </c>
    </row>
    <row r="248" spans="1:9" x14ac:dyDescent="0.2">
      <c r="A248" s="11">
        <f t="shared" si="11"/>
        <v>24600</v>
      </c>
      <c r="B248" s="3">
        <f>inputs!$C$3-MAX(0,MIN((calculations!A248-inputs!$B$8)*0.5,inputs!$C$3))+IF(AND(inputs!$B$23="YES",A248&lt;=inputs!$B$25),inputs!$B$24,0)</f>
        <v>12570</v>
      </c>
      <c r="C248" s="3">
        <f>MAX(0,MIN(A248-B248,inputs!$C$4)*inputs!$B$3)</f>
        <v>2406</v>
      </c>
      <c r="D248" s="8">
        <f>MAX(0,(MIN(A248,inputs!$C$5)-(inputs!$C$4+B248))*inputs!$B$4)</f>
        <v>0</v>
      </c>
      <c r="E248" s="8">
        <f>MAX(0, (calculations!A248-inputs!$C$5)*inputs!$B$5)</f>
        <v>0</v>
      </c>
      <c r="F248" s="8">
        <f>MAX(0,inputs!$B$13*(MIN(calculations!A248,inputs!$C$14)-inputs!$C$13))+MAX(0,inputs!$B$14*(calculations!A248-inputs!$C$14))</f>
        <v>1593.9750000000001</v>
      </c>
      <c r="G248" s="6">
        <f>MAX(MIN((calculations!A248-inputs!$B$21)/10000,100%),0) * inputs!$B$18</f>
        <v>0</v>
      </c>
      <c r="H248" s="3">
        <f t="shared" si="13"/>
        <v>3999.9750000000004</v>
      </c>
      <c r="I248" s="1">
        <f t="shared" si="12"/>
        <v>0.33250000000000002</v>
      </c>
    </row>
    <row r="249" spans="1:9" x14ac:dyDescent="0.2">
      <c r="A249" s="11">
        <f t="shared" si="11"/>
        <v>24700</v>
      </c>
      <c r="B249" s="3">
        <f>inputs!$C$3-MAX(0,MIN((calculations!A249-inputs!$B$8)*0.5,inputs!$C$3))+IF(AND(inputs!$B$23="YES",A249&lt;=inputs!$B$25),inputs!$B$24,0)</f>
        <v>12570</v>
      </c>
      <c r="C249" s="3">
        <f>MAX(0,MIN(A249-B249,inputs!$C$4)*inputs!$B$3)</f>
        <v>2426</v>
      </c>
      <c r="D249" s="8">
        <f>MAX(0,(MIN(A249,inputs!$C$5)-(inputs!$C$4+B249))*inputs!$B$4)</f>
        <v>0</v>
      </c>
      <c r="E249" s="8">
        <f>MAX(0, (calculations!A249-inputs!$C$5)*inputs!$B$5)</f>
        <v>0</v>
      </c>
      <c r="F249" s="8">
        <f>MAX(0,inputs!$B$13*(MIN(calculations!A249,inputs!$C$14)-inputs!$C$13))+MAX(0,inputs!$B$14*(calculations!A249-inputs!$C$14))</f>
        <v>1607.2250000000001</v>
      </c>
      <c r="G249" s="6">
        <f>MAX(MIN((calculations!A249-inputs!$B$21)/10000,100%),0) * inputs!$B$18</f>
        <v>0</v>
      </c>
      <c r="H249" s="3">
        <f t="shared" si="13"/>
        <v>4033.2250000000004</v>
      </c>
      <c r="I249" s="1">
        <f t="shared" si="12"/>
        <v>0.33250000000000002</v>
      </c>
    </row>
    <row r="250" spans="1:9" x14ac:dyDescent="0.2">
      <c r="A250" s="11">
        <f t="shared" si="11"/>
        <v>24800</v>
      </c>
      <c r="B250" s="3">
        <f>inputs!$C$3-MAX(0,MIN((calculations!A250-inputs!$B$8)*0.5,inputs!$C$3))+IF(AND(inputs!$B$23="YES",A250&lt;=inputs!$B$25),inputs!$B$24,0)</f>
        <v>12570</v>
      </c>
      <c r="C250" s="3">
        <f>MAX(0,MIN(A250-B250,inputs!$C$4)*inputs!$B$3)</f>
        <v>2446</v>
      </c>
      <c r="D250" s="8">
        <f>MAX(0,(MIN(A250,inputs!$C$5)-(inputs!$C$4+B250))*inputs!$B$4)</f>
        <v>0</v>
      </c>
      <c r="E250" s="8">
        <f>MAX(0, (calculations!A250-inputs!$C$5)*inputs!$B$5)</f>
        <v>0</v>
      </c>
      <c r="F250" s="8">
        <f>MAX(0,inputs!$B$13*(MIN(calculations!A250,inputs!$C$14)-inputs!$C$13))+MAX(0,inputs!$B$14*(calculations!A250-inputs!$C$14))</f>
        <v>1620.4750000000001</v>
      </c>
      <c r="G250" s="6">
        <f>MAX(MIN((calculations!A250-inputs!$B$21)/10000,100%),0) * inputs!$B$18</f>
        <v>0</v>
      </c>
      <c r="H250" s="3">
        <f t="shared" si="13"/>
        <v>4066.4750000000004</v>
      </c>
      <c r="I250" s="1">
        <f t="shared" si="12"/>
        <v>0.33250000000000002</v>
      </c>
    </row>
    <row r="251" spans="1:9" x14ac:dyDescent="0.2">
      <c r="A251" s="11">
        <f t="shared" si="11"/>
        <v>24900</v>
      </c>
      <c r="B251" s="3">
        <f>inputs!$C$3-MAX(0,MIN((calculations!A251-inputs!$B$8)*0.5,inputs!$C$3))+IF(AND(inputs!$B$23="YES",A251&lt;=inputs!$B$25),inputs!$B$24,0)</f>
        <v>12570</v>
      </c>
      <c r="C251" s="3">
        <f>MAX(0,MIN(A251-B251,inputs!$C$4)*inputs!$B$3)</f>
        <v>2466</v>
      </c>
      <c r="D251" s="8">
        <f>MAX(0,(MIN(A251,inputs!$C$5)-(inputs!$C$4+B251))*inputs!$B$4)</f>
        <v>0</v>
      </c>
      <c r="E251" s="8">
        <f>MAX(0, (calculations!A251-inputs!$C$5)*inputs!$B$5)</f>
        <v>0</v>
      </c>
      <c r="F251" s="8">
        <f>MAX(0,inputs!$B$13*(MIN(calculations!A251,inputs!$C$14)-inputs!$C$13))+MAX(0,inputs!$B$14*(calculations!A251-inputs!$C$14))</f>
        <v>1633.7250000000001</v>
      </c>
      <c r="G251" s="6">
        <f>MAX(MIN((calculations!A251-inputs!$B$21)/10000,100%),0) * inputs!$B$18</f>
        <v>0</v>
      </c>
      <c r="H251" s="3">
        <f t="shared" si="13"/>
        <v>4099.7250000000004</v>
      </c>
      <c r="I251" s="1">
        <f t="shared" si="12"/>
        <v>0.33250000000000002</v>
      </c>
    </row>
    <row r="252" spans="1:9" x14ac:dyDescent="0.2">
      <c r="A252" s="11">
        <f t="shared" si="11"/>
        <v>25000</v>
      </c>
      <c r="B252" s="3">
        <f>inputs!$C$3-MAX(0,MIN((calculations!A252-inputs!$B$8)*0.5,inputs!$C$3))+IF(AND(inputs!$B$23="YES",A252&lt;=inputs!$B$25),inputs!$B$24,0)</f>
        <v>12570</v>
      </c>
      <c r="C252" s="3">
        <f>MAX(0,MIN(A252-B252,inputs!$C$4)*inputs!$B$3)</f>
        <v>2486</v>
      </c>
      <c r="D252" s="8">
        <f>MAX(0,(MIN(A252,inputs!$C$5)-(inputs!$C$4+B252))*inputs!$B$4)</f>
        <v>0</v>
      </c>
      <c r="E252" s="8">
        <f>MAX(0, (calculations!A252-inputs!$C$5)*inputs!$B$5)</f>
        <v>0</v>
      </c>
      <c r="F252" s="8">
        <f>MAX(0,inputs!$B$13*(MIN(calculations!A252,inputs!$C$14)-inputs!$C$13))+MAX(0,inputs!$B$14*(calculations!A252-inputs!$C$14))</f>
        <v>1646.9750000000001</v>
      </c>
      <c r="G252" s="6">
        <f>MAX(MIN((calculations!A252-inputs!$B$21)/10000,100%),0) * inputs!$B$18</f>
        <v>0</v>
      </c>
      <c r="H252" s="3">
        <f t="shared" si="13"/>
        <v>4132.9750000000004</v>
      </c>
      <c r="I252" s="1">
        <f t="shared" si="12"/>
        <v>0.33250000000000002</v>
      </c>
    </row>
    <row r="253" spans="1:9" x14ac:dyDescent="0.2">
      <c r="A253" s="11">
        <f t="shared" si="11"/>
        <v>25100</v>
      </c>
      <c r="B253" s="3">
        <f>inputs!$C$3-MAX(0,MIN((calculations!A253-inputs!$B$8)*0.5,inputs!$C$3))+IF(AND(inputs!$B$23="YES",A253&lt;=inputs!$B$25),inputs!$B$24,0)</f>
        <v>12570</v>
      </c>
      <c r="C253" s="3">
        <f>MAX(0,MIN(A253-B253,inputs!$C$4)*inputs!$B$3)</f>
        <v>2506</v>
      </c>
      <c r="D253" s="8">
        <f>MAX(0,(MIN(A253,inputs!$C$5)-(inputs!$C$4+B253))*inputs!$B$4)</f>
        <v>0</v>
      </c>
      <c r="E253" s="8">
        <f>MAX(0, (calculations!A253-inputs!$C$5)*inputs!$B$5)</f>
        <v>0</v>
      </c>
      <c r="F253" s="8">
        <f>MAX(0,inputs!$B$13*(MIN(calculations!A253,inputs!$C$14)-inputs!$C$13))+MAX(0,inputs!$B$14*(calculations!A253-inputs!$C$14))</f>
        <v>1660.2250000000001</v>
      </c>
      <c r="G253" s="6">
        <f>MAX(MIN((calculations!A253-inputs!$B$21)/10000,100%),0) * inputs!$B$18</f>
        <v>0</v>
      </c>
      <c r="H253" s="3">
        <f t="shared" si="13"/>
        <v>4166.2250000000004</v>
      </c>
      <c r="I253" s="1">
        <f t="shared" si="12"/>
        <v>0.33250000000000002</v>
      </c>
    </row>
    <row r="254" spans="1:9" x14ac:dyDescent="0.2">
      <c r="A254" s="11">
        <f t="shared" si="11"/>
        <v>25200</v>
      </c>
      <c r="B254" s="3">
        <f>inputs!$C$3-MAX(0,MIN((calculations!A254-inputs!$B$8)*0.5,inputs!$C$3))+IF(AND(inputs!$B$23="YES",A254&lt;=inputs!$B$25),inputs!$B$24,0)</f>
        <v>12570</v>
      </c>
      <c r="C254" s="3">
        <f>MAX(0,MIN(A254-B254,inputs!$C$4)*inputs!$B$3)</f>
        <v>2526</v>
      </c>
      <c r="D254" s="8">
        <f>MAX(0,(MIN(A254,inputs!$C$5)-(inputs!$C$4+B254))*inputs!$B$4)</f>
        <v>0</v>
      </c>
      <c r="E254" s="8">
        <f>MAX(0, (calculations!A254-inputs!$C$5)*inputs!$B$5)</f>
        <v>0</v>
      </c>
      <c r="F254" s="8">
        <f>MAX(0,inputs!$B$13*(MIN(calculations!A254,inputs!$C$14)-inputs!$C$13))+MAX(0,inputs!$B$14*(calculations!A254-inputs!$C$14))</f>
        <v>1673.4750000000001</v>
      </c>
      <c r="G254" s="6">
        <f>MAX(MIN((calculations!A254-inputs!$B$21)/10000,100%),0) * inputs!$B$18</f>
        <v>0</v>
      </c>
      <c r="H254" s="3">
        <f t="shared" si="13"/>
        <v>4199.4750000000004</v>
      </c>
      <c r="I254" s="1">
        <f t="shared" si="12"/>
        <v>0.33250000000000002</v>
      </c>
    </row>
    <row r="255" spans="1:9" x14ac:dyDescent="0.2">
      <c r="A255" s="11">
        <f t="shared" si="11"/>
        <v>25300</v>
      </c>
      <c r="B255" s="3">
        <f>inputs!$C$3-MAX(0,MIN((calculations!A255-inputs!$B$8)*0.5,inputs!$C$3))+IF(AND(inputs!$B$23="YES",A255&lt;=inputs!$B$25),inputs!$B$24,0)</f>
        <v>12570</v>
      </c>
      <c r="C255" s="3">
        <f>MAX(0,MIN(A255-B255,inputs!$C$4)*inputs!$B$3)</f>
        <v>2546</v>
      </c>
      <c r="D255" s="8">
        <f>MAX(0,(MIN(A255,inputs!$C$5)-(inputs!$C$4+B255))*inputs!$B$4)</f>
        <v>0</v>
      </c>
      <c r="E255" s="8">
        <f>MAX(0, (calculations!A255-inputs!$C$5)*inputs!$B$5)</f>
        <v>0</v>
      </c>
      <c r="F255" s="8">
        <f>MAX(0,inputs!$B$13*(MIN(calculations!A255,inputs!$C$14)-inputs!$C$13))+MAX(0,inputs!$B$14*(calculations!A255-inputs!$C$14))</f>
        <v>1686.7250000000001</v>
      </c>
      <c r="G255" s="6">
        <f>MAX(MIN((calculations!A255-inputs!$B$21)/10000,100%),0) * inputs!$B$18</f>
        <v>0</v>
      </c>
      <c r="H255" s="3">
        <f t="shared" si="13"/>
        <v>4232.7250000000004</v>
      </c>
      <c r="I255" s="1">
        <f t="shared" si="12"/>
        <v>0.33250000000000002</v>
      </c>
    </row>
    <row r="256" spans="1:9" x14ac:dyDescent="0.2">
      <c r="A256" s="11">
        <f t="shared" si="11"/>
        <v>25400</v>
      </c>
      <c r="B256" s="3">
        <f>inputs!$C$3-MAX(0,MIN((calculations!A256-inputs!$B$8)*0.5,inputs!$C$3))+IF(AND(inputs!$B$23="YES",A256&lt;=inputs!$B$25),inputs!$B$24,0)</f>
        <v>12570</v>
      </c>
      <c r="C256" s="3">
        <f>MAX(0,MIN(A256-B256,inputs!$C$4)*inputs!$B$3)</f>
        <v>2566</v>
      </c>
      <c r="D256" s="8">
        <f>MAX(0,(MIN(A256,inputs!$C$5)-(inputs!$C$4+B256))*inputs!$B$4)</f>
        <v>0</v>
      </c>
      <c r="E256" s="8">
        <f>MAX(0, (calculations!A256-inputs!$C$5)*inputs!$B$5)</f>
        <v>0</v>
      </c>
      <c r="F256" s="8">
        <f>MAX(0,inputs!$B$13*(MIN(calculations!A256,inputs!$C$14)-inputs!$C$13))+MAX(0,inputs!$B$14*(calculations!A256-inputs!$C$14))</f>
        <v>1699.9750000000001</v>
      </c>
      <c r="G256" s="6">
        <f>MAX(MIN((calculations!A256-inputs!$B$21)/10000,100%),0) * inputs!$B$18</f>
        <v>0</v>
      </c>
      <c r="H256" s="3">
        <f t="shared" si="13"/>
        <v>4265.9750000000004</v>
      </c>
      <c r="I256" s="1">
        <f t="shared" si="12"/>
        <v>0.33250000000000002</v>
      </c>
    </row>
    <row r="257" spans="1:9" x14ac:dyDescent="0.2">
      <c r="A257" s="11">
        <f t="shared" si="11"/>
        <v>25500</v>
      </c>
      <c r="B257" s="3">
        <f>inputs!$C$3-MAX(0,MIN((calculations!A257-inputs!$B$8)*0.5,inputs!$C$3))+IF(AND(inputs!$B$23="YES",A257&lt;=inputs!$B$25),inputs!$B$24,0)</f>
        <v>12570</v>
      </c>
      <c r="C257" s="3">
        <f>MAX(0,MIN(A257-B257,inputs!$C$4)*inputs!$B$3)</f>
        <v>2586</v>
      </c>
      <c r="D257" s="8">
        <f>MAX(0,(MIN(A257,inputs!$C$5)-(inputs!$C$4+B257))*inputs!$B$4)</f>
        <v>0</v>
      </c>
      <c r="E257" s="8">
        <f>MAX(0, (calculations!A257-inputs!$C$5)*inputs!$B$5)</f>
        <v>0</v>
      </c>
      <c r="F257" s="8">
        <f>MAX(0,inputs!$B$13*(MIN(calculations!A257,inputs!$C$14)-inputs!$C$13))+MAX(0,inputs!$B$14*(calculations!A257-inputs!$C$14))</f>
        <v>1713.2250000000001</v>
      </c>
      <c r="G257" s="6">
        <f>MAX(MIN((calculations!A257-inputs!$B$21)/10000,100%),0) * inputs!$B$18</f>
        <v>0</v>
      </c>
      <c r="H257" s="3">
        <f t="shared" si="13"/>
        <v>4299.2250000000004</v>
      </c>
      <c r="I257" s="1">
        <f t="shared" si="12"/>
        <v>0.33250000000000002</v>
      </c>
    </row>
    <row r="258" spans="1:9" x14ac:dyDescent="0.2">
      <c r="A258" s="11">
        <f t="shared" si="11"/>
        <v>25600</v>
      </c>
      <c r="B258" s="3">
        <f>inputs!$C$3-MAX(0,MIN((calculations!A258-inputs!$B$8)*0.5,inputs!$C$3))+IF(AND(inputs!$B$23="YES",A258&lt;=inputs!$B$25),inputs!$B$24,0)</f>
        <v>12570</v>
      </c>
      <c r="C258" s="3">
        <f>MAX(0,MIN(A258-B258,inputs!$C$4)*inputs!$B$3)</f>
        <v>2606</v>
      </c>
      <c r="D258" s="8">
        <f>MAX(0,(MIN(A258,inputs!$C$5)-(inputs!$C$4+B258))*inputs!$B$4)</f>
        <v>0</v>
      </c>
      <c r="E258" s="8">
        <f>MAX(0, (calculations!A258-inputs!$C$5)*inputs!$B$5)</f>
        <v>0</v>
      </c>
      <c r="F258" s="8">
        <f>MAX(0,inputs!$B$13*(MIN(calculations!A258,inputs!$C$14)-inputs!$C$13))+MAX(0,inputs!$B$14*(calculations!A258-inputs!$C$14))</f>
        <v>1726.4750000000001</v>
      </c>
      <c r="G258" s="6">
        <f>MAX(MIN((calculations!A258-inputs!$B$21)/10000,100%),0) * inputs!$B$18</f>
        <v>0</v>
      </c>
      <c r="H258" s="3">
        <f t="shared" si="13"/>
        <v>4332.4750000000004</v>
      </c>
      <c r="I258" s="1">
        <f t="shared" si="12"/>
        <v>0.33250000000000002</v>
      </c>
    </row>
    <row r="259" spans="1:9" x14ac:dyDescent="0.2">
      <c r="A259" s="11">
        <f t="shared" ref="A259:A322" si="14">(ROW(A259)-2)*100</f>
        <v>25700</v>
      </c>
      <c r="B259" s="3">
        <f>inputs!$C$3-MAX(0,MIN((calculations!A259-inputs!$B$8)*0.5,inputs!$C$3))+IF(AND(inputs!$B$23="YES",A259&lt;=inputs!$B$25),inputs!$B$24,0)</f>
        <v>12570</v>
      </c>
      <c r="C259" s="3">
        <f>MAX(0,MIN(A259-B259,inputs!$C$4)*inputs!$B$3)</f>
        <v>2626</v>
      </c>
      <c r="D259" s="8">
        <f>MAX(0,(MIN(A259,inputs!$C$5)-(inputs!$C$4+B259))*inputs!$B$4)</f>
        <v>0</v>
      </c>
      <c r="E259" s="8">
        <f>MAX(0, (calculations!A259-inputs!$C$5)*inputs!$B$5)</f>
        <v>0</v>
      </c>
      <c r="F259" s="8">
        <f>MAX(0,inputs!$B$13*(MIN(calculations!A259,inputs!$C$14)-inputs!$C$13))+MAX(0,inputs!$B$14*(calculations!A259-inputs!$C$14))</f>
        <v>1739.7250000000001</v>
      </c>
      <c r="G259" s="6">
        <f>MAX(MIN((calculations!A259-inputs!$B$21)/10000,100%),0) * inputs!$B$18</f>
        <v>0</v>
      </c>
      <c r="H259" s="3">
        <f t="shared" si="13"/>
        <v>4365.7250000000004</v>
      </c>
      <c r="I259" s="1">
        <f t="shared" ref="I259:I322" si="15">(H260-H259)/100</f>
        <v>0.33250000000000002</v>
      </c>
    </row>
    <row r="260" spans="1:9" x14ac:dyDescent="0.2">
      <c r="A260" s="11">
        <f t="shared" si="14"/>
        <v>25800</v>
      </c>
      <c r="B260" s="3">
        <f>inputs!$C$3-MAX(0,MIN((calculations!A260-inputs!$B$8)*0.5,inputs!$C$3))+IF(AND(inputs!$B$23="YES",A260&lt;=inputs!$B$25),inputs!$B$24,0)</f>
        <v>12570</v>
      </c>
      <c r="C260" s="3">
        <f>MAX(0,MIN(A260-B260,inputs!$C$4)*inputs!$B$3)</f>
        <v>2646</v>
      </c>
      <c r="D260" s="8">
        <f>MAX(0,(MIN(A260,inputs!$C$5)-(inputs!$C$4+B260))*inputs!$B$4)</f>
        <v>0</v>
      </c>
      <c r="E260" s="8">
        <f>MAX(0, (calculations!A260-inputs!$C$5)*inputs!$B$5)</f>
        <v>0</v>
      </c>
      <c r="F260" s="8">
        <f>MAX(0,inputs!$B$13*(MIN(calculations!A260,inputs!$C$14)-inputs!$C$13))+MAX(0,inputs!$B$14*(calculations!A260-inputs!$C$14))</f>
        <v>1752.9750000000001</v>
      </c>
      <c r="G260" s="6">
        <f>MAX(MIN((calculations!A260-inputs!$B$21)/10000,100%),0) * inputs!$B$18</f>
        <v>0</v>
      </c>
      <c r="H260" s="3">
        <f t="shared" si="13"/>
        <v>4398.9750000000004</v>
      </c>
      <c r="I260" s="1">
        <f t="shared" si="15"/>
        <v>0.33250000000000002</v>
      </c>
    </row>
    <row r="261" spans="1:9" x14ac:dyDescent="0.2">
      <c r="A261" s="11">
        <f t="shared" si="14"/>
        <v>25900</v>
      </c>
      <c r="B261" s="3">
        <f>inputs!$C$3-MAX(0,MIN((calculations!A261-inputs!$B$8)*0.5,inputs!$C$3))+IF(AND(inputs!$B$23="YES",A261&lt;=inputs!$B$25),inputs!$B$24,0)</f>
        <v>12570</v>
      </c>
      <c r="C261" s="3">
        <f>MAX(0,MIN(A261-B261,inputs!$C$4)*inputs!$B$3)</f>
        <v>2666</v>
      </c>
      <c r="D261" s="8">
        <f>MAX(0,(MIN(A261,inputs!$C$5)-(inputs!$C$4+B261))*inputs!$B$4)</f>
        <v>0</v>
      </c>
      <c r="E261" s="8">
        <f>MAX(0, (calculations!A261-inputs!$C$5)*inputs!$B$5)</f>
        <v>0</v>
      </c>
      <c r="F261" s="8">
        <f>MAX(0,inputs!$B$13*(MIN(calculations!A261,inputs!$C$14)-inputs!$C$13))+MAX(0,inputs!$B$14*(calculations!A261-inputs!$C$14))</f>
        <v>1766.2250000000001</v>
      </c>
      <c r="G261" s="6">
        <f>MAX(MIN((calculations!A261-inputs!$B$21)/10000,100%),0) * inputs!$B$18</f>
        <v>0</v>
      </c>
      <c r="H261" s="3">
        <f t="shared" si="13"/>
        <v>4432.2250000000004</v>
      </c>
      <c r="I261" s="1">
        <f t="shared" si="15"/>
        <v>0.33250000000000002</v>
      </c>
    </row>
    <row r="262" spans="1:9" x14ac:dyDescent="0.2">
      <c r="A262" s="11">
        <f t="shared" si="14"/>
        <v>26000</v>
      </c>
      <c r="B262" s="3">
        <f>inputs!$C$3-MAX(0,MIN((calculations!A262-inputs!$B$8)*0.5,inputs!$C$3))+IF(AND(inputs!$B$23="YES",A262&lt;=inputs!$B$25),inputs!$B$24,0)</f>
        <v>12570</v>
      </c>
      <c r="C262" s="3">
        <f>MAX(0,MIN(A262-B262,inputs!$C$4)*inputs!$B$3)</f>
        <v>2686</v>
      </c>
      <c r="D262" s="8">
        <f>MAX(0,(MIN(A262,inputs!$C$5)-(inputs!$C$4+B262))*inputs!$B$4)</f>
        <v>0</v>
      </c>
      <c r="E262" s="8">
        <f>MAX(0, (calculations!A262-inputs!$C$5)*inputs!$B$5)</f>
        <v>0</v>
      </c>
      <c r="F262" s="8">
        <f>MAX(0,inputs!$B$13*(MIN(calculations!A262,inputs!$C$14)-inputs!$C$13))+MAX(0,inputs!$B$14*(calculations!A262-inputs!$C$14))</f>
        <v>1779.4750000000001</v>
      </c>
      <c r="G262" s="6">
        <f>MAX(MIN((calculations!A262-inputs!$B$21)/10000,100%),0) * inputs!$B$18</f>
        <v>0</v>
      </c>
      <c r="H262" s="3">
        <f t="shared" si="13"/>
        <v>4465.4750000000004</v>
      </c>
      <c r="I262" s="1">
        <f t="shared" si="15"/>
        <v>0.33250000000000002</v>
      </c>
    </row>
    <row r="263" spans="1:9" x14ac:dyDescent="0.2">
      <c r="A263" s="11">
        <f t="shared" si="14"/>
        <v>26100</v>
      </c>
      <c r="B263" s="3">
        <f>inputs!$C$3-MAX(0,MIN((calculations!A263-inputs!$B$8)*0.5,inputs!$C$3))+IF(AND(inputs!$B$23="YES",A263&lt;=inputs!$B$25),inputs!$B$24,0)</f>
        <v>12570</v>
      </c>
      <c r="C263" s="3">
        <f>MAX(0,MIN(A263-B263,inputs!$C$4)*inputs!$B$3)</f>
        <v>2706</v>
      </c>
      <c r="D263" s="8">
        <f>MAX(0,(MIN(A263,inputs!$C$5)-(inputs!$C$4+B263))*inputs!$B$4)</f>
        <v>0</v>
      </c>
      <c r="E263" s="8">
        <f>MAX(0, (calculations!A263-inputs!$C$5)*inputs!$B$5)</f>
        <v>0</v>
      </c>
      <c r="F263" s="8">
        <f>MAX(0,inputs!$B$13*(MIN(calculations!A263,inputs!$C$14)-inputs!$C$13))+MAX(0,inputs!$B$14*(calculations!A263-inputs!$C$14))</f>
        <v>1792.7250000000001</v>
      </c>
      <c r="G263" s="6">
        <f>MAX(MIN((calculations!A263-inputs!$B$21)/10000,100%),0) * inputs!$B$18</f>
        <v>0</v>
      </c>
      <c r="H263" s="3">
        <f t="shared" si="13"/>
        <v>4498.7250000000004</v>
      </c>
      <c r="I263" s="1">
        <f t="shared" si="15"/>
        <v>0.33250000000000002</v>
      </c>
    </row>
    <row r="264" spans="1:9" x14ac:dyDescent="0.2">
      <c r="A264" s="11">
        <f t="shared" si="14"/>
        <v>26200</v>
      </c>
      <c r="B264" s="3">
        <f>inputs!$C$3-MAX(0,MIN((calculations!A264-inputs!$B$8)*0.5,inputs!$C$3))+IF(AND(inputs!$B$23="YES",A264&lt;=inputs!$B$25),inputs!$B$24,0)</f>
        <v>12570</v>
      </c>
      <c r="C264" s="3">
        <f>MAX(0,MIN(A264-B264,inputs!$C$4)*inputs!$B$3)</f>
        <v>2726</v>
      </c>
      <c r="D264" s="8">
        <f>MAX(0,(MIN(A264,inputs!$C$5)-(inputs!$C$4+B264))*inputs!$B$4)</f>
        <v>0</v>
      </c>
      <c r="E264" s="8">
        <f>MAX(0, (calculations!A264-inputs!$C$5)*inputs!$B$5)</f>
        <v>0</v>
      </c>
      <c r="F264" s="8">
        <f>MAX(0,inputs!$B$13*(MIN(calculations!A264,inputs!$C$14)-inputs!$C$13))+MAX(0,inputs!$B$14*(calculations!A264-inputs!$C$14))</f>
        <v>1805.9750000000001</v>
      </c>
      <c r="G264" s="6">
        <f>MAX(MIN((calculations!A264-inputs!$B$21)/10000,100%),0) * inputs!$B$18</f>
        <v>0</v>
      </c>
      <c r="H264" s="3">
        <f t="shared" si="13"/>
        <v>4531.9750000000004</v>
      </c>
      <c r="I264" s="1">
        <f t="shared" si="15"/>
        <v>0.33250000000000002</v>
      </c>
    </row>
    <row r="265" spans="1:9" x14ac:dyDescent="0.2">
      <c r="A265" s="11">
        <f t="shared" si="14"/>
        <v>26300</v>
      </c>
      <c r="B265" s="3">
        <f>inputs!$C$3-MAX(0,MIN((calculations!A265-inputs!$B$8)*0.5,inputs!$C$3))+IF(AND(inputs!$B$23="YES",A265&lt;=inputs!$B$25),inputs!$B$24,0)</f>
        <v>12570</v>
      </c>
      <c r="C265" s="3">
        <f>MAX(0,MIN(A265-B265,inputs!$C$4)*inputs!$B$3)</f>
        <v>2746</v>
      </c>
      <c r="D265" s="8">
        <f>MAX(0,(MIN(A265,inputs!$C$5)-(inputs!$C$4+B265))*inputs!$B$4)</f>
        <v>0</v>
      </c>
      <c r="E265" s="8">
        <f>MAX(0, (calculations!A265-inputs!$C$5)*inputs!$B$5)</f>
        <v>0</v>
      </c>
      <c r="F265" s="8">
        <f>MAX(0,inputs!$B$13*(MIN(calculations!A265,inputs!$C$14)-inputs!$C$13))+MAX(0,inputs!$B$14*(calculations!A265-inputs!$C$14))</f>
        <v>1819.2250000000001</v>
      </c>
      <c r="G265" s="6">
        <f>MAX(MIN((calculations!A265-inputs!$B$21)/10000,100%),0) * inputs!$B$18</f>
        <v>0</v>
      </c>
      <c r="H265" s="3">
        <f t="shared" si="13"/>
        <v>4565.2250000000004</v>
      </c>
      <c r="I265" s="1">
        <f t="shared" si="15"/>
        <v>0.33250000000000002</v>
      </c>
    </row>
    <row r="266" spans="1:9" x14ac:dyDescent="0.2">
      <c r="A266" s="11">
        <f t="shared" si="14"/>
        <v>26400</v>
      </c>
      <c r="B266" s="3">
        <f>inputs!$C$3-MAX(0,MIN((calculations!A266-inputs!$B$8)*0.5,inputs!$C$3))+IF(AND(inputs!$B$23="YES",A266&lt;=inputs!$B$25),inputs!$B$24,0)</f>
        <v>12570</v>
      </c>
      <c r="C266" s="3">
        <f>MAX(0,MIN(A266-B266,inputs!$C$4)*inputs!$B$3)</f>
        <v>2766</v>
      </c>
      <c r="D266" s="8">
        <f>MAX(0,(MIN(A266,inputs!$C$5)-(inputs!$C$4+B266))*inputs!$B$4)</f>
        <v>0</v>
      </c>
      <c r="E266" s="8">
        <f>MAX(0, (calculations!A266-inputs!$C$5)*inputs!$B$5)</f>
        <v>0</v>
      </c>
      <c r="F266" s="8">
        <f>MAX(0,inputs!$B$13*(MIN(calculations!A266,inputs!$C$14)-inputs!$C$13))+MAX(0,inputs!$B$14*(calculations!A266-inputs!$C$14))</f>
        <v>1832.4750000000001</v>
      </c>
      <c r="G266" s="6">
        <f>MAX(MIN((calculations!A266-inputs!$B$21)/10000,100%),0) * inputs!$B$18</f>
        <v>0</v>
      </c>
      <c r="H266" s="3">
        <f t="shared" si="13"/>
        <v>4598.4750000000004</v>
      </c>
      <c r="I266" s="1">
        <f t="shared" si="15"/>
        <v>0.33250000000000002</v>
      </c>
    </row>
    <row r="267" spans="1:9" x14ac:dyDescent="0.2">
      <c r="A267" s="11">
        <f t="shared" si="14"/>
        <v>26500</v>
      </c>
      <c r="B267" s="3">
        <f>inputs!$C$3-MAX(0,MIN((calculations!A267-inputs!$B$8)*0.5,inputs!$C$3))+IF(AND(inputs!$B$23="YES",A267&lt;=inputs!$B$25),inputs!$B$24,0)</f>
        <v>12570</v>
      </c>
      <c r="C267" s="3">
        <f>MAX(0,MIN(A267-B267,inputs!$C$4)*inputs!$B$3)</f>
        <v>2786</v>
      </c>
      <c r="D267" s="8">
        <f>MAX(0,(MIN(A267,inputs!$C$5)-(inputs!$C$4+B267))*inputs!$B$4)</f>
        <v>0</v>
      </c>
      <c r="E267" s="8">
        <f>MAX(0, (calculations!A267-inputs!$C$5)*inputs!$B$5)</f>
        <v>0</v>
      </c>
      <c r="F267" s="8">
        <f>MAX(0,inputs!$B$13*(MIN(calculations!A267,inputs!$C$14)-inputs!$C$13))+MAX(0,inputs!$B$14*(calculations!A267-inputs!$C$14))</f>
        <v>1845.7250000000001</v>
      </c>
      <c r="G267" s="6">
        <f>MAX(MIN((calculations!A267-inputs!$B$21)/10000,100%),0) * inputs!$B$18</f>
        <v>0</v>
      </c>
      <c r="H267" s="3">
        <f t="shared" si="13"/>
        <v>4631.7250000000004</v>
      </c>
      <c r="I267" s="1">
        <f t="shared" si="15"/>
        <v>0.33250000000000002</v>
      </c>
    </row>
    <row r="268" spans="1:9" x14ac:dyDescent="0.2">
      <c r="A268" s="11">
        <f t="shared" si="14"/>
        <v>26600</v>
      </c>
      <c r="B268" s="3">
        <f>inputs!$C$3-MAX(0,MIN((calculations!A268-inputs!$B$8)*0.5,inputs!$C$3))+IF(AND(inputs!$B$23="YES",A268&lt;=inputs!$B$25),inputs!$B$24,0)</f>
        <v>12570</v>
      </c>
      <c r="C268" s="3">
        <f>MAX(0,MIN(A268-B268,inputs!$C$4)*inputs!$B$3)</f>
        <v>2806</v>
      </c>
      <c r="D268" s="8">
        <f>MAX(0,(MIN(A268,inputs!$C$5)-(inputs!$C$4+B268))*inputs!$B$4)</f>
        <v>0</v>
      </c>
      <c r="E268" s="8">
        <f>MAX(0, (calculations!A268-inputs!$C$5)*inputs!$B$5)</f>
        <v>0</v>
      </c>
      <c r="F268" s="8">
        <f>MAX(0,inputs!$B$13*(MIN(calculations!A268,inputs!$C$14)-inputs!$C$13))+MAX(0,inputs!$B$14*(calculations!A268-inputs!$C$14))</f>
        <v>1858.9750000000001</v>
      </c>
      <c r="G268" s="6">
        <f>MAX(MIN((calculations!A268-inputs!$B$21)/10000,100%),0) * inputs!$B$18</f>
        <v>0</v>
      </c>
      <c r="H268" s="3">
        <f t="shared" si="13"/>
        <v>4664.9750000000004</v>
      </c>
      <c r="I268" s="1">
        <f t="shared" si="15"/>
        <v>0.33250000000000002</v>
      </c>
    </row>
    <row r="269" spans="1:9" x14ac:dyDescent="0.2">
      <c r="A269" s="11">
        <f t="shared" si="14"/>
        <v>26700</v>
      </c>
      <c r="B269" s="3">
        <f>inputs!$C$3-MAX(0,MIN((calculations!A269-inputs!$B$8)*0.5,inputs!$C$3))+IF(AND(inputs!$B$23="YES",A269&lt;=inputs!$B$25),inputs!$B$24,0)</f>
        <v>12570</v>
      </c>
      <c r="C269" s="3">
        <f>MAX(0,MIN(A269-B269,inputs!$C$4)*inputs!$B$3)</f>
        <v>2826</v>
      </c>
      <c r="D269" s="8">
        <f>MAX(0,(MIN(A269,inputs!$C$5)-(inputs!$C$4+B269))*inputs!$B$4)</f>
        <v>0</v>
      </c>
      <c r="E269" s="8">
        <f>MAX(0, (calculations!A269-inputs!$C$5)*inputs!$B$5)</f>
        <v>0</v>
      </c>
      <c r="F269" s="8">
        <f>MAX(0,inputs!$B$13*(MIN(calculations!A269,inputs!$C$14)-inputs!$C$13))+MAX(0,inputs!$B$14*(calculations!A269-inputs!$C$14))</f>
        <v>1872.2250000000001</v>
      </c>
      <c r="G269" s="6">
        <f>MAX(MIN((calculations!A269-inputs!$B$21)/10000,100%),0) * inputs!$B$18</f>
        <v>0</v>
      </c>
      <c r="H269" s="3">
        <f t="shared" si="13"/>
        <v>4698.2250000000004</v>
      </c>
      <c r="I269" s="1">
        <f t="shared" si="15"/>
        <v>0.33250000000000002</v>
      </c>
    </row>
    <row r="270" spans="1:9" x14ac:dyDescent="0.2">
      <c r="A270" s="11">
        <f t="shared" si="14"/>
        <v>26800</v>
      </c>
      <c r="B270" s="3">
        <f>inputs!$C$3-MAX(0,MIN((calculations!A270-inputs!$B$8)*0.5,inputs!$C$3))+IF(AND(inputs!$B$23="YES",A270&lt;=inputs!$B$25),inputs!$B$24,0)</f>
        <v>12570</v>
      </c>
      <c r="C270" s="3">
        <f>MAX(0,MIN(A270-B270,inputs!$C$4)*inputs!$B$3)</f>
        <v>2846</v>
      </c>
      <c r="D270" s="8">
        <f>MAX(0,(MIN(A270,inputs!$C$5)-(inputs!$C$4+B270))*inputs!$B$4)</f>
        <v>0</v>
      </c>
      <c r="E270" s="8">
        <f>MAX(0, (calculations!A270-inputs!$C$5)*inputs!$B$5)</f>
        <v>0</v>
      </c>
      <c r="F270" s="8">
        <f>MAX(0,inputs!$B$13*(MIN(calculations!A270,inputs!$C$14)-inputs!$C$13))+MAX(0,inputs!$B$14*(calculations!A270-inputs!$C$14))</f>
        <v>1885.4750000000001</v>
      </c>
      <c r="G270" s="6">
        <f>MAX(MIN((calculations!A270-inputs!$B$21)/10000,100%),0) * inputs!$B$18</f>
        <v>0</v>
      </c>
      <c r="H270" s="3">
        <f t="shared" si="13"/>
        <v>4731.4750000000004</v>
      </c>
      <c r="I270" s="1">
        <f t="shared" si="15"/>
        <v>0.33250000000000002</v>
      </c>
    </row>
    <row r="271" spans="1:9" x14ac:dyDescent="0.2">
      <c r="A271" s="11">
        <f t="shared" si="14"/>
        <v>26900</v>
      </c>
      <c r="B271" s="3">
        <f>inputs!$C$3-MAX(0,MIN((calculations!A271-inputs!$B$8)*0.5,inputs!$C$3))+IF(AND(inputs!$B$23="YES",A271&lt;=inputs!$B$25),inputs!$B$24,0)</f>
        <v>12570</v>
      </c>
      <c r="C271" s="3">
        <f>MAX(0,MIN(A271-B271,inputs!$C$4)*inputs!$B$3)</f>
        <v>2866</v>
      </c>
      <c r="D271" s="8">
        <f>MAX(0,(MIN(A271,inputs!$C$5)-(inputs!$C$4+B271))*inputs!$B$4)</f>
        <v>0</v>
      </c>
      <c r="E271" s="8">
        <f>MAX(0, (calculations!A271-inputs!$C$5)*inputs!$B$5)</f>
        <v>0</v>
      </c>
      <c r="F271" s="8">
        <f>MAX(0,inputs!$B$13*(MIN(calculations!A271,inputs!$C$14)-inputs!$C$13))+MAX(0,inputs!$B$14*(calculations!A271-inputs!$C$14))</f>
        <v>1898.7250000000001</v>
      </c>
      <c r="G271" s="6">
        <f>MAX(MIN((calculations!A271-inputs!$B$21)/10000,100%),0) * inputs!$B$18</f>
        <v>0</v>
      </c>
      <c r="H271" s="3">
        <f t="shared" si="13"/>
        <v>4764.7250000000004</v>
      </c>
      <c r="I271" s="1">
        <f t="shared" si="15"/>
        <v>0.33250000000000002</v>
      </c>
    </row>
    <row r="272" spans="1:9" x14ac:dyDescent="0.2">
      <c r="A272" s="11">
        <f t="shared" si="14"/>
        <v>27000</v>
      </c>
      <c r="B272" s="3">
        <f>inputs!$C$3-MAX(0,MIN((calculations!A272-inputs!$B$8)*0.5,inputs!$C$3))+IF(AND(inputs!$B$23="YES",A272&lt;=inputs!$B$25),inputs!$B$24,0)</f>
        <v>12570</v>
      </c>
      <c r="C272" s="3">
        <f>MAX(0,MIN(A272-B272,inputs!$C$4)*inputs!$B$3)</f>
        <v>2886</v>
      </c>
      <c r="D272" s="8">
        <f>MAX(0,(MIN(A272,inputs!$C$5)-(inputs!$C$4+B272))*inputs!$B$4)</f>
        <v>0</v>
      </c>
      <c r="E272" s="8">
        <f>MAX(0, (calculations!A272-inputs!$C$5)*inputs!$B$5)</f>
        <v>0</v>
      </c>
      <c r="F272" s="8">
        <f>MAX(0,inputs!$B$13*(MIN(calculations!A272,inputs!$C$14)-inputs!$C$13))+MAX(0,inputs!$B$14*(calculations!A272-inputs!$C$14))</f>
        <v>1911.9750000000001</v>
      </c>
      <c r="G272" s="6">
        <f>MAX(MIN((calculations!A272-inputs!$B$21)/10000,100%),0) * inputs!$B$18</f>
        <v>0</v>
      </c>
      <c r="H272" s="3">
        <f t="shared" si="13"/>
        <v>4797.9750000000004</v>
      </c>
      <c r="I272" s="1">
        <f t="shared" si="15"/>
        <v>0.33250000000000002</v>
      </c>
    </row>
    <row r="273" spans="1:9" x14ac:dyDescent="0.2">
      <c r="A273" s="11">
        <f t="shared" si="14"/>
        <v>27100</v>
      </c>
      <c r="B273" s="3">
        <f>inputs!$C$3-MAX(0,MIN((calculations!A273-inputs!$B$8)*0.5,inputs!$C$3))+IF(AND(inputs!$B$23="YES",A273&lt;=inputs!$B$25),inputs!$B$24,0)</f>
        <v>12570</v>
      </c>
      <c r="C273" s="3">
        <f>MAX(0,MIN(A273-B273,inputs!$C$4)*inputs!$B$3)</f>
        <v>2906</v>
      </c>
      <c r="D273" s="8">
        <f>MAX(0,(MIN(A273,inputs!$C$5)-(inputs!$C$4+B273))*inputs!$B$4)</f>
        <v>0</v>
      </c>
      <c r="E273" s="8">
        <f>MAX(0, (calculations!A273-inputs!$C$5)*inputs!$B$5)</f>
        <v>0</v>
      </c>
      <c r="F273" s="8">
        <f>MAX(0,inputs!$B$13*(MIN(calculations!A273,inputs!$C$14)-inputs!$C$13))+MAX(0,inputs!$B$14*(calculations!A273-inputs!$C$14))</f>
        <v>1925.2250000000001</v>
      </c>
      <c r="G273" s="6">
        <f>MAX(MIN((calculations!A273-inputs!$B$21)/10000,100%),0) * inputs!$B$18</f>
        <v>0</v>
      </c>
      <c r="H273" s="3">
        <f t="shared" si="13"/>
        <v>4831.2250000000004</v>
      </c>
      <c r="I273" s="1">
        <f t="shared" si="15"/>
        <v>0.33250000000000002</v>
      </c>
    </row>
    <row r="274" spans="1:9" x14ac:dyDescent="0.2">
      <c r="A274" s="11">
        <f t="shared" si="14"/>
        <v>27200</v>
      </c>
      <c r="B274" s="3">
        <f>inputs!$C$3-MAX(0,MIN((calculations!A274-inputs!$B$8)*0.5,inputs!$C$3))+IF(AND(inputs!$B$23="YES",A274&lt;=inputs!$B$25),inputs!$B$24,0)</f>
        <v>12570</v>
      </c>
      <c r="C274" s="3">
        <f>MAX(0,MIN(A274-B274,inputs!$C$4)*inputs!$B$3)</f>
        <v>2926</v>
      </c>
      <c r="D274" s="8">
        <f>MAX(0,(MIN(A274,inputs!$C$5)-(inputs!$C$4+B274))*inputs!$B$4)</f>
        <v>0</v>
      </c>
      <c r="E274" s="8">
        <f>MAX(0, (calculations!A274-inputs!$C$5)*inputs!$B$5)</f>
        <v>0</v>
      </c>
      <c r="F274" s="8">
        <f>MAX(0,inputs!$B$13*(MIN(calculations!A274,inputs!$C$14)-inputs!$C$13))+MAX(0,inputs!$B$14*(calculations!A274-inputs!$C$14))</f>
        <v>1938.4750000000001</v>
      </c>
      <c r="G274" s="6">
        <f>MAX(MIN((calculations!A274-inputs!$B$21)/10000,100%),0) * inputs!$B$18</f>
        <v>0</v>
      </c>
      <c r="H274" s="3">
        <f t="shared" si="13"/>
        <v>4864.4750000000004</v>
      </c>
      <c r="I274" s="1">
        <f t="shared" si="15"/>
        <v>0.33250000000000002</v>
      </c>
    </row>
    <row r="275" spans="1:9" x14ac:dyDescent="0.2">
      <c r="A275" s="11">
        <f t="shared" si="14"/>
        <v>27300</v>
      </c>
      <c r="B275" s="3">
        <f>inputs!$C$3-MAX(0,MIN((calculations!A275-inputs!$B$8)*0.5,inputs!$C$3))+IF(AND(inputs!$B$23="YES",A275&lt;=inputs!$B$25),inputs!$B$24,0)</f>
        <v>12570</v>
      </c>
      <c r="C275" s="3">
        <f>MAX(0,MIN(A275-B275,inputs!$C$4)*inputs!$B$3)</f>
        <v>2946</v>
      </c>
      <c r="D275" s="8">
        <f>MAX(0,(MIN(A275,inputs!$C$5)-(inputs!$C$4+B275))*inputs!$B$4)</f>
        <v>0</v>
      </c>
      <c r="E275" s="8">
        <f>MAX(0, (calculations!A275-inputs!$C$5)*inputs!$B$5)</f>
        <v>0</v>
      </c>
      <c r="F275" s="8">
        <f>MAX(0,inputs!$B$13*(MIN(calculations!A275,inputs!$C$14)-inputs!$C$13))+MAX(0,inputs!$B$14*(calculations!A275-inputs!$C$14))</f>
        <v>1951.7250000000001</v>
      </c>
      <c r="G275" s="6">
        <f>MAX(MIN((calculations!A275-inputs!$B$21)/10000,100%),0) * inputs!$B$18</f>
        <v>0</v>
      </c>
      <c r="H275" s="3">
        <f t="shared" si="13"/>
        <v>4897.7250000000004</v>
      </c>
      <c r="I275" s="1">
        <f t="shared" si="15"/>
        <v>0.33250000000000002</v>
      </c>
    </row>
    <row r="276" spans="1:9" x14ac:dyDescent="0.2">
      <c r="A276" s="11">
        <f t="shared" si="14"/>
        <v>27400</v>
      </c>
      <c r="B276" s="3">
        <f>inputs!$C$3-MAX(0,MIN((calculations!A276-inputs!$B$8)*0.5,inputs!$C$3))+IF(AND(inputs!$B$23="YES",A276&lt;=inputs!$B$25),inputs!$B$24,0)</f>
        <v>12570</v>
      </c>
      <c r="C276" s="3">
        <f>MAX(0,MIN(A276-B276,inputs!$C$4)*inputs!$B$3)</f>
        <v>2966</v>
      </c>
      <c r="D276" s="8">
        <f>MAX(0,(MIN(A276,inputs!$C$5)-(inputs!$C$4+B276))*inputs!$B$4)</f>
        <v>0</v>
      </c>
      <c r="E276" s="8">
        <f>MAX(0, (calculations!A276-inputs!$C$5)*inputs!$B$5)</f>
        <v>0</v>
      </c>
      <c r="F276" s="8">
        <f>MAX(0,inputs!$B$13*(MIN(calculations!A276,inputs!$C$14)-inputs!$C$13))+MAX(0,inputs!$B$14*(calculations!A276-inputs!$C$14))</f>
        <v>1964.9750000000001</v>
      </c>
      <c r="G276" s="6">
        <f>MAX(MIN((calculations!A276-inputs!$B$21)/10000,100%),0) * inputs!$B$18</f>
        <v>0</v>
      </c>
      <c r="H276" s="3">
        <f t="shared" si="13"/>
        <v>4930.9750000000004</v>
      </c>
      <c r="I276" s="1">
        <f t="shared" si="15"/>
        <v>0.33250000000000002</v>
      </c>
    </row>
    <row r="277" spans="1:9" x14ac:dyDescent="0.2">
      <c r="A277" s="11">
        <f t="shared" si="14"/>
        <v>27500</v>
      </c>
      <c r="B277" s="3">
        <f>inputs!$C$3-MAX(0,MIN((calculations!A277-inputs!$B$8)*0.5,inputs!$C$3))+IF(AND(inputs!$B$23="YES",A277&lt;=inputs!$B$25),inputs!$B$24,0)</f>
        <v>12570</v>
      </c>
      <c r="C277" s="3">
        <f>MAX(0,MIN(A277-B277,inputs!$C$4)*inputs!$B$3)</f>
        <v>2986</v>
      </c>
      <c r="D277" s="8">
        <f>MAX(0,(MIN(A277,inputs!$C$5)-(inputs!$C$4+B277))*inputs!$B$4)</f>
        <v>0</v>
      </c>
      <c r="E277" s="8">
        <f>MAX(0, (calculations!A277-inputs!$C$5)*inputs!$B$5)</f>
        <v>0</v>
      </c>
      <c r="F277" s="8">
        <f>MAX(0,inputs!$B$13*(MIN(calculations!A277,inputs!$C$14)-inputs!$C$13))+MAX(0,inputs!$B$14*(calculations!A277-inputs!$C$14))</f>
        <v>1978.2250000000001</v>
      </c>
      <c r="G277" s="6">
        <f>MAX(MIN((calculations!A277-inputs!$B$21)/10000,100%),0) * inputs!$B$18</f>
        <v>0</v>
      </c>
      <c r="H277" s="3">
        <f t="shared" si="13"/>
        <v>4964.2250000000004</v>
      </c>
      <c r="I277" s="1">
        <f t="shared" si="15"/>
        <v>0.33250000000000002</v>
      </c>
    </row>
    <row r="278" spans="1:9" x14ac:dyDescent="0.2">
      <c r="A278" s="11">
        <f t="shared" si="14"/>
        <v>27600</v>
      </c>
      <c r="B278" s="3">
        <f>inputs!$C$3-MAX(0,MIN((calculations!A278-inputs!$B$8)*0.5,inputs!$C$3))+IF(AND(inputs!$B$23="YES",A278&lt;=inputs!$B$25),inputs!$B$24,0)</f>
        <v>12570</v>
      </c>
      <c r="C278" s="3">
        <f>MAX(0,MIN(A278-B278,inputs!$C$4)*inputs!$B$3)</f>
        <v>3006</v>
      </c>
      <c r="D278" s="8">
        <f>MAX(0,(MIN(A278,inputs!$C$5)-(inputs!$C$4+B278))*inputs!$B$4)</f>
        <v>0</v>
      </c>
      <c r="E278" s="8">
        <f>MAX(0, (calculations!A278-inputs!$C$5)*inputs!$B$5)</f>
        <v>0</v>
      </c>
      <c r="F278" s="8">
        <f>MAX(0,inputs!$B$13*(MIN(calculations!A278,inputs!$C$14)-inputs!$C$13))+MAX(0,inputs!$B$14*(calculations!A278-inputs!$C$14))</f>
        <v>1991.4750000000001</v>
      </c>
      <c r="G278" s="6">
        <f>MAX(MIN((calculations!A278-inputs!$B$21)/10000,100%),0) * inputs!$B$18</f>
        <v>0</v>
      </c>
      <c r="H278" s="3">
        <f t="shared" si="13"/>
        <v>4997.4750000000004</v>
      </c>
      <c r="I278" s="1">
        <f t="shared" si="15"/>
        <v>0.33250000000000002</v>
      </c>
    </row>
    <row r="279" spans="1:9" x14ac:dyDescent="0.2">
      <c r="A279" s="11">
        <f t="shared" si="14"/>
        <v>27700</v>
      </c>
      <c r="B279" s="3">
        <f>inputs!$C$3-MAX(0,MIN((calculations!A279-inputs!$B$8)*0.5,inputs!$C$3))+IF(AND(inputs!$B$23="YES",A279&lt;=inputs!$B$25),inputs!$B$24,0)</f>
        <v>12570</v>
      </c>
      <c r="C279" s="3">
        <f>MAX(0,MIN(A279-B279,inputs!$C$4)*inputs!$B$3)</f>
        <v>3026</v>
      </c>
      <c r="D279" s="8">
        <f>MAX(0,(MIN(A279,inputs!$C$5)-(inputs!$C$4+B279))*inputs!$B$4)</f>
        <v>0</v>
      </c>
      <c r="E279" s="8">
        <f>MAX(0, (calculations!A279-inputs!$C$5)*inputs!$B$5)</f>
        <v>0</v>
      </c>
      <c r="F279" s="8">
        <f>MAX(0,inputs!$B$13*(MIN(calculations!A279,inputs!$C$14)-inputs!$C$13))+MAX(0,inputs!$B$14*(calculations!A279-inputs!$C$14))</f>
        <v>2004.7250000000001</v>
      </c>
      <c r="G279" s="6">
        <f>MAX(MIN((calculations!A279-inputs!$B$21)/10000,100%),0) * inputs!$B$18</f>
        <v>0</v>
      </c>
      <c r="H279" s="3">
        <f t="shared" si="13"/>
        <v>5030.7250000000004</v>
      </c>
      <c r="I279" s="1">
        <f t="shared" si="15"/>
        <v>0.33250000000000002</v>
      </c>
    </row>
    <row r="280" spans="1:9" x14ac:dyDescent="0.2">
      <c r="A280" s="11">
        <f t="shared" si="14"/>
        <v>27800</v>
      </c>
      <c r="B280" s="3">
        <f>inputs!$C$3-MAX(0,MIN((calculations!A280-inputs!$B$8)*0.5,inputs!$C$3))+IF(AND(inputs!$B$23="YES",A280&lt;=inputs!$B$25),inputs!$B$24,0)</f>
        <v>12570</v>
      </c>
      <c r="C280" s="3">
        <f>MAX(0,MIN(A280-B280,inputs!$C$4)*inputs!$B$3)</f>
        <v>3046</v>
      </c>
      <c r="D280" s="8">
        <f>MAX(0,(MIN(A280,inputs!$C$5)-(inputs!$C$4+B280))*inputs!$B$4)</f>
        <v>0</v>
      </c>
      <c r="E280" s="8">
        <f>MAX(0, (calculations!A280-inputs!$C$5)*inputs!$B$5)</f>
        <v>0</v>
      </c>
      <c r="F280" s="8">
        <f>MAX(0,inputs!$B$13*(MIN(calculations!A280,inputs!$C$14)-inputs!$C$13))+MAX(0,inputs!$B$14*(calculations!A280-inputs!$C$14))</f>
        <v>2017.9750000000001</v>
      </c>
      <c r="G280" s="6">
        <f>MAX(MIN((calculations!A280-inputs!$B$21)/10000,100%),0) * inputs!$B$18</f>
        <v>0</v>
      </c>
      <c r="H280" s="3">
        <f t="shared" si="13"/>
        <v>5063.9750000000004</v>
      </c>
      <c r="I280" s="1">
        <f t="shared" si="15"/>
        <v>0.33250000000000002</v>
      </c>
    </row>
    <row r="281" spans="1:9" x14ac:dyDescent="0.2">
      <c r="A281" s="11">
        <f t="shared" si="14"/>
        <v>27900</v>
      </c>
      <c r="B281" s="3">
        <f>inputs!$C$3-MAX(0,MIN((calculations!A281-inputs!$B$8)*0.5,inputs!$C$3))+IF(AND(inputs!$B$23="YES",A281&lt;=inputs!$B$25),inputs!$B$24,0)</f>
        <v>12570</v>
      </c>
      <c r="C281" s="3">
        <f>MAX(0,MIN(A281-B281,inputs!$C$4)*inputs!$B$3)</f>
        <v>3066</v>
      </c>
      <c r="D281" s="8">
        <f>MAX(0,(MIN(A281,inputs!$C$5)-(inputs!$C$4+B281))*inputs!$B$4)</f>
        <v>0</v>
      </c>
      <c r="E281" s="8">
        <f>MAX(0, (calculations!A281-inputs!$C$5)*inputs!$B$5)</f>
        <v>0</v>
      </c>
      <c r="F281" s="8">
        <f>MAX(0,inputs!$B$13*(MIN(calculations!A281,inputs!$C$14)-inputs!$C$13))+MAX(0,inputs!$B$14*(calculations!A281-inputs!$C$14))</f>
        <v>2031.2250000000001</v>
      </c>
      <c r="G281" s="6">
        <f>MAX(MIN((calculations!A281-inputs!$B$21)/10000,100%),0) * inputs!$B$18</f>
        <v>0</v>
      </c>
      <c r="H281" s="3">
        <f t="shared" si="13"/>
        <v>5097.2250000000004</v>
      </c>
      <c r="I281" s="1">
        <f t="shared" si="15"/>
        <v>0.33250000000000002</v>
      </c>
    </row>
    <row r="282" spans="1:9" x14ac:dyDescent="0.2">
      <c r="A282" s="11">
        <f t="shared" si="14"/>
        <v>28000</v>
      </c>
      <c r="B282" s="3">
        <f>inputs!$C$3-MAX(0,MIN((calculations!A282-inputs!$B$8)*0.5,inputs!$C$3))+IF(AND(inputs!$B$23="YES",A282&lt;=inputs!$B$25),inputs!$B$24,0)</f>
        <v>12570</v>
      </c>
      <c r="C282" s="3">
        <f>MAX(0,MIN(A282-B282,inputs!$C$4)*inputs!$B$3)</f>
        <v>3086</v>
      </c>
      <c r="D282" s="8">
        <f>MAX(0,(MIN(A282,inputs!$C$5)-(inputs!$C$4+B282))*inputs!$B$4)</f>
        <v>0</v>
      </c>
      <c r="E282" s="8">
        <f>MAX(0, (calculations!A282-inputs!$C$5)*inputs!$B$5)</f>
        <v>0</v>
      </c>
      <c r="F282" s="8">
        <f>MAX(0,inputs!$B$13*(MIN(calculations!A282,inputs!$C$14)-inputs!$C$13))+MAX(0,inputs!$B$14*(calculations!A282-inputs!$C$14))</f>
        <v>2044.4750000000001</v>
      </c>
      <c r="G282" s="6">
        <f>MAX(MIN((calculations!A282-inputs!$B$21)/10000,100%),0) * inputs!$B$18</f>
        <v>0</v>
      </c>
      <c r="H282" s="3">
        <f t="shared" si="13"/>
        <v>5130.4750000000004</v>
      </c>
      <c r="I282" s="1">
        <f t="shared" si="15"/>
        <v>0.33250000000000002</v>
      </c>
    </row>
    <row r="283" spans="1:9" x14ac:dyDescent="0.2">
      <c r="A283" s="11">
        <f t="shared" si="14"/>
        <v>28100</v>
      </c>
      <c r="B283" s="3">
        <f>inputs!$C$3-MAX(0,MIN((calculations!A283-inputs!$B$8)*0.5,inputs!$C$3))+IF(AND(inputs!$B$23="YES",A283&lt;=inputs!$B$25),inputs!$B$24,0)</f>
        <v>12570</v>
      </c>
      <c r="C283" s="3">
        <f>MAX(0,MIN(A283-B283,inputs!$C$4)*inputs!$B$3)</f>
        <v>3106</v>
      </c>
      <c r="D283" s="8">
        <f>MAX(0,(MIN(A283,inputs!$C$5)-(inputs!$C$4+B283))*inputs!$B$4)</f>
        <v>0</v>
      </c>
      <c r="E283" s="8">
        <f>MAX(0, (calculations!A283-inputs!$C$5)*inputs!$B$5)</f>
        <v>0</v>
      </c>
      <c r="F283" s="8">
        <f>MAX(0,inputs!$B$13*(MIN(calculations!A283,inputs!$C$14)-inputs!$C$13))+MAX(0,inputs!$B$14*(calculations!A283-inputs!$C$14))</f>
        <v>2057.7249999999999</v>
      </c>
      <c r="G283" s="6">
        <f>MAX(MIN((calculations!A283-inputs!$B$21)/10000,100%),0) * inputs!$B$18</f>
        <v>0</v>
      </c>
      <c r="H283" s="3">
        <f t="shared" si="13"/>
        <v>5163.7250000000004</v>
      </c>
      <c r="I283" s="1">
        <f t="shared" si="15"/>
        <v>0.33250000000000002</v>
      </c>
    </row>
    <row r="284" spans="1:9" x14ac:dyDescent="0.2">
      <c r="A284" s="11">
        <f t="shared" si="14"/>
        <v>28200</v>
      </c>
      <c r="B284" s="3">
        <f>inputs!$C$3-MAX(0,MIN((calculations!A284-inputs!$B$8)*0.5,inputs!$C$3))+IF(AND(inputs!$B$23="YES",A284&lt;=inputs!$B$25),inputs!$B$24,0)</f>
        <v>12570</v>
      </c>
      <c r="C284" s="3">
        <f>MAX(0,MIN(A284-B284,inputs!$C$4)*inputs!$B$3)</f>
        <v>3126</v>
      </c>
      <c r="D284" s="8">
        <f>MAX(0,(MIN(A284,inputs!$C$5)-(inputs!$C$4+B284))*inputs!$B$4)</f>
        <v>0</v>
      </c>
      <c r="E284" s="8">
        <f>MAX(0, (calculations!A284-inputs!$C$5)*inputs!$B$5)</f>
        <v>0</v>
      </c>
      <c r="F284" s="8">
        <f>MAX(0,inputs!$B$13*(MIN(calculations!A284,inputs!$C$14)-inputs!$C$13))+MAX(0,inputs!$B$14*(calculations!A284-inputs!$C$14))</f>
        <v>2070.9749999999999</v>
      </c>
      <c r="G284" s="6">
        <f>MAX(MIN((calculations!A284-inputs!$B$21)/10000,100%),0) * inputs!$B$18</f>
        <v>0</v>
      </c>
      <c r="H284" s="3">
        <f t="shared" si="13"/>
        <v>5196.9750000000004</v>
      </c>
      <c r="I284" s="1">
        <f t="shared" si="15"/>
        <v>0.33250000000000002</v>
      </c>
    </row>
    <row r="285" spans="1:9" x14ac:dyDescent="0.2">
      <c r="A285" s="11">
        <f t="shared" si="14"/>
        <v>28300</v>
      </c>
      <c r="B285" s="3">
        <f>inputs!$C$3-MAX(0,MIN((calculations!A285-inputs!$B$8)*0.5,inputs!$C$3))+IF(AND(inputs!$B$23="YES",A285&lt;=inputs!$B$25),inputs!$B$24,0)</f>
        <v>12570</v>
      </c>
      <c r="C285" s="3">
        <f>MAX(0,MIN(A285-B285,inputs!$C$4)*inputs!$B$3)</f>
        <v>3146</v>
      </c>
      <c r="D285" s="8">
        <f>MAX(0,(MIN(A285,inputs!$C$5)-(inputs!$C$4+B285))*inputs!$B$4)</f>
        <v>0</v>
      </c>
      <c r="E285" s="8">
        <f>MAX(0, (calculations!A285-inputs!$C$5)*inputs!$B$5)</f>
        <v>0</v>
      </c>
      <c r="F285" s="8">
        <f>MAX(0,inputs!$B$13*(MIN(calculations!A285,inputs!$C$14)-inputs!$C$13))+MAX(0,inputs!$B$14*(calculations!A285-inputs!$C$14))</f>
        <v>2084.2249999999999</v>
      </c>
      <c r="G285" s="6">
        <f>MAX(MIN((calculations!A285-inputs!$B$21)/10000,100%),0) * inputs!$B$18</f>
        <v>0</v>
      </c>
      <c r="H285" s="3">
        <f t="shared" si="13"/>
        <v>5230.2250000000004</v>
      </c>
      <c r="I285" s="1">
        <f t="shared" si="15"/>
        <v>0.33250000000000002</v>
      </c>
    </row>
    <row r="286" spans="1:9" x14ac:dyDescent="0.2">
      <c r="A286" s="11">
        <f t="shared" si="14"/>
        <v>28400</v>
      </c>
      <c r="B286" s="3">
        <f>inputs!$C$3-MAX(0,MIN((calculations!A286-inputs!$B$8)*0.5,inputs!$C$3))+IF(AND(inputs!$B$23="YES",A286&lt;=inputs!$B$25),inputs!$B$24,0)</f>
        <v>12570</v>
      </c>
      <c r="C286" s="3">
        <f>MAX(0,MIN(A286-B286,inputs!$C$4)*inputs!$B$3)</f>
        <v>3166</v>
      </c>
      <c r="D286" s="8">
        <f>MAX(0,(MIN(A286,inputs!$C$5)-(inputs!$C$4+B286))*inputs!$B$4)</f>
        <v>0</v>
      </c>
      <c r="E286" s="8">
        <f>MAX(0, (calculations!A286-inputs!$C$5)*inputs!$B$5)</f>
        <v>0</v>
      </c>
      <c r="F286" s="8">
        <f>MAX(0,inputs!$B$13*(MIN(calculations!A286,inputs!$C$14)-inputs!$C$13))+MAX(0,inputs!$B$14*(calculations!A286-inputs!$C$14))</f>
        <v>2097.4749999999999</v>
      </c>
      <c r="G286" s="6">
        <f>MAX(MIN((calculations!A286-inputs!$B$21)/10000,100%),0) * inputs!$B$18</f>
        <v>0</v>
      </c>
      <c r="H286" s="3">
        <f t="shared" si="13"/>
        <v>5263.4750000000004</v>
      </c>
      <c r="I286" s="1">
        <f t="shared" si="15"/>
        <v>0.33250000000000002</v>
      </c>
    </row>
    <row r="287" spans="1:9" x14ac:dyDescent="0.2">
      <c r="A287" s="11">
        <f t="shared" si="14"/>
        <v>28500</v>
      </c>
      <c r="B287" s="3">
        <f>inputs!$C$3-MAX(0,MIN((calculations!A287-inputs!$B$8)*0.5,inputs!$C$3))+IF(AND(inputs!$B$23="YES",A287&lt;=inputs!$B$25),inputs!$B$24,0)</f>
        <v>12570</v>
      </c>
      <c r="C287" s="3">
        <f>MAX(0,MIN(A287-B287,inputs!$C$4)*inputs!$B$3)</f>
        <v>3186</v>
      </c>
      <c r="D287" s="8">
        <f>MAX(0,(MIN(A287,inputs!$C$5)-(inputs!$C$4+B287))*inputs!$B$4)</f>
        <v>0</v>
      </c>
      <c r="E287" s="8">
        <f>MAX(0, (calculations!A287-inputs!$C$5)*inputs!$B$5)</f>
        <v>0</v>
      </c>
      <c r="F287" s="8">
        <f>MAX(0,inputs!$B$13*(MIN(calculations!A287,inputs!$C$14)-inputs!$C$13))+MAX(0,inputs!$B$14*(calculations!A287-inputs!$C$14))</f>
        <v>2110.7249999999999</v>
      </c>
      <c r="G287" s="6">
        <f>MAX(MIN((calculations!A287-inputs!$B$21)/10000,100%),0) * inputs!$B$18</f>
        <v>0</v>
      </c>
      <c r="H287" s="3">
        <f t="shared" si="13"/>
        <v>5296.7250000000004</v>
      </c>
      <c r="I287" s="1">
        <f t="shared" si="15"/>
        <v>0.33250000000000002</v>
      </c>
    </row>
    <row r="288" spans="1:9" x14ac:dyDescent="0.2">
      <c r="A288" s="11">
        <f t="shared" si="14"/>
        <v>28600</v>
      </c>
      <c r="B288" s="3">
        <f>inputs!$C$3-MAX(0,MIN((calculations!A288-inputs!$B$8)*0.5,inputs!$C$3))+IF(AND(inputs!$B$23="YES",A288&lt;=inputs!$B$25),inputs!$B$24,0)</f>
        <v>12570</v>
      </c>
      <c r="C288" s="3">
        <f>MAX(0,MIN(A288-B288,inputs!$C$4)*inputs!$B$3)</f>
        <v>3206</v>
      </c>
      <c r="D288" s="8">
        <f>MAX(0,(MIN(A288,inputs!$C$5)-(inputs!$C$4+B288))*inputs!$B$4)</f>
        <v>0</v>
      </c>
      <c r="E288" s="8">
        <f>MAX(0, (calculations!A288-inputs!$C$5)*inputs!$B$5)</f>
        <v>0</v>
      </c>
      <c r="F288" s="8">
        <f>MAX(0,inputs!$B$13*(MIN(calculations!A288,inputs!$C$14)-inputs!$C$13))+MAX(0,inputs!$B$14*(calculations!A288-inputs!$C$14))</f>
        <v>2123.9749999999999</v>
      </c>
      <c r="G288" s="6">
        <f>MAX(MIN((calculations!A288-inputs!$B$21)/10000,100%),0) * inputs!$B$18</f>
        <v>0</v>
      </c>
      <c r="H288" s="3">
        <f t="shared" si="13"/>
        <v>5329.9750000000004</v>
      </c>
      <c r="I288" s="1">
        <f t="shared" si="15"/>
        <v>0.33250000000000002</v>
      </c>
    </row>
    <row r="289" spans="1:9" x14ac:dyDescent="0.2">
      <c r="A289" s="11">
        <f t="shared" si="14"/>
        <v>28700</v>
      </c>
      <c r="B289" s="3">
        <f>inputs!$C$3-MAX(0,MIN((calculations!A289-inputs!$B$8)*0.5,inputs!$C$3))+IF(AND(inputs!$B$23="YES",A289&lt;=inputs!$B$25),inputs!$B$24,0)</f>
        <v>12570</v>
      </c>
      <c r="C289" s="3">
        <f>MAX(0,MIN(A289-B289,inputs!$C$4)*inputs!$B$3)</f>
        <v>3226</v>
      </c>
      <c r="D289" s="8">
        <f>MAX(0,(MIN(A289,inputs!$C$5)-(inputs!$C$4+B289))*inputs!$B$4)</f>
        <v>0</v>
      </c>
      <c r="E289" s="8">
        <f>MAX(0, (calculations!A289-inputs!$C$5)*inputs!$B$5)</f>
        <v>0</v>
      </c>
      <c r="F289" s="8">
        <f>MAX(0,inputs!$B$13*(MIN(calculations!A289,inputs!$C$14)-inputs!$C$13))+MAX(0,inputs!$B$14*(calculations!A289-inputs!$C$14))</f>
        <v>2137.2249999999999</v>
      </c>
      <c r="G289" s="6">
        <f>MAX(MIN((calculations!A289-inputs!$B$21)/10000,100%),0) * inputs!$B$18</f>
        <v>0</v>
      </c>
      <c r="H289" s="3">
        <f t="shared" si="13"/>
        <v>5363.2250000000004</v>
      </c>
      <c r="I289" s="1">
        <f t="shared" si="15"/>
        <v>0.33250000000000002</v>
      </c>
    </row>
    <row r="290" spans="1:9" x14ac:dyDescent="0.2">
      <c r="A290" s="11">
        <f t="shared" si="14"/>
        <v>28800</v>
      </c>
      <c r="B290" s="3">
        <f>inputs!$C$3-MAX(0,MIN((calculations!A290-inputs!$B$8)*0.5,inputs!$C$3))+IF(AND(inputs!$B$23="YES",A290&lt;=inputs!$B$25),inputs!$B$24,0)</f>
        <v>12570</v>
      </c>
      <c r="C290" s="3">
        <f>MAX(0,MIN(A290-B290,inputs!$C$4)*inputs!$B$3)</f>
        <v>3246</v>
      </c>
      <c r="D290" s="8">
        <f>MAX(0,(MIN(A290,inputs!$C$5)-(inputs!$C$4+B290))*inputs!$B$4)</f>
        <v>0</v>
      </c>
      <c r="E290" s="8">
        <f>MAX(0, (calculations!A290-inputs!$C$5)*inputs!$B$5)</f>
        <v>0</v>
      </c>
      <c r="F290" s="8">
        <f>MAX(0,inputs!$B$13*(MIN(calculations!A290,inputs!$C$14)-inputs!$C$13))+MAX(0,inputs!$B$14*(calculations!A290-inputs!$C$14))</f>
        <v>2150.4749999999999</v>
      </c>
      <c r="G290" s="6">
        <f>MAX(MIN((calculations!A290-inputs!$B$21)/10000,100%),0) * inputs!$B$18</f>
        <v>0</v>
      </c>
      <c r="H290" s="3">
        <f t="shared" si="13"/>
        <v>5396.4750000000004</v>
      </c>
      <c r="I290" s="1">
        <f t="shared" si="15"/>
        <v>0.33250000000000002</v>
      </c>
    </row>
    <row r="291" spans="1:9" x14ac:dyDescent="0.2">
      <c r="A291" s="11">
        <f t="shared" si="14"/>
        <v>28900</v>
      </c>
      <c r="B291" s="3">
        <f>inputs!$C$3-MAX(0,MIN((calculations!A291-inputs!$B$8)*0.5,inputs!$C$3))+IF(AND(inputs!$B$23="YES",A291&lt;=inputs!$B$25),inputs!$B$24,0)</f>
        <v>12570</v>
      </c>
      <c r="C291" s="3">
        <f>MAX(0,MIN(A291-B291,inputs!$C$4)*inputs!$B$3)</f>
        <v>3266</v>
      </c>
      <c r="D291" s="8">
        <f>MAX(0,(MIN(A291,inputs!$C$5)-(inputs!$C$4+B291))*inputs!$B$4)</f>
        <v>0</v>
      </c>
      <c r="E291" s="8">
        <f>MAX(0, (calculations!A291-inputs!$C$5)*inputs!$B$5)</f>
        <v>0</v>
      </c>
      <c r="F291" s="8">
        <f>MAX(0,inputs!$B$13*(MIN(calculations!A291,inputs!$C$14)-inputs!$C$13))+MAX(0,inputs!$B$14*(calculations!A291-inputs!$C$14))</f>
        <v>2163.7249999999999</v>
      </c>
      <c r="G291" s="6">
        <f>MAX(MIN((calculations!A291-inputs!$B$21)/10000,100%),0) * inputs!$B$18</f>
        <v>0</v>
      </c>
      <c r="H291" s="3">
        <f t="shared" si="13"/>
        <v>5429.7250000000004</v>
      </c>
      <c r="I291" s="1">
        <f t="shared" si="15"/>
        <v>0.33250000000000002</v>
      </c>
    </row>
    <row r="292" spans="1:9" x14ac:dyDescent="0.2">
      <c r="A292" s="11">
        <f t="shared" si="14"/>
        <v>29000</v>
      </c>
      <c r="B292" s="3">
        <f>inputs!$C$3-MAX(0,MIN((calculations!A292-inputs!$B$8)*0.5,inputs!$C$3))+IF(AND(inputs!$B$23="YES",A292&lt;=inputs!$B$25),inputs!$B$24,0)</f>
        <v>12570</v>
      </c>
      <c r="C292" s="3">
        <f>MAX(0,MIN(A292-B292,inputs!$C$4)*inputs!$B$3)</f>
        <v>3286</v>
      </c>
      <c r="D292" s="8">
        <f>MAX(0,(MIN(A292,inputs!$C$5)-(inputs!$C$4+B292))*inputs!$B$4)</f>
        <v>0</v>
      </c>
      <c r="E292" s="8">
        <f>MAX(0, (calculations!A292-inputs!$C$5)*inputs!$B$5)</f>
        <v>0</v>
      </c>
      <c r="F292" s="8">
        <f>MAX(0,inputs!$B$13*(MIN(calculations!A292,inputs!$C$14)-inputs!$C$13))+MAX(0,inputs!$B$14*(calculations!A292-inputs!$C$14))</f>
        <v>2176.9749999999999</v>
      </c>
      <c r="G292" s="6">
        <f>MAX(MIN((calculations!A292-inputs!$B$21)/10000,100%),0) * inputs!$B$18</f>
        <v>0</v>
      </c>
      <c r="H292" s="3">
        <f t="shared" si="13"/>
        <v>5462.9750000000004</v>
      </c>
      <c r="I292" s="1">
        <f t="shared" si="15"/>
        <v>0.33250000000000002</v>
      </c>
    </row>
    <row r="293" spans="1:9" x14ac:dyDescent="0.2">
      <c r="A293" s="11">
        <f t="shared" si="14"/>
        <v>29100</v>
      </c>
      <c r="B293" s="3">
        <f>inputs!$C$3-MAX(0,MIN((calculations!A293-inputs!$B$8)*0.5,inputs!$C$3))+IF(AND(inputs!$B$23="YES",A293&lt;=inputs!$B$25),inputs!$B$24,0)</f>
        <v>12570</v>
      </c>
      <c r="C293" s="3">
        <f>MAX(0,MIN(A293-B293,inputs!$C$4)*inputs!$B$3)</f>
        <v>3306</v>
      </c>
      <c r="D293" s="8">
        <f>MAX(0,(MIN(A293,inputs!$C$5)-(inputs!$C$4+B293))*inputs!$B$4)</f>
        <v>0</v>
      </c>
      <c r="E293" s="8">
        <f>MAX(0, (calculations!A293-inputs!$C$5)*inputs!$B$5)</f>
        <v>0</v>
      </c>
      <c r="F293" s="8">
        <f>MAX(0,inputs!$B$13*(MIN(calculations!A293,inputs!$C$14)-inputs!$C$13))+MAX(0,inputs!$B$14*(calculations!A293-inputs!$C$14))</f>
        <v>2190.2249999999999</v>
      </c>
      <c r="G293" s="6">
        <f>MAX(MIN((calculations!A293-inputs!$B$21)/10000,100%),0) * inputs!$B$18</f>
        <v>0</v>
      </c>
      <c r="H293" s="3">
        <f t="shared" si="13"/>
        <v>5496.2250000000004</v>
      </c>
      <c r="I293" s="1">
        <f t="shared" si="15"/>
        <v>0.33250000000000002</v>
      </c>
    </row>
    <row r="294" spans="1:9" x14ac:dyDescent="0.2">
      <c r="A294" s="11">
        <f t="shared" si="14"/>
        <v>29200</v>
      </c>
      <c r="B294" s="3">
        <f>inputs!$C$3-MAX(0,MIN((calculations!A294-inputs!$B$8)*0.5,inputs!$C$3))+IF(AND(inputs!$B$23="YES",A294&lt;=inputs!$B$25),inputs!$B$24,0)</f>
        <v>12570</v>
      </c>
      <c r="C294" s="3">
        <f>MAX(0,MIN(A294-B294,inputs!$C$4)*inputs!$B$3)</f>
        <v>3326</v>
      </c>
      <c r="D294" s="8">
        <f>MAX(0,(MIN(A294,inputs!$C$5)-(inputs!$C$4+B294))*inputs!$B$4)</f>
        <v>0</v>
      </c>
      <c r="E294" s="8">
        <f>MAX(0, (calculations!A294-inputs!$C$5)*inputs!$B$5)</f>
        <v>0</v>
      </c>
      <c r="F294" s="8">
        <f>MAX(0,inputs!$B$13*(MIN(calculations!A294,inputs!$C$14)-inputs!$C$13))+MAX(0,inputs!$B$14*(calculations!A294-inputs!$C$14))</f>
        <v>2203.4749999999999</v>
      </c>
      <c r="G294" s="6">
        <f>MAX(MIN((calculations!A294-inputs!$B$21)/10000,100%),0) * inputs!$B$18</f>
        <v>0</v>
      </c>
      <c r="H294" s="3">
        <f t="shared" si="13"/>
        <v>5529.4750000000004</v>
      </c>
      <c r="I294" s="1">
        <f t="shared" si="15"/>
        <v>0.33250000000000002</v>
      </c>
    </row>
    <row r="295" spans="1:9" x14ac:dyDescent="0.2">
      <c r="A295" s="11">
        <f t="shared" si="14"/>
        <v>29300</v>
      </c>
      <c r="B295" s="3">
        <f>inputs!$C$3-MAX(0,MIN((calculations!A295-inputs!$B$8)*0.5,inputs!$C$3))+IF(AND(inputs!$B$23="YES",A295&lt;=inputs!$B$25),inputs!$B$24,0)</f>
        <v>12570</v>
      </c>
      <c r="C295" s="3">
        <f>MAX(0,MIN(A295-B295,inputs!$C$4)*inputs!$B$3)</f>
        <v>3346</v>
      </c>
      <c r="D295" s="8">
        <f>MAX(0,(MIN(A295,inputs!$C$5)-(inputs!$C$4+B295))*inputs!$B$4)</f>
        <v>0</v>
      </c>
      <c r="E295" s="8">
        <f>MAX(0, (calculations!A295-inputs!$C$5)*inputs!$B$5)</f>
        <v>0</v>
      </c>
      <c r="F295" s="8">
        <f>MAX(0,inputs!$B$13*(MIN(calculations!A295,inputs!$C$14)-inputs!$C$13))+MAX(0,inputs!$B$14*(calculations!A295-inputs!$C$14))</f>
        <v>2216.7249999999999</v>
      </c>
      <c r="G295" s="6">
        <f>MAX(MIN((calculations!A295-inputs!$B$21)/10000,100%),0) * inputs!$B$18</f>
        <v>0</v>
      </c>
      <c r="H295" s="3">
        <f t="shared" si="13"/>
        <v>5562.7250000000004</v>
      </c>
      <c r="I295" s="1">
        <f t="shared" si="15"/>
        <v>0.33250000000000002</v>
      </c>
    </row>
    <row r="296" spans="1:9" x14ac:dyDescent="0.2">
      <c r="A296" s="11">
        <f t="shared" si="14"/>
        <v>29400</v>
      </c>
      <c r="B296" s="3">
        <f>inputs!$C$3-MAX(0,MIN((calculations!A296-inputs!$B$8)*0.5,inputs!$C$3))+IF(AND(inputs!$B$23="YES",A296&lt;=inputs!$B$25),inputs!$B$24,0)</f>
        <v>12570</v>
      </c>
      <c r="C296" s="3">
        <f>MAX(0,MIN(A296-B296,inputs!$C$4)*inputs!$B$3)</f>
        <v>3366</v>
      </c>
      <c r="D296" s="8">
        <f>MAX(0,(MIN(A296,inputs!$C$5)-(inputs!$C$4+B296))*inputs!$B$4)</f>
        <v>0</v>
      </c>
      <c r="E296" s="8">
        <f>MAX(0, (calculations!A296-inputs!$C$5)*inputs!$B$5)</f>
        <v>0</v>
      </c>
      <c r="F296" s="8">
        <f>MAX(0,inputs!$B$13*(MIN(calculations!A296,inputs!$C$14)-inputs!$C$13))+MAX(0,inputs!$B$14*(calculations!A296-inputs!$C$14))</f>
        <v>2229.9749999999999</v>
      </c>
      <c r="G296" s="6">
        <f>MAX(MIN((calculations!A296-inputs!$B$21)/10000,100%),0) * inputs!$B$18</f>
        <v>0</v>
      </c>
      <c r="H296" s="3">
        <f t="shared" si="13"/>
        <v>5595.9750000000004</v>
      </c>
      <c r="I296" s="1">
        <f t="shared" si="15"/>
        <v>0.33250000000000002</v>
      </c>
    </row>
    <row r="297" spans="1:9" x14ac:dyDescent="0.2">
      <c r="A297" s="11">
        <f t="shared" si="14"/>
        <v>29500</v>
      </c>
      <c r="B297" s="3">
        <f>inputs!$C$3-MAX(0,MIN((calculations!A297-inputs!$B$8)*0.5,inputs!$C$3))+IF(AND(inputs!$B$23="YES",A297&lt;=inputs!$B$25),inputs!$B$24,0)</f>
        <v>12570</v>
      </c>
      <c r="C297" s="3">
        <f>MAX(0,MIN(A297-B297,inputs!$C$4)*inputs!$B$3)</f>
        <v>3386</v>
      </c>
      <c r="D297" s="8">
        <f>MAX(0,(MIN(A297,inputs!$C$5)-(inputs!$C$4+B297))*inputs!$B$4)</f>
        <v>0</v>
      </c>
      <c r="E297" s="8">
        <f>MAX(0, (calculations!A297-inputs!$C$5)*inputs!$B$5)</f>
        <v>0</v>
      </c>
      <c r="F297" s="8">
        <f>MAX(0,inputs!$B$13*(MIN(calculations!A297,inputs!$C$14)-inputs!$C$13))+MAX(0,inputs!$B$14*(calculations!A297-inputs!$C$14))</f>
        <v>2243.2249999999999</v>
      </c>
      <c r="G297" s="6">
        <f>MAX(MIN((calculations!A297-inputs!$B$21)/10000,100%),0) * inputs!$B$18</f>
        <v>0</v>
      </c>
      <c r="H297" s="3">
        <f t="shared" si="13"/>
        <v>5629.2250000000004</v>
      </c>
      <c r="I297" s="1">
        <f t="shared" si="15"/>
        <v>0.33250000000000002</v>
      </c>
    </row>
    <row r="298" spans="1:9" x14ac:dyDescent="0.2">
      <c r="A298" s="11">
        <f t="shared" si="14"/>
        <v>29600</v>
      </c>
      <c r="B298" s="3">
        <f>inputs!$C$3-MAX(0,MIN((calculations!A298-inputs!$B$8)*0.5,inputs!$C$3))+IF(AND(inputs!$B$23="YES",A298&lt;=inputs!$B$25),inputs!$B$24,0)</f>
        <v>12570</v>
      </c>
      <c r="C298" s="3">
        <f>MAX(0,MIN(A298-B298,inputs!$C$4)*inputs!$B$3)</f>
        <v>3406</v>
      </c>
      <c r="D298" s="8">
        <f>MAX(0,(MIN(A298,inputs!$C$5)-(inputs!$C$4+B298))*inputs!$B$4)</f>
        <v>0</v>
      </c>
      <c r="E298" s="8">
        <f>MAX(0, (calculations!A298-inputs!$C$5)*inputs!$B$5)</f>
        <v>0</v>
      </c>
      <c r="F298" s="8">
        <f>MAX(0,inputs!$B$13*(MIN(calculations!A298,inputs!$C$14)-inputs!$C$13))+MAX(0,inputs!$B$14*(calculations!A298-inputs!$C$14))</f>
        <v>2256.4749999999999</v>
      </c>
      <c r="G298" s="6">
        <f>MAX(MIN((calculations!A298-inputs!$B$21)/10000,100%),0) * inputs!$B$18</f>
        <v>0</v>
      </c>
      <c r="H298" s="3">
        <f t="shared" si="13"/>
        <v>5662.4750000000004</v>
      </c>
      <c r="I298" s="1">
        <f t="shared" si="15"/>
        <v>0.33250000000000002</v>
      </c>
    </row>
    <row r="299" spans="1:9" x14ac:dyDescent="0.2">
      <c r="A299" s="11">
        <f t="shared" si="14"/>
        <v>29700</v>
      </c>
      <c r="B299" s="3">
        <f>inputs!$C$3-MAX(0,MIN((calculations!A299-inputs!$B$8)*0.5,inputs!$C$3))+IF(AND(inputs!$B$23="YES",A299&lt;=inputs!$B$25),inputs!$B$24,0)</f>
        <v>12570</v>
      </c>
      <c r="C299" s="3">
        <f>MAX(0,MIN(A299-B299,inputs!$C$4)*inputs!$B$3)</f>
        <v>3426</v>
      </c>
      <c r="D299" s="8">
        <f>MAX(0,(MIN(A299,inputs!$C$5)-(inputs!$C$4+B299))*inputs!$B$4)</f>
        <v>0</v>
      </c>
      <c r="E299" s="8">
        <f>MAX(0, (calculations!A299-inputs!$C$5)*inputs!$B$5)</f>
        <v>0</v>
      </c>
      <c r="F299" s="8">
        <f>MAX(0,inputs!$B$13*(MIN(calculations!A299,inputs!$C$14)-inputs!$C$13))+MAX(0,inputs!$B$14*(calculations!A299-inputs!$C$14))</f>
        <v>2269.7249999999999</v>
      </c>
      <c r="G299" s="6">
        <f>MAX(MIN((calculations!A299-inputs!$B$21)/10000,100%),0) * inputs!$B$18</f>
        <v>0</v>
      </c>
      <c r="H299" s="3">
        <f t="shared" si="13"/>
        <v>5695.7250000000004</v>
      </c>
      <c r="I299" s="1">
        <f t="shared" si="15"/>
        <v>0.33250000000000002</v>
      </c>
    </row>
    <row r="300" spans="1:9" x14ac:dyDescent="0.2">
      <c r="A300" s="11">
        <f t="shared" si="14"/>
        <v>29800</v>
      </c>
      <c r="B300" s="3">
        <f>inputs!$C$3-MAX(0,MIN((calculations!A300-inputs!$B$8)*0.5,inputs!$C$3))+IF(AND(inputs!$B$23="YES",A300&lt;=inputs!$B$25),inputs!$B$24,0)</f>
        <v>12570</v>
      </c>
      <c r="C300" s="3">
        <f>MAX(0,MIN(A300-B300,inputs!$C$4)*inputs!$B$3)</f>
        <v>3446</v>
      </c>
      <c r="D300" s="8">
        <f>MAX(0,(MIN(A300,inputs!$C$5)-(inputs!$C$4+B300))*inputs!$B$4)</f>
        <v>0</v>
      </c>
      <c r="E300" s="8">
        <f>MAX(0, (calculations!A300-inputs!$C$5)*inputs!$B$5)</f>
        <v>0</v>
      </c>
      <c r="F300" s="8">
        <f>MAX(0,inputs!$B$13*(MIN(calculations!A300,inputs!$C$14)-inputs!$C$13))+MAX(0,inputs!$B$14*(calculations!A300-inputs!$C$14))</f>
        <v>2282.9749999999999</v>
      </c>
      <c r="G300" s="6">
        <f>MAX(MIN((calculations!A300-inputs!$B$21)/10000,100%),0) * inputs!$B$18</f>
        <v>0</v>
      </c>
      <c r="H300" s="3">
        <f t="shared" si="13"/>
        <v>5728.9750000000004</v>
      </c>
      <c r="I300" s="1">
        <f t="shared" si="15"/>
        <v>0.33250000000000002</v>
      </c>
    </row>
    <row r="301" spans="1:9" x14ac:dyDescent="0.2">
      <c r="A301" s="11">
        <f t="shared" si="14"/>
        <v>29900</v>
      </c>
      <c r="B301" s="3">
        <f>inputs!$C$3-MAX(0,MIN((calculations!A301-inputs!$B$8)*0.5,inputs!$C$3))+IF(AND(inputs!$B$23="YES",A301&lt;=inputs!$B$25),inputs!$B$24,0)</f>
        <v>12570</v>
      </c>
      <c r="C301" s="3">
        <f>MAX(0,MIN(A301-B301,inputs!$C$4)*inputs!$B$3)</f>
        <v>3466</v>
      </c>
      <c r="D301" s="8">
        <f>MAX(0,(MIN(A301,inputs!$C$5)-(inputs!$C$4+B301))*inputs!$B$4)</f>
        <v>0</v>
      </c>
      <c r="E301" s="8">
        <f>MAX(0, (calculations!A301-inputs!$C$5)*inputs!$B$5)</f>
        <v>0</v>
      </c>
      <c r="F301" s="8">
        <f>MAX(0,inputs!$B$13*(MIN(calculations!A301,inputs!$C$14)-inputs!$C$13))+MAX(0,inputs!$B$14*(calculations!A301-inputs!$C$14))</f>
        <v>2296.2249999999999</v>
      </c>
      <c r="G301" s="6">
        <f>MAX(MIN((calculations!A301-inputs!$B$21)/10000,100%),0) * inputs!$B$18</f>
        <v>0</v>
      </c>
      <c r="H301" s="3">
        <f t="shared" si="13"/>
        <v>5762.2250000000004</v>
      </c>
      <c r="I301" s="1">
        <f t="shared" si="15"/>
        <v>0.33250000000000002</v>
      </c>
    </row>
    <row r="302" spans="1:9" x14ac:dyDescent="0.2">
      <c r="A302" s="11">
        <f t="shared" si="14"/>
        <v>30000</v>
      </c>
      <c r="B302" s="3">
        <f>inputs!$C$3-MAX(0,MIN((calculations!A302-inputs!$B$8)*0.5,inputs!$C$3))+IF(AND(inputs!$B$23="YES",A302&lt;=inputs!$B$25),inputs!$B$24,0)</f>
        <v>12570</v>
      </c>
      <c r="C302" s="3">
        <f>MAX(0,MIN(A302-B302,inputs!$C$4)*inputs!$B$3)</f>
        <v>3486</v>
      </c>
      <c r="D302" s="8">
        <f>MAX(0,(MIN(A302,inputs!$C$5)-(inputs!$C$4+B302))*inputs!$B$4)</f>
        <v>0</v>
      </c>
      <c r="E302" s="8">
        <f>MAX(0, (calculations!A302-inputs!$C$5)*inputs!$B$5)</f>
        <v>0</v>
      </c>
      <c r="F302" s="8">
        <f>MAX(0,inputs!$B$13*(MIN(calculations!A302,inputs!$C$14)-inputs!$C$13))+MAX(0,inputs!$B$14*(calculations!A302-inputs!$C$14))</f>
        <v>2309.4749999999999</v>
      </c>
      <c r="G302" s="6">
        <f>MAX(MIN((calculations!A302-inputs!$B$21)/10000,100%),0) * inputs!$B$18</f>
        <v>0</v>
      </c>
      <c r="H302" s="3">
        <f t="shared" si="13"/>
        <v>5795.4750000000004</v>
      </c>
      <c r="I302" s="1">
        <f t="shared" si="15"/>
        <v>0.33250000000000002</v>
      </c>
    </row>
    <row r="303" spans="1:9" x14ac:dyDescent="0.2">
      <c r="A303" s="11">
        <f t="shared" si="14"/>
        <v>30100</v>
      </c>
      <c r="B303" s="3">
        <f>inputs!$C$3-MAX(0,MIN((calculations!A303-inputs!$B$8)*0.5,inputs!$C$3))+IF(AND(inputs!$B$23="YES",A303&lt;=inputs!$B$25),inputs!$B$24,0)</f>
        <v>12570</v>
      </c>
      <c r="C303" s="3">
        <f>MAX(0,MIN(A303-B303,inputs!$C$4)*inputs!$B$3)</f>
        <v>3506</v>
      </c>
      <c r="D303" s="8">
        <f>MAX(0,(MIN(A303,inputs!$C$5)-(inputs!$C$4+B303))*inputs!$B$4)</f>
        <v>0</v>
      </c>
      <c r="E303" s="8">
        <f>MAX(0, (calculations!A303-inputs!$C$5)*inputs!$B$5)</f>
        <v>0</v>
      </c>
      <c r="F303" s="8">
        <f>MAX(0,inputs!$B$13*(MIN(calculations!A303,inputs!$C$14)-inputs!$C$13))+MAX(0,inputs!$B$14*(calculations!A303-inputs!$C$14))</f>
        <v>2322.7249999999999</v>
      </c>
      <c r="G303" s="6">
        <f>MAX(MIN((calculations!A303-inputs!$B$21)/10000,100%),0) * inputs!$B$18</f>
        <v>0</v>
      </c>
      <c r="H303" s="3">
        <f t="shared" si="13"/>
        <v>5828.7250000000004</v>
      </c>
      <c r="I303" s="1">
        <f t="shared" si="15"/>
        <v>0.33250000000000002</v>
      </c>
    </row>
    <row r="304" spans="1:9" x14ac:dyDescent="0.2">
      <c r="A304" s="11">
        <f t="shared" si="14"/>
        <v>30200</v>
      </c>
      <c r="B304" s="3">
        <f>inputs!$C$3-MAX(0,MIN((calculations!A304-inputs!$B$8)*0.5,inputs!$C$3))+IF(AND(inputs!$B$23="YES",A304&lt;=inputs!$B$25),inputs!$B$24,0)</f>
        <v>12570</v>
      </c>
      <c r="C304" s="3">
        <f>MAX(0,MIN(A304-B304,inputs!$C$4)*inputs!$B$3)</f>
        <v>3526</v>
      </c>
      <c r="D304" s="8">
        <f>MAX(0,(MIN(A304,inputs!$C$5)-(inputs!$C$4+B304))*inputs!$B$4)</f>
        <v>0</v>
      </c>
      <c r="E304" s="8">
        <f>MAX(0, (calculations!A304-inputs!$C$5)*inputs!$B$5)</f>
        <v>0</v>
      </c>
      <c r="F304" s="8">
        <f>MAX(0,inputs!$B$13*(MIN(calculations!A304,inputs!$C$14)-inputs!$C$13))+MAX(0,inputs!$B$14*(calculations!A304-inputs!$C$14))</f>
        <v>2335.9749999999999</v>
      </c>
      <c r="G304" s="6">
        <f>MAX(MIN((calculations!A304-inputs!$B$21)/10000,100%),0) * inputs!$B$18</f>
        <v>0</v>
      </c>
      <c r="H304" s="3">
        <f t="shared" si="13"/>
        <v>5861.9750000000004</v>
      </c>
      <c r="I304" s="1">
        <f t="shared" si="15"/>
        <v>0.33250000000000002</v>
      </c>
    </row>
    <row r="305" spans="1:9" x14ac:dyDescent="0.2">
      <c r="A305" s="11">
        <f t="shared" si="14"/>
        <v>30300</v>
      </c>
      <c r="B305" s="3">
        <f>inputs!$C$3-MAX(0,MIN((calculations!A305-inputs!$B$8)*0.5,inputs!$C$3))+IF(AND(inputs!$B$23="YES",A305&lt;=inputs!$B$25),inputs!$B$24,0)</f>
        <v>12570</v>
      </c>
      <c r="C305" s="3">
        <f>MAX(0,MIN(A305-B305,inputs!$C$4)*inputs!$B$3)</f>
        <v>3546</v>
      </c>
      <c r="D305" s="8">
        <f>MAX(0,(MIN(A305,inputs!$C$5)-(inputs!$C$4+B305))*inputs!$B$4)</f>
        <v>0</v>
      </c>
      <c r="E305" s="8">
        <f>MAX(0, (calculations!A305-inputs!$C$5)*inputs!$B$5)</f>
        <v>0</v>
      </c>
      <c r="F305" s="8">
        <f>MAX(0,inputs!$B$13*(MIN(calculations!A305,inputs!$C$14)-inputs!$C$13))+MAX(0,inputs!$B$14*(calculations!A305-inputs!$C$14))</f>
        <v>2349.2249999999999</v>
      </c>
      <c r="G305" s="6">
        <f>MAX(MIN((calculations!A305-inputs!$B$21)/10000,100%),0) * inputs!$B$18</f>
        <v>0</v>
      </c>
      <c r="H305" s="3">
        <f t="shared" si="13"/>
        <v>5895.2250000000004</v>
      </c>
      <c r="I305" s="1">
        <f t="shared" si="15"/>
        <v>0.33250000000000002</v>
      </c>
    </row>
    <row r="306" spans="1:9" x14ac:dyDescent="0.2">
      <c r="A306" s="11">
        <f t="shared" si="14"/>
        <v>30400</v>
      </c>
      <c r="B306" s="3">
        <f>inputs!$C$3-MAX(0,MIN((calculations!A306-inputs!$B$8)*0.5,inputs!$C$3))+IF(AND(inputs!$B$23="YES",A306&lt;=inputs!$B$25),inputs!$B$24,0)</f>
        <v>12570</v>
      </c>
      <c r="C306" s="3">
        <f>MAX(0,MIN(A306-B306,inputs!$C$4)*inputs!$B$3)</f>
        <v>3566</v>
      </c>
      <c r="D306" s="8">
        <f>MAX(0,(MIN(A306,inputs!$C$5)-(inputs!$C$4+B306))*inputs!$B$4)</f>
        <v>0</v>
      </c>
      <c r="E306" s="8">
        <f>MAX(0, (calculations!A306-inputs!$C$5)*inputs!$B$5)</f>
        <v>0</v>
      </c>
      <c r="F306" s="8">
        <f>MAX(0,inputs!$B$13*(MIN(calculations!A306,inputs!$C$14)-inputs!$C$13))+MAX(0,inputs!$B$14*(calculations!A306-inputs!$C$14))</f>
        <v>2362.4749999999999</v>
      </c>
      <c r="G306" s="6">
        <f>MAX(MIN((calculations!A306-inputs!$B$21)/10000,100%),0) * inputs!$B$18</f>
        <v>0</v>
      </c>
      <c r="H306" s="3">
        <f t="shared" si="13"/>
        <v>5928.4750000000004</v>
      </c>
      <c r="I306" s="1">
        <f t="shared" si="15"/>
        <v>0.33250000000000002</v>
      </c>
    </row>
    <row r="307" spans="1:9" x14ac:dyDescent="0.2">
      <c r="A307" s="11">
        <f t="shared" si="14"/>
        <v>30500</v>
      </c>
      <c r="B307" s="3">
        <f>inputs!$C$3-MAX(0,MIN((calculations!A307-inputs!$B$8)*0.5,inputs!$C$3))+IF(AND(inputs!$B$23="YES",A307&lt;=inputs!$B$25),inputs!$B$24,0)</f>
        <v>12570</v>
      </c>
      <c r="C307" s="3">
        <f>MAX(0,MIN(A307-B307,inputs!$C$4)*inputs!$B$3)</f>
        <v>3586</v>
      </c>
      <c r="D307" s="8">
        <f>MAX(0,(MIN(A307,inputs!$C$5)-(inputs!$C$4+B307))*inputs!$B$4)</f>
        <v>0</v>
      </c>
      <c r="E307" s="8">
        <f>MAX(0, (calculations!A307-inputs!$C$5)*inputs!$B$5)</f>
        <v>0</v>
      </c>
      <c r="F307" s="8">
        <f>MAX(0,inputs!$B$13*(MIN(calculations!A307,inputs!$C$14)-inputs!$C$13))+MAX(0,inputs!$B$14*(calculations!A307-inputs!$C$14))</f>
        <v>2375.7249999999999</v>
      </c>
      <c r="G307" s="6">
        <f>MAX(MIN((calculations!A307-inputs!$B$21)/10000,100%),0) * inputs!$B$18</f>
        <v>0</v>
      </c>
      <c r="H307" s="3">
        <f t="shared" si="13"/>
        <v>5961.7250000000004</v>
      </c>
      <c r="I307" s="1">
        <f t="shared" si="15"/>
        <v>0.33250000000000002</v>
      </c>
    </row>
    <row r="308" spans="1:9" x14ac:dyDescent="0.2">
      <c r="A308" s="11">
        <f t="shared" si="14"/>
        <v>30600</v>
      </c>
      <c r="B308" s="3">
        <f>inputs!$C$3-MAX(0,MIN((calculations!A308-inputs!$B$8)*0.5,inputs!$C$3))+IF(AND(inputs!$B$23="YES",A308&lt;=inputs!$B$25),inputs!$B$24,0)</f>
        <v>12570</v>
      </c>
      <c r="C308" s="3">
        <f>MAX(0,MIN(A308-B308,inputs!$C$4)*inputs!$B$3)</f>
        <v>3606</v>
      </c>
      <c r="D308" s="8">
        <f>MAX(0,(MIN(A308,inputs!$C$5)-(inputs!$C$4+B308))*inputs!$B$4)</f>
        <v>0</v>
      </c>
      <c r="E308" s="8">
        <f>MAX(0, (calculations!A308-inputs!$C$5)*inputs!$B$5)</f>
        <v>0</v>
      </c>
      <c r="F308" s="8">
        <f>MAX(0,inputs!$B$13*(MIN(calculations!A308,inputs!$C$14)-inputs!$C$13))+MAX(0,inputs!$B$14*(calculations!A308-inputs!$C$14))</f>
        <v>2388.9749999999999</v>
      </c>
      <c r="G308" s="6">
        <f>MAX(MIN((calculations!A308-inputs!$B$21)/10000,100%),0) * inputs!$B$18</f>
        <v>0</v>
      </c>
      <c r="H308" s="3">
        <f t="shared" si="13"/>
        <v>5994.9750000000004</v>
      </c>
      <c r="I308" s="1">
        <f t="shared" si="15"/>
        <v>0.33250000000000002</v>
      </c>
    </row>
    <row r="309" spans="1:9" x14ac:dyDescent="0.2">
      <c r="A309" s="11">
        <f t="shared" si="14"/>
        <v>30700</v>
      </c>
      <c r="B309" s="3">
        <f>inputs!$C$3-MAX(0,MIN((calculations!A309-inputs!$B$8)*0.5,inputs!$C$3))+IF(AND(inputs!$B$23="YES",A309&lt;=inputs!$B$25),inputs!$B$24,0)</f>
        <v>12570</v>
      </c>
      <c r="C309" s="3">
        <f>MAX(0,MIN(A309-B309,inputs!$C$4)*inputs!$B$3)</f>
        <v>3626</v>
      </c>
      <c r="D309" s="8">
        <f>MAX(0,(MIN(A309,inputs!$C$5)-(inputs!$C$4+B309))*inputs!$B$4)</f>
        <v>0</v>
      </c>
      <c r="E309" s="8">
        <f>MAX(0, (calculations!A309-inputs!$C$5)*inputs!$B$5)</f>
        <v>0</v>
      </c>
      <c r="F309" s="8">
        <f>MAX(0,inputs!$B$13*(MIN(calculations!A309,inputs!$C$14)-inputs!$C$13))+MAX(0,inputs!$B$14*(calculations!A309-inputs!$C$14))</f>
        <v>2402.2249999999999</v>
      </c>
      <c r="G309" s="6">
        <f>MAX(MIN((calculations!A309-inputs!$B$21)/10000,100%),0) * inputs!$B$18</f>
        <v>0</v>
      </c>
      <c r="H309" s="3">
        <f t="shared" si="13"/>
        <v>6028.2250000000004</v>
      </c>
      <c r="I309" s="1">
        <f t="shared" si="15"/>
        <v>0.33250000000000002</v>
      </c>
    </row>
    <row r="310" spans="1:9" x14ac:dyDescent="0.2">
      <c r="A310" s="11">
        <f t="shared" si="14"/>
        <v>30800</v>
      </c>
      <c r="B310" s="3">
        <f>inputs!$C$3-MAX(0,MIN((calculations!A310-inputs!$B$8)*0.5,inputs!$C$3))+IF(AND(inputs!$B$23="YES",A310&lt;=inputs!$B$25),inputs!$B$24,0)</f>
        <v>12570</v>
      </c>
      <c r="C310" s="3">
        <f>MAX(0,MIN(A310-B310,inputs!$C$4)*inputs!$B$3)</f>
        <v>3646</v>
      </c>
      <c r="D310" s="8">
        <f>MAX(0,(MIN(A310,inputs!$C$5)-(inputs!$C$4+B310))*inputs!$B$4)</f>
        <v>0</v>
      </c>
      <c r="E310" s="8">
        <f>MAX(0, (calculations!A310-inputs!$C$5)*inputs!$B$5)</f>
        <v>0</v>
      </c>
      <c r="F310" s="8">
        <f>MAX(0,inputs!$B$13*(MIN(calculations!A310,inputs!$C$14)-inputs!$C$13))+MAX(0,inputs!$B$14*(calculations!A310-inputs!$C$14))</f>
        <v>2415.4749999999999</v>
      </c>
      <c r="G310" s="6">
        <f>MAX(MIN((calculations!A310-inputs!$B$21)/10000,100%),0) * inputs!$B$18</f>
        <v>0</v>
      </c>
      <c r="H310" s="3">
        <f t="shared" ref="H310:H373" si="16">SUM(C310:G310)</f>
        <v>6061.4750000000004</v>
      </c>
      <c r="I310" s="1">
        <f t="shared" si="15"/>
        <v>0.33250000000000002</v>
      </c>
    </row>
    <row r="311" spans="1:9" x14ac:dyDescent="0.2">
      <c r="A311" s="11">
        <f t="shared" si="14"/>
        <v>30900</v>
      </c>
      <c r="B311" s="3">
        <f>inputs!$C$3-MAX(0,MIN((calculations!A311-inputs!$B$8)*0.5,inputs!$C$3))+IF(AND(inputs!$B$23="YES",A311&lt;=inputs!$B$25),inputs!$B$24,0)</f>
        <v>12570</v>
      </c>
      <c r="C311" s="3">
        <f>MAX(0,MIN(A311-B311,inputs!$C$4)*inputs!$B$3)</f>
        <v>3666</v>
      </c>
      <c r="D311" s="8">
        <f>MAX(0,(MIN(A311,inputs!$C$5)-(inputs!$C$4+B311))*inputs!$B$4)</f>
        <v>0</v>
      </c>
      <c r="E311" s="8">
        <f>MAX(0, (calculations!A311-inputs!$C$5)*inputs!$B$5)</f>
        <v>0</v>
      </c>
      <c r="F311" s="8">
        <f>MAX(0,inputs!$B$13*(MIN(calculations!A311,inputs!$C$14)-inputs!$C$13))+MAX(0,inputs!$B$14*(calculations!A311-inputs!$C$14))</f>
        <v>2428.7249999999999</v>
      </c>
      <c r="G311" s="6">
        <f>MAX(MIN((calculations!A311-inputs!$B$21)/10000,100%),0) * inputs!$B$18</f>
        <v>0</v>
      </c>
      <c r="H311" s="3">
        <f t="shared" si="16"/>
        <v>6094.7250000000004</v>
      </c>
      <c r="I311" s="1">
        <f t="shared" si="15"/>
        <v>0.33250000000000002</v>
      </c>
    </row>
    <row r="312" spans="1:9" x14ac:dyDescent="0.2">
      <c r="A312" s="11">
        <f t="shared" si="14"/>
        <v>31000</v>
      </c>
      <c r="B312" s="3">
        <f>inputs!$C$3-MAX(0,MIN((calculations!A312-inputs!$B$8)*0.5,inputs!$C$3))+IF(AND(inputs!$B$23="YES",A312&lt;=inputs!$B$25),inputs!$B$24,0)</f>
        <v>12570</v>
      </c>
      <c r="C312" s="3">
        <f>MAX(0,MIN(A312-B312,inputs!$C$4)*inputs!$B$3)</f>
        <v>3686</v>
      </c>
      <c r="D312" s="8">
        <f>MAX(0,(MIN(A312,inputs!$C$5)-(inputs!$C$4+B312))*inputs!$B$4)</f>
        <v>0</v>
      </c>
      <c r="E312" s="8">
        <f>MAX(0, (calculations!A312-inputs!$C$5)*inputs!$B$5)</f>
        <v>0</v>
      </c>
      <c r="F312" s="8">
        <f>MAX(0,inputs!$B$13*(MIN(calculations!A312,inputs!$C$14)-inputs!$C$13))+MAX(0,inputs!$B$14*(calculations!A312-inputs!$C$14))</f>
        <v>2441.9749999999999</v>
      </c>
      <c r="G312" s="6">
        <f>MAX(MIN((calculations!A312-inputs!$B$21)/10000,100%),0) * inputs!$B$18</f>
        <v>0</v>
      </c>
      <c r="H312" s="3">
        <f t="shared" si="16"/>
        <v>6127.9750000000004</v>
      </c>
      <c r="I312" s="1">
        <f t="shared" si="15"/>
        <v>0.33250000000000002</v>
      </c>
    </row>
    <row r="313" spans="1:9" x14ac:dyDescent="0.2">
      <c r="A313" s="11">
        <f t="shared" si="14"/>
        <v>31100</v>
      </c>
      <c r="B313" s="3">
        <f>inputs!$C$3-MAX(0,MIN((calculations!A313-inputs!$B$8)*0.5,inputs!$C$3))+IF(AND(inputs!$B$23="YES",A313&lt;=inputs!$B$25),inputs!$B$24,0)</f>
        <v>12570</v>
      </c>
      <c r="C313" s="3">
        <f>MAX(0,MIN(A313-B313,inputs!$C$4)*inputs!$B$3)</f>
        <v>3706</v>
      </c>
      <c r="D313" s="8">
        <f>MAX(0,(MIN(A313,inputs!$C$5)-(inputs!$C$4+B313))*inputs!$B$4)</f>
        <v>0</v>
      </c>
      <c r="E313" s="8">
        <f>MAX(0, (calculations!A313-inputs!$C$5)*inputs!$B$5)</f>
        <v>0</v>
      </c>
      <c r="F313" s="8">
        <f>MAX(0,inputs!$B$13*(MIN(calculations!A313,inputs!$C$14)-inputs!$C$13))+MAX(0,inputs!$B$14*(calculations!A313-inputs!$C$14))</f>
        <v>2455.2249999999999</v>
      </c>
      <c r="G313" s="6">
        <f>MAX(MIN((calculations!A313-inputs!$B$21)/10000,100%),0) * inputs!$B$18</f>
        <v>0</v>
      </c>
      <c r="H313" s="3">
        <f t="shared" si="16"/>
        <v>6161.2250000000004</v>
      </c>
      <c r="I313" s="1">
        <f t="shared" si="15"/>
        <v>0.33250000000000002</v>
      </c>
    </row>
    <row r="314" spans="1:9" x14ac:dyDescent="0.2">
      <c r="A314" s="11">
        <f t="shared" si="14"/>
        <v>31200</v>
      </c>
      <c r="B314" s="3">
        <f>inputs!$C$3-MAX(0,MIN((calculations!A314-inputs!$B$8)*0.5,inputs!$C$3))+IF(AND(inputs!$B$23="YES",A314&lt;=inputs!$B$25),inputs!$B$24,0)</f>
        <v>12570</v>
      </c>
      <c r="C314" s="3">
        <f>MAX(0,MIN(A314-B314,inputs!$C$4)*inputs!$B$3)</f>
        <v>3726</v>
      </c>
      <c r="D314" s="8">
        <f>MAX(0,(MIN(A314,inputs!$C$5)-(inputs!$C$4+B314))*inputs!$B$4)</f>
        <v>0</v>
      </c>
      <c r="E314" s="8">
        <f>MAX(0, (calculations!A314-inputs!$C$5)*inputs!$B$5)</f>
        <v>0</v>
      </c>
      <c r="F314" s="8">
        <f>MAX(0,inputs!$B$13*(MIN(calculations!A314,inputs!$C$14)-inputs!$C$13))+MAX(0,inputs!$B$14*(calculations!A314-inputs!$C$14))</f>
        <v>2468.4749999999999</v>
      </c>
      <c r="G314" s="6">
        <f>MAX(MIN((calculations!A314-inputs!$B$21)/10000,100%),0) * inputs!$B$18</f>
        <v>0</v>
      </c>
      <c r="H314" s="3">
        <f t="shared" si="16"/>
        <v>6194.4750000000004</v>
      </c>
      <c r="I314" s="1">
        <f t="shared" si="15"/>
        <v>0.33250000000000002</v>
      </c>
    </row>
    <row r="315" spans="1:9" x14ac:dyDescent="0.2">
      <c r="A315" s="11">
        <f t="shared" si="14"/>
        <v>31300</v>
      </c>
      <c r="B315" s="3">
        <f>inputs!$C$3-MAX(0,MIN((calculations!A315-inputs!$B$8)*0.5,inputs!$C$3))+IF(AND(inputs!$B$23="YES",A315&lt;=inputs!$B$25),inputs!$B$24,0)</f>
        <v>12570</v>
      </c>
      <c r="C315" s="3">
        <f>MAX(0,MIN(A315-B315,inputs!$C$4)*inputs!$B$3)</f>
        <v>3746</v>
      </c>
      <c r="D315" s="8">
        <f>MAX(0,(MIN(A315,inputs!$C$5)-(inputs!$C$4+B315))*inputs!$B$4)</f>
        <v>0</v>
      </c>
      <c r="E315" s="8">
        <f>MAX(0, (calculations!A315-inputs!$C$5)*inputs!$B$5)</f>
        <v>0</v>
      </c>
      <c r="F315" s="8">
        <f>MAX(0,inputs!$B$13*(MIN(calculations!A315,inputs!$C$14)-inputs!$C$13))+MAX(0,inputs!$B$14*(calculations!A315-inputs!$C$14))</f>
        <v>2481.7249999999999</v>
      </c>
      <c r="G315" s="6">
        <f>MAX(MIN((calculations!A315-inputs!$B$21)/10000,100%),0) * inputs!$B$18</f>
        <v>0</v>
      </c>
      <c r="H315" s="3">
        <f t="shared" si="16"/>
        <v>6227.7250000000004</v>
      </c>
      <c r="I315" s="1">
        <f t="shared" si="15"/>
        <v>0.33250000000000002</v>
      </c>
    </row>
    <row r="316" spans="1:9" x14ac:dyDescent="0.2">
      <c r="A316" s="11">
        <f t="shared" si="14"/>
        <v>31400</v>
      </c>
      <c r="B316" s="3">
        <f>inputs!$C$3-MAX(0,MIN((calculations!A316-inputs!$B$8)*0.5,inputs!$C$3))+IF(AND(inputs!$B$23="YES",A316&lt;=inputs!$B$25),inputs!$B$24,0)</f>
        <v>12570</v>
      </c>
      <c r="C316" s="3">
        <f>MAX(0,MIN(A316-B316,inputs!$C$4)*inputs!$B$3)</f>
        <v>3766</v>
      </c>
      <c r="D316" s="8">
        <f>MAX(0,(MIN(A316,inputs!$C$5)-(inputs!$C$4+B316))*inputs!$B$4)</f>
        <v>0</v>
      </c>
      <c r="E316" s="8">
        <f>MAX(0, (calculations!A316-inputs!$C$5)*inputs!$B$5)</f>
        <v>0</v>
      </c>
      <c r="F316" s="8">
        <f>MAX(0,inputs!$B$13*(MIN(calculations!A316,inputs!$C$14)-inputs!$C$13))+MAX(0,inputs!$B$14*(calculations!A316-inputs!$C$14))</f>
        <v>2494.9749999999999</v>
      </c>
      <c r="G316" s="6">
        <f>MAX(MIN((calculations!A316-inputs!$B$21)/10000,100%),0) * inputs!$B$18</f>
        <v>0</v>
      </c>
      <c r="H316" s="3">
        <f t="shared" si="16"/>
        <v>6260.9750000000004</v>
      </c>
      <c r="I316" s="1">
        <f t="shared" si="15"/>
        <v>0.33250000000000002</v>
      </c>
    </row>
    <row r="317" spans="1:9" x14ac:dyDescent="0.2">
      <c r="A317" s="11">
        <f t="shared" si="14"/>
        <v>31500</v>
      </c>
      <c r="B317" s="3">
        <f>inputs!$C$3-MAX(0,MIN((calculations!A317-inputs!$B$8)*0.5,inputs!$C$3))+IF(AND(inputs!$B$23="YES",A317&lt;=inputs!$B$25),inputs!$B$24,0)</f>
        <v>12570</v>
      </c>
      <c r="C317" s="3">
        <f>MAX(0,MIN(A317-B317,inputs!$C$4)*inputs!$B$3)</f>
        <v>3786</v>
      </c>
      <c r="D317" s="8">
        <f>MAX(0,(MIN(A317,inputs!$C$5)-(inputs!$C$4+B317))*inputs!$B$4)</f>
        <v>0</v>
      </c>
      <c r="E317" s="8">
        <f>MAX(0, (calculations!A317-inputs!$C$5)*inputs!$B$5)</f>
        <v>0</v>
      </c>
      <c r="F317" s="8">
        <f>MAX(0,inputs!$B$13*(MIN(calculations!A317,inputs!$C$14)-inputs!$C$13))+MAX(0,inputs!$B$14*(calculations!A317-inputs!$C$14))</f>
        <v>2508.2249999999999</v>
      </c>
      <c r="G317" s="6">
        <f>MAX(MIN((calculations!A317-inputs!$B$21)/10000,100%),0) * inputs!$B$18</f>
        <v>0</v>
      </c>
      <c r="H317" s="3">
        <f t="shared" si="16"/>
        <v>6294.2250000000004</v>
      </c>
      <c r="I317" s="1">
        <f t="shared" si="15"/>
        <v>0.33250000000000002</v>
      </c>
    </row>
    <row r="318" spans="1:9" x14ac:dyDescent="0.2">
      <c r="A318" s="11">
        <f t="shared" si="14"/>
        <v>31600</v>
      </c>
      <c r="B318" s="3">
        <f>inputs!$C$3-MAX(0,MIN((calculations!A318-inputs!$B$8)*0.5,inputs!$C$3))+IF(AND(inputs!$B$23="YES",A318&lt;=inputs!$B$25),inputs!$B$24,0)</f>
        <v>12570</v>
      </c>
      <c r="C318" s="3">
        <f>MAX(0,MIN(A318-B318,inputs!$C$4)*inputs!$B$3)</f>
        <v>3806</v>
      </c>
      <c r="D318" s="8">
        <f>MAX(0,(MIN(A318,inputs!$C$5)-(inputs!$C$4+B318))*inputs!$B$4)</f>
        <v>0</v>
      </c>
      <c r="E318" s="8">
        <f>MAX(0, (calculations!A318-inputs!$C$5)*inputs!$B$5)</f>
        <v>0</v>
      </c>
      <c r="F318" s="8">
        <f>MAX(0,inputs!$B$13*(MIN(calculations!A318,inputs!$C$14)-inputs!$C$13))+MAX(0,inputs!$B$14*(calculations!A318-inputs!$C$14))</f>
        <v>2521.4749999999999</v>
      </c>
      <c r="G318" s="6">
        <f>MAX(MIN((calculations!A318-inputs!$B$21)/10000,100%),0) * inputs!$B$18</f>
        <v>0</v>
      </c>
      <c r="H318" s="3">
        <f t="shared" si="16"/>
        <v>6327.4750000000004</v>
      </c>
      <c r="I318" s="1">
        <f t="shared" si="15"/>
        <v>0.33250000000000002</v>
      </c>
    </row>
    <row r="319" spans="1:9" x14ac:dyDescent="0.2">
      <c r="A319" s="11">
        <f t="shared" si="14"/>
        <v>31700</v>
      </c>
      <c r="B319" s="3">
        <f>inputs!$C$3-MAX(0,MIN((calculations!A319-inputs!$B$8)*0.5,inputs!$C$3))+IF(AND(inputs!$B$23="YES",A319&lt;=inputs!$B$25),inputs!$B$24,0)</f>
        <v>12570</v>
      </c>
      <c r="C319" s="3">
        <f>MAX(0,MIN(A319-B319,inputs!$C$4)*inputs!$B$3)</f>
        <v>3826</v>
      </c>
      <c r="D319" s="8">
        <f>MAX(0,(MIN(A319,inputs!$C$5)-(inputs!$C$4+B319))*inputs!$B$4)</f>
        <v>0</v>
      </c>
      <c r="E319" s="8">
        <f>MAX(0, (calculations!A319-inputs!$C$5)*inputs!$B$5)</f>
        <v>0</v>
      </c>
      <c r="F319" s="8">
        <f>MAX(0,inputs!$B$13*(MIN(calculations!A319,inputs!$C$14)-inputs!$C$13))+MAX(0,inputs!$B$14*(calculations!A319-inputs!$C$14))</f>
        <v>2534.7249999999999</v>
      </c>
      <c r="G319" s="6">
        <f>MAX(MIN((calculations!A319-inputs!$B$21)/10000,100%),0) * inputs!$B$18</f>
        <v>0</v>
      </c>
      <c r="H319" s="3">
        <f t="shared" si="16"/>
        <v>6360.7250000000004</v>
      </c>
      <c r="I319" s="1">
        <f t="shared" si="15"/>
        <v>0.33250000000000002</v>
      </c>
    </row>
    <row r="320" spans="1:9" x14ac:dyDescent="0.2">
      <c r="A320" s="11">
        <f t="shared" si="14"/>
        <v>31800</v>
      </c>
      <c r="B320" s="3">
        <f>inputs!$C$3-MAX(0,MIN((calculations!A320-inputs!$B$8)*0.5,inputs!$C$3))+IF(AND(inputs!$B$23="YES",A320&lt;=inputs!$B$25),inputs!$B$24,0)</f>
        <v>12570</v>
      </c>
      <c r="C320" s="3">
        <f>MAX(0,MIN(A320-B320,inputs!$C$4)*inputs!$B$3)</f>
        <v>3846</v>
      </c>
      <c r="D320" s="8">
        <f>MAX(0,(MIN(A320,inputs!$C$5)-(inputs!$C$4+B320))*inputs!$B$4)</f>
        <v>0</v>
      </c>
      <c r="E320" s="8">
        <f>MAX(0, (calculations!A320-inputs!$C$5)*inputs!$B$5)</f>
        <v>0</v>
      </c>
      <c r="F320" s="8">
        <f>MAX(0,inputs!$B$13*(MIN(calculations!A320,inputs!$C$14)-inputs!$C$13))+MAX(0,inputs!$B$14*(calculations!A320-inputs!$C$14))</f>
        <v>2547.9749999999999</v>
      </c>
      <c r="G320" s="6">
        <f>MAX(MIN((calculations!A320-inputs!$B$21)/10000,100%),0) * inputs!$B$18</f>
        <v>0</v>
      </c>
      <c r="H320" s="3">
        <f t="shared" si="16"/>
        <v>6393.9750000000004</v>
      </c>
      <c r="I320" s="1">
        <f t="shared" si="15"/>
        <v>0.33250000000000002</v>
      </c>
    </row>
    <row r="321" spans="1:9" x14ac:dyDescent="0.2">
      <c r="A321" s="11">
        <f t="shared" si="14"/>
        <v>31900</v>
      </c>
      <c r="B321" s="3">
        <f>inputs!$C$3-MAX(0,MIN((calculations!A321-inputs!$B$8)*0.5,inputs!$C$3))+IF(AND(inputs!$B$23="YES",A321&lt;=inputs!$B$25),inputs!$B$24,0)</f>
        <v>12570</v>
      </c>
      <c r="C321" s="3">
        <f>MAX(0,MIN(A321-B321,inputs!$C$4)*inputs!$B$3)</f>
        <v>3866</v>
      </c>
      <c r="D321" s="8">
        <f>MAX(0,(MIN(A321,inputs!$C$5)-(inputs!$C$4+B321))*inputs!$B$4)</f>
        <v>0</v>
      </c>
      <c r="E321" s="8">
        <f>MAX(0, (calculations!A321-inputs!$C$5)*inputs!$B$5)</f>
        <v>0</v>
      </c>
      <c r="F321" s="8">
        <f>MAX(0,inputs!$B$13*(MIN(calculations!A321,inputs!$C$14)-inputs!$C$13))+MAX(0,inputs!$B$14*(calculations!A321-inputs!$C$14))</f>
        <v>2561.2249999999999</v>
      </c>
      <c r="G321" s="6">
        <f>MAX(MIN((calculations!A321-inputs!$B$21)/10000,100%),0) * inputs!$B$18</f>
        <v>0</v>
      </c>
      <c r="H321" s="3">
        <f t="shared" si="16"/>
        <v>6427.2250000000004</v>
      </c>
      <c r="I321" s="1">
        <f t="shared" si="15"/>
        <v>0.33250000000000002</v>
      </c>
    </row>
    <row r="322" spans="1:9" x14ac:dyDescent="0.2">
      <c r="A322" s="11">
        <f t="shared" si="14"/>
        <v>32000</v>
      </c>
      <c r="B322" s="3">
        <f>inputs!$C$3-MAX(0,MIN((calculations!A322-inputs!$B$8)*0.5,inputs!$C$3))+IF(AND(inputs!$B$23="YES",A322&lt;=inputs!$B$25),inputs!$B$24,0)</f>
        <v>12570</v>
      </c>
      <c r="C322" s="3">
        <f>MAX(0,MIN(A322-B322,inputs!$C$4)*inputs!$B$3)</f>
        <v>3886</v>
      </c>
      <c r="D322" s="8">
        <f>MAX(0,(MIN(A322,inputs!$C$5)-(inputs!$C$4+B322))*inputs!$B$4)</f>
        <v>0</v>
      </c>
      <c r="E322" s="8">
        <f>MAX(0, (calculations!A322-inputs!$C$5)*inputs!$B$5)</f>
        <v>0</v>
      </c>
      <c r="F322" s="8">
        <f>MAX(0,inputs!$B$13*(MIN(calculations!A322,inputs!$C$14)-inputs!$C$13))+MAX(0,inputs!$B$14*(calculations!A322-inputs!$C$14))</f>
        <v>2574.4749999999999</v>
      </c>
      <c r="G322" s="6">
        <f>MAX(MIN((calculations!A322-inputs!$B$21)/10000,100%),0) * inputs!$B$18</f>
        <v>0</v>
      </c>
      <c r="H322" s="3">
        <f t="shared" si="16"/>
        <v>6460.4750000000004</v>
      </c>
      <c r="I322" s="1">
        <f t="shared" si="15"/>
        <v>0.33250000000000002</v>
      </c>
    </row>
    <row r="323" spans="1:9" x14ac:dyDescent="0.2">
      <c r="A323" s="11">
        <f t="shared" ref="A323:A386" si="17">(ROW(A323)-2)*100</f>
        <v>32100</v>
      </c>
      <c r="B323" s="3">
        <f>inputs!$C$3-MAX(0,MIN((calculations!A323-inputs!$B$8)*0.5,inputs!$C$3))+IF(AND(inputs!$B$23="YES",A323&lt;=inputs!$B$25),inputs!$B$24,0)</f>
        <v>12570</v>
      </c>
      <c r="C323" s="3">
        <f>MAX(0,MIN(A323-B323,inputs!$C$4)*inputs!$B$3)</f>
        <v>3906</v>
      </c>
      <c r="D323" s="8">
        <f>MAX(0,(MIN(A323,inputs!$C$5)-(inputs!$C$4+B323))*inputs!$B$4)</f>
        <v>0</v>
      </c>
      <c r="E323" s="8">
        <f>MAX(0, (calculations!A323-inputs!$C$5)*inputs!$B$5)</f>
        <v>0</v>
      </c>
      <c r="F323" s="8">
        <f>MAX(0,inputs!$B$13*(MIN(calculations!A323,inputs!$C$14)-inputs!$C$13))+MAX(0,inputs!$B$14*(calculations!A323-inputs!$C$14))</f>
        <v>2587.7249999999999</v>
      </c>
      <c r="G323" s="6">
        <f>MAX(MIN((calculations!A323-inputs!$B$21)/10000,100%),0) * inputs!$B$18</f>
        <v>0</v>
      </c>
      <c r="H323" s="3">
        <f t="shared" si="16"/>
        <v>6493.7250000000004</v>
      </c>
      <c r="I323" s="1">
        <f t="shared" ref="I323:I386" si="18">(H324-H323)/100</f>
        <v>0.33250000000000002</v>
      </c>
    </row>
    <row r="324" spans="1:9" x14ac:dyDescent="0.2">
      <c r="A324" s="11">
        <f t="shared" si="17"/>
        <v>32200</v>
      </c>
      <c r="B324" s="3">
        <f>inputs!$C$3-MAX(0,MIN((calculations!A324-inputs!$B$8)*0.5,inputs!$C$3))+IF(AND(inputs!$B$23="YES",A324&lt;=inputs!$B$25),inputs!$B$24,0)</f>
        <v>12570</v>
      </c>
      <c r="C324" s="3">
        <f>MAX(0,MIN(A324-B324,inputs!$C$4)*inputs!$B$3)</f>
        <v>3926</v>
      </c>
      <c r="D324" s="8">
        <f>MAX(0,(MIN(A324,inputs!$C$5)-(inputs!$C$4+B324))*inputs!$B$4)</f>
        <v>0</v>
      </c>
      <c r="E324" s="8">
        <f>MAX(0, (calculations!A324-inputs!$C$5)*inputs!$B$5)</f>
        <v>0</v>
      </c>
      <c r="F324" s="8">
        <f>MAX(0,inputs!$B$13*(MIN(calculations!A324,inputs!$C$14)-inputs!$C$13))+MAX(0,inputs!$B$14*(calculations!A324-inputs!$C$14))</f>
        <v>2600.9749999999999</v>
      </c>
      <c r="G324" s="6">
        <f>MAX(MIN((calculations!A324-inputs!$B$21)/10000,100%),0) * inputs!$B$18</f>
        <v>0</v>
      </c>
      <c r="H324" s="3">
        <f t="shared" si="16"/>
        <v>6526.9750000000004</v>
      </c>
      <c r="I324" s="1">
        <f t="shared" si="18"/>
        <v>0.33250000000000002</v>
      </c>
    </row>
    <row r="325" spans="1:9" x14ac:dyDescent="0.2">
      <c r="A325" s="11">
        <f t="shared" si="17"/>
        <v>32300</v>
      </c>
      <c r="B325" s="3">
        <f>inputs!$C$3-MAX(0,MIN((calculations!A325-inputs!$B$8)*0.5,inputs!$C$3))+IF(AND(inputs!$B$23="YES",A325&lt;=inputs!$B$25),inputs!$B$24,0)</f>
        <v>12570</v>
      </c>
      <c r="C325" s="3">
        <f>MAX(0,MIN(A325-B325,inputs!$C$4)*inputs!$B$3)</f>
        <v>3946</v>
      </c>
      <c r="D325" s="8">
        <f>MAX(0,(MIN(A325,inputs!$C$5)-(inputs!$C$4+B325))*inputs!$B$4)</f>
        <v>0</v>
      </c>
      <c r="E325" s="8">
        <f>MAX(0, (calculations!A325-inputs!$C$5)*inputs!$B$5)</f>
        <v>0</v>
      </c>
      <c r="F325" s="8">
        <f>MAX(0,inputs!$B$13*(MIN(calculations!A325,inputs!$C$14)-inputs!$C$13))+MAX(0,inputs!$B$14*(calculations!A325-inputs!$C$14))</f>
        <v>2614.2249999999999</v>
      </c>
      <c r="G325" s="6">
        <f>MAX(MIN((calculations!A325-inputs!$B$21)/10000,100%),0) * inputs!$B$18</f>
        <v>0</v>
      </c>
      <c r="H325" s="3">
        <f t="shared" si="16"/>
        <v>6560.2250000000004</v>
      </c>
      <c r="I325" s="1">
        <f t="shared" si="18"/>
        <v>0.33250000000000002</v>
      </c>
    </row>
    <row r="326" spans="1:9" x14ac:dyDescent="0.2">
      <c r="A326" s="11">
        <f t="shared" si="17"/>
        <v>32400</v>
      </c>
      <c r="B326" s="3">
        <f>inputs!$C$3-MAX(0,MIN((calculations!A326-inputs!$B$8)*0.5,inputs!$C$3))+IF(AND(inputs!$B$23="YES",A326&lt;=inputs!$B$25),inputs!$B$24,0)</f>
        <v>12570</v>
      </c>
      <c r="C326" s="3">
        <f>MAX(0,MIN(A326-B326,inputs!$C$4)*inputs!$B$3)</f>
        <v>3966</v>
      </c>
      <c r="D326" s="8">
        <f>MAX(0,(MIN(A326,inputs!$C$5)-(inputs!$C$4+B326))*inputs!$B$4)</f>
        <v>0</v>
      </c>
      <c r="E326" s="8">
        <f>MAX(0, (calculations!A326-inputs!$C$5)*inputs!$B$5)</f>
        <v>0</v>
      </c>
      <c r="F326" s="8">
        <f>MAX(0,inputs!$B$13*(MIN(calculations!A326,inputs!$C$14)-inputs!$C$13))+MAX(0,inputs!$B$14*(calculations!A326-inputs!$C$14))</f>
        <v>2627.4749999999999</v>
      </c>
      <c r="G326" s="6">
        <f>MAX(MIN((calculations!A326-inputs!$B$21)/10000,100%),0) * inputs!$B$18</f>
        <v>0</v>
      </c>
      <c r="H326" s="3">
        <f t="shared" si="16"/>
        <v>6593.4750000000004</v>
      </c>
      <c r="I326" s="1">
        <f t="shared" si="18"/>
        <v>0.33250000000000002</v>
      </c>
    </row>
    <row r="327" spans="1:9" x14ac:dyDescent="0.2">
      <c r="A327" s="11">
        <f t="shared" si="17"/>
        <v>32500</v>
      </c>
      <c r="B327" s="3">
        <f>inputs!$C$3-MAX(0,MIN((calculations!A327-inputs!$B$8)*0.5,inputs!$C$3))+IF(AND(inputs!$B$23="YES",A327&lt;=inputs!$B$25),inputs!$B$24,0)</f>
        <v>12570</v>
      </c>
      <c r="C327" s="3">
        <f>MAX(0,MIN(A327-B327,inputs!$C$4)*inputs!$B$3)</f>
        <v>3986</v>
      </c>
      <c r="D327" s="8">
        <f>MAX(0,(MIN(A327,inputs!$C$5)-(inputs!$C$4+B327))*inputs!$B$4)</f>
        <v>0</v>
      </c>
      <c r="E327" s="8">
        <f>MAX(0, (calculations!A327-inputs!$C$5)*inputs!$B$5)</f>
        <v>0</v>
      </c>
      <c r="F327" s="8">
        <f>MAX(0,inputs!$B$13*(MIN(calculations!A327,inputs!$C$14)-inputs!$C$13))+MAX(0,inputs!$B$14*(calculations!A327-inputs!$C$14))</f>
        <v>2640.7249999999999</v>
      </c>
      <c r="G327" s="6">
        <f>MAX(MIN((calculations!A327-inputs!$B$21)/10000,100%),0) * inputs!$B$18</f>
        <v>0</v>
      </c>
      <c r="H327" s="3">
        <f t="shared" si="16"/>
        <v>6626.7250000000004</v>
      </c>
      <c r="I327" s="1">
        <f t="shared" si="18"/>
        <v>0.33250000000000002</v>
      </c>
    </row>
    <row r="328" spans="1:9" x14ac:dyDescent="0.2">
      <c r="A328" s="11">
        <f t="shared" si="17"/>
        <v>32600</v>
      </c>
      <c r="B328" s="3">
        <f>inputs!$C$3-MAX(0,MIN((calculations!A328-inputs!$B$8)*0.5,inputs!$C$3))+IF(AND(inputs!$B$23="YES",A328&lt;=inputs!$B$25),inputs!$B$24,0)</f>
        <v>12570</v>
      </c>
      <c r="C328" s="3">
        <f>MAX(0,MIN(A328-B328,inputs!$C$4)*inputs!$B$3)</f>
        <v>4006</v>
      </c>
      <c r="D328" s="8">
        <f>MAX(0,(MIN(A328,inputs!$C$5)-(inputs!$C$4+B328))*inputs!$B$4)</f>
        <v>0</v>
      </c>
      <c r="E328" s="8">
        <f>MAX(0, (calculations!A328-inputs!$C$5)*inputs!$B$5)</f>
        <v>0</v>
      </c>
      <c r="F328" s="8">
        <f>MAX(0,inputs!$B$13*(MIN(calculations!A328,inputs!$C$14)-inputs!$C$13))+MAX(0,inputs!$B$14*(calculations!A328-inputs!$C$14))</f>
        <v>2653.9749999999999</v>
      </c>
      <c r="G328" s="6">
        <f>MAX(MIN((calculations!A328-inputs!$B$21)/10000,100%),0) * inputs!$B$18</f>
        <v>0</v>
      </c>
      <c r="H328" s="3">
        <f t="shared" si="16"/>
        <v>6659.9750000000004</v>
      </c>
      <c r="I328" s="1">
        <f t="shared" si="18"/>
        <v>0.33250000000000002</v>
      </c>
    </row>
    <row r="329" spans="1:9" x14ac:dyDescent="0.2">
      <c r="A329" s="11">
        <f t="shared" si="17"/>
        <v>32700</v>
      </c>
      <c r="B329" s="3">
        <f>inputs!$C$3-MAX(0,MIN((calculations!A329-inputs!$B$8)*0.5,inputs!$C$3))+IF(AND(inputs!$B$23="YES",A329&lt;=inputs!$B$25),inputs!$B$24,0)</f>
        <v>12570</v>
      </c>
      <c r="C329" s="3">
        <f>MAX(0,MIN(A329-B329,inputs!$C$4)*inputs!$B$3)</f>
        <v>4026</v>
      </c>
      <c r="D329" s="8">
        <f>MAX(0,(MIN(A329,inputs!$C$5)-(inputs!$C$4+B329))*inputs!$B$4)</f>
        <v>0</v>
      </c>
      <c r="E329" s="8">
        <f>MAX(0, (calculations!A329-inputs!$C$5)*inputs!$B$5)</f>
        <v>0</v>
      </c>
      <c r="F329" s="8">
        <f>MAX(0,inputs!$B$13*(MIN(calculations!A329,inputs!$C$14)-inputs!$C$13))+MAX(0,inputs!$B$14*(calculations!A329-inputs!$C$14))</f>
        <v>2667.2249999999999</v>
      </c>
      <c r="G329" s="6">
        <f>MAX(MIN((calculations!A329-inputs!$B$21)/10000,100%),0) * inputs!$B$18</f>
        <v>0</v>
      </c>
      <c r="H329" s="3">
        <f t="shared" si="16"/>
        <v>6693.2250000000004</v>
      </c>
      <c r="I329" s="1">
        <f t="shared" si="18"/>
        <v>0.33250000000000002</v>
      </c>
    </row>
    <row r="330" spans="1:9" x14ac:dyDescent="0.2">
      <c r="A330" s="11">
        <f t="shared" si="17"/>
        <v>32800</v>
      </c>
      <c r="B330" s="3">
        <f>inputs!$C$3-MAX(0,MIN((calculations!A330-inputs!$B$8)*0.5,inputs!$C$3))+IF(AND(inputs!$B$23="YES",A330&lt;=inputs!$B$25),inputs!$B$24,0)</f>
        <v>12570</v>
      </c>
      <c r="C330" s="3">
        <f>MAX(0,MIN(A330-B330,inputs!$C$4)*inputs!$B$3)</f>
        <v>4046</v>
      </c>
      <c r="D330" s="8">
        <f>MAX(0,(MIN(A330,inputs!$C$5)-(inputs!$C$4+B330))*inputs!$B$4)</f>
        <v>0</v>
      </c>
      <c r="E330" s="8">
        <f>MAX(0, (calculations!A330-inputs!$C$5)*inputs!$B$5)</f>
        <v>0</v>
      </c>
      <c r="F330" s="8">
        <f>MAX(0,inputs!$B$13*(MIN(calculations!A330,inputs!$C$14)-inputs!$C$13))+MAX(0,inputs!$B$14*(calculations!A330-inputs!$C$14))</f>
        <v>2680.4749999999999</v>
      </c>
      <c r="G330" s="6">
        <f>MAX(MIN((calculations!A330-inputs!$B$21)/10000,100%),0) * inputs!$B$18</f>
        <v>0</v>
      </c>
      <c r="H330" s="3">
        <f t="shared" si="16"/>
        <v>6726.4750000000004</v>
      </c>
      <c r="I330" s="1">
        <f t="shared" si="18"/>
        <v>0.33250000000000002</v>
      </c>
    </row>
    <row r="331" spans="1:9" x14ac:dyDescent="0.2">
      <c r="A331" s="11">
        <f t="shared" si="17"/>
        <v>32900</v>
      </c>
      <c r="B331" s="3">
        <f>inputs!$C$3-MAX(0,MIN((calculations!A331-inputs!$B$8)*0.5,inputs!$C$3))+IF(AND(inputs!$B$23="YES",A331&lt;=inputs!$B$25),inputs!$B$24,0)</f>
        <v>12570</v>
      </c>
      <c r="C331" s="3">
        <f>MAX(0,MIN(A331-B331,inputs!$C$4)*inputs!$B$3)</f>
        <v>4066</v>
      </c>
      <c r="D331" s="8">
        <f>MAX(0,(MIN(A331,inputs!$C$5)-(inputs!$C$4+B331))*inputs!$B$4)</f>
        <v>0</v>
      </c>
      <c r="E331" s="8">
        <f>MAX(0, (calculations!A331-inputs!$C$5)*inputs!$B$5)</f>
        <v>0</v>
      </c>
      <c r="F331" s="8">
        <f>MAX(0,inputs!$B$13*(MIN(calculations!A331,inputs!$C$14)-inputs!$C$13))+MAX(0,inputs!$B$14*(calculations!A331-inputs!$C$14))</f>
        <v>2693.7249999999999</v>
      </c>
      <c r="G331" s="6">
        <f>MAX(MIN((calculations!A331-inputs!$B$21)/10000,100%),0) * inputs!$B$18</f>
        <v>0</v>
      </c>
      <c r="H331" s="3">
        <f t="shared" si="16"/>
        <v>6759.7250000000004</v>
      </c>
      <c r="I331" s="1">
        <f t="shared" si="18"/>
        <v>0.33250000000000002</v>
      </c>
    </row>
    <row r="332" spans="1:9" x14ac:dyDescent="0.2">
      <c r="A332" s="11">
        <f t="shared" si="17"/>
        <v>33000</v>
      </c>
      <c r="B332" s="3">
        <f>inputs!$C$3-MAX(0,MIN((calculations!A332-inputs!$B$8)*0.5,inputs!$C$3))+IF(AND(inputs!$B$23="YES",A332&lt;=inputs!$B$25),inputs!$B$24,0)</f>
        <v>12570</v>
      </c>
      <c r="C332" s="3">
        <f>MAX(0,MIN(A332-B332,inputs!$C$4)*inputs!$B$3)</f>
        <v>4086</v>
      </c>
      <c r="D332" s="8">
        <f>MAX(0,(MIN(A332,inputs!$C$5)-(inputs!$C$4+B332))*inputs!$B$4)</f>
        <v>0</v>
      </c>
      <c r="E332" s="8">
        <f>MAX(0, (calculations!A332-inputs!$C$5)*inputs!$B$5)</f>
        <v>0</v>
      </c>
      <c r="F332" s="8">
        <f>MAX(0,inputs!$B$13*(MIN(calculations!A332,inputs!$C$14)-inputs!$C$13))+MAX(0,inputs!$B$14*(calculations!A332-inputs!$C$14))</f>
        <v>2706.9749999999999</v>
      </c>
      <c r="G332" s="6">
        <f>MAX(MIN((calculations!A332-inputs!$B$21)/10000,100%),0) * inputs!$B$18</f>
        <v>0</v>
      </c>
      <c r="H332" s="3">
        <f t="shared" si="16"/>
        <v>6792.9750000000004</v>
      </c>
      <c r="I332" s="1">
        <f t="shared" si="18"/>
        <v>0.33250000000000002</v>
      </c>
    </row>
    <row r="333" spans="1:9" x14ac:dyDescent="0.2">
      <c r="A333" s="11">
        <f t="shared" si="17"/>
        <v>33100</v>
      </c>
      <c r="B333" s="3">
        <f>inputs!$C$3-MAX(0,MIN((calculations!A333-inputs!$B$8)*0.5,inputs!$C$3))+IF(AND(inputs!$B$23="YES",A333&lt;=inputs!$B$25),inputs!$B$24,0)</f>
        <v>12570</v>
      </c>
      <c r="C333" s="3">
        <f>MAX(0,MIN(A333-B333,inputs!$C$4)*inputs!$B$3)</f>
        <v>4106</v>
      </c>
      <c r="D333" s="8">
        <f>MAX(0,(MIN(A333,inputs!$C$5)-(inputs!$C$4+B333))*inputs!$B$4)</f>
        <v>0</v>
      </c>
      <c r="E333" s="8">
        <f>MAX(0, (calculations!A333-inputs!$C$5)*inputs!$B$5)</f>
        <v>0</v>
      </c>
      <c r="F333" s="8">
        <f>MAX(0,inputs!$B$13*(MIN(calculations!A333,inputs!$C$14)-inputs!$C$13))+MAX(0,inputs!$B$14*(calculations!A333-inputs!$C$14))</f>
        <v>2720.2250000000004</v>
      </c>
      <c r="G333" s="6">
        <f>MAX(MIN((calculations!A333-inputs!$B$21)/10000,100%),0) * inputs!$B$18</f>
        <v>0</v>
      </c>
      <c r="H333" s="3">
        <f t="shared" si="16"/>
        <v>6826.2250000000004</v>
      </c>
      <c r="I333" s="1">
        <f t="shared" si="18"/>
        <v>0.33250000000000002</v>
      </c>
    </row>
    <row r="334" spans="1:9" x14ac:dyDescent="0.2">
      <c r="A334" s="11">
        <f t="shared" si="17"/>
        <v>33200</v>
      </c>
      <c r="B334" s="3">
        <f>inputs!$C$3-MAX(0,MIN((calculations!A334-inputs!$B$8)*0.5,inputs!$C$3))+IF(AND(inputs!$B$23="YES",A334&lt;=inputs!$B$25),inputs!$B$24,0)</f>
        <v>12570</v>
      </c>
      <c r="C334" s="3">
        <f>MAX(0,MIN(A334-B334,inputs!$C$4)*inputs!$B$3)</f>
        <v>4126</v>
      </c>
      <c r="D334" s="8">
        <f>MAX(0,(MIN(A334,inputs!$C$5)-(inputs!$C$4+B334))*inputs!$B$4)</f>
        <v>0</v>
      </c>
      <c r="E334" s="8">
        <f>MAX(0, (calculations!A334-inputs!$C$5)*inputs!$B$5)</f>
        <v>0</v>
      </c>
      <c r="F334" s="8">
        <f>MAX(0,inputs!$B$13*(MIN(calculations!A334,inputs!$C$14)-inputs!$C$13))+MAX(0,inputs!$B$14*(calculations!A334-inputs!$C$14))</f>
        <v>2733.4750000000004</v>
      </c>
      <c r="G334" s="6">
        <f>MAX(MIN((calculations!A334-inputs!$B$21)/10000,100%),0) * inputs!$B$18</f>
        <v>0</v>
      </c>
      <c r="H334" s="3">
        <f t="shared" si="16"/>
        <v>6859.4750000000004</v>
      </c>
      <c r="I334" s="1">
        <f t="shared" si="18"/>
        <v>0.33250000000000002</v>
      </c>
    </row>
    <row r="335" spans="1:9" x14ac:dyDescent="0.2">
      <c r="A335" s="11">
        <f t="shared" si="17"/>
        <v>33300</v>
      </c>
      <c r="B335" s="3">
        <f>inputs!$C$3-MAX(0,MIN((calculations!A335-inputs!$B$8)*0.5,inputs!$C$3))+IF(AND(inputs!$B$23="YES",A335&lt;=inputs!$B$25),inputs!$B$24,0)</f>
        <v>12570</v>
      </c>
      <c r="C335" s="3">
        <f>MAX(0,MIN(A335-B335,inputs!$C$4)*inputs!$B$3)</f>
        <v>4146</v>
      </c>
      <c r="D335" s="8">
        <f>MAX(0,(MIN(A335,inputs!$C$5)-(inputs!$C$4+B335))*inputs!$B$4)</f>
        <v>0</v>
      </c>
      <c r="E335" s="8">
        <f>MAX(0, (calculations!A335-inputs!$C$5)*inputs!$B$5)</f>
        <v>0</v>
      </c>
      <c r="F335" s="8">
        <f>MAX(0,inputs!$B$13*(MIN(calculations!A335,inputs!$C$14)-inputs!$C$13))+MAX(0,inputs!$B$14*(calculations!A335-inputs!$C$14))</f>
        <v>2746.7250000000004</v>
      </c>
      <c r="G335" s="6">
        <f>MAX(MIN((calculations!A335-inputs!$B$21)/10000,100%),0) * inputs!$B$18</f>
        <v>0</v>
      </c>
      <c r="H335" s="3">
        <f t="shared" si="16"/>
        <v>6892.7250000000004</v>
      </c>
      <c r="I335" s="1">
        <f t="shared" si="18"/>
        <v>0.33250000000000002</v>
      </c>
    </row>
    <row r="336" spans="1:9" x14ac:dyDescent="0.2">
      <c r="A336" s="11">
        <f t="shared" si="17"/>
        <v>33400</v>
      </c>
      <c r="B336" s="3">
        <f>inputs!$C$3-MAX(0,MIN((calculations!A336-inputs!$B$8)*0.5,inputs!$C$3))+IF(AND(inputs!$B$23="YES",A336&lt;=inputs!$B$25),inputs!$B$24,0)</f>
        <v>12570</v>
      </c>
      <c r="C336" s="3">
        <f>MAX(0,MIN(A336-B336,inputs!$C$4)*inputs!$B$3)</f>
        <v>4166</v>
      </c>
      <c r="D336" s="8">
        <f>MAX(0,(MIN(A336,inputs!$C$5)-(inputs!$C$4+B336))*inputs!$B$4)</f>
        <v>0</v>
      </c>
      <c r="E336" s="8">
        <f>MAX(0, (calculations!A336-inputs!$C$5)*inputs!$B$5)</f>
        <v>0</v>
      </c>
      <c r="F336" s="8">
        <f>MAX(0,inputs!$B$13*(MIN(calculations!A336,inputs!$C$14)-inputs!$C$13))+MAX(0,inputs!$B$14*(calculations!A336-inputs!$C$14))</f>
        <v>2759.9750000000004</v>
      </c>
      <c r="G336" s="6">
        <f>MAX(MIN((calculations!A336-inputs!$B$21)/10000,100%),0) * inputs!$B$18</f>
        <v>0</v>
      </c>
      <c r="H336" s="3">
        <f t="shared" si="16"/>
        <v>6925.9750000000004</v>
      </c>
      <c r="I336" s="1">
        <f t="shared" si="18"/>
        <v>0.33250000000000002</v>
      </c>
    </row>
    <row r="337" spans="1:9" x14ac:dyDescent="0.2">
      <c r="A337" s="11">
        <f t="shared" si="17"/>
        <v>33500</v>
      </c>
      <c r="B337" s="3">
        <f>inputs!$C$3-MAX(0,MIN((calculations!A337-inputs!$B$8)*0.5,inputs!$C$3))+IF(AND(inputs!$B$23="YES",A337&lt;=inputs!$B$25),inputs!$B$24,0)</f>
        <v>12570</v>
      </c>
      <c r="C337" s="3">
        <f>MAX(0,MIN(A337-B337,inputs!$C$4)*inputs!$B$3)</f>
        <v>4186</v>
      </c>
      <c r="D337" s="8">
        <f>MAX(0,(MIN(A337,inputs!$C$5)-(inputs!$C$4+B337))*inputs!$B$4)</f>
        <v>0</v>
      </c>
      <c r="E337" s="8">
        <f>MAX(0, (calculations!A337-inputs!$C$5)*inputs!$B$5)</f>
        <v>0</v>
      </c>
      <c r="F337" s="8">
        <f>MAX(0,inputs!$B$13*(MIN(calculations!A337,inputs!$C$14)-inputs!$C$13))+MAX(0,inputs!$B$14*(calculations!A337-inputs!$C$14))</f>
        <v>2773.2250000000004</v>
      </c>
      <c r="G337" s="6">
        <f>MAX(MIN((calculations!A337-inputs!$B$21)/10000,100%),0) * inputs!$B$18</f>
        <v>0</v>
      </c>
      <c r="H337" s="3">
        <f t="shared" si="16"/>
        <v>6959.2250000000004</v>
      </c>
      <c r="I337" s="1">
        <f t="shared" si="18"/>
        <v>0.33250000000000002</v>
      </c>
    </row>
    <row r="338" spans="1:9" x14ac:dyDescent="0.2">
      <c r="A338" s="11">
        <f t="shared" si="17"/>
        <v>33600</v>
      </c>
      <c r="B338" s="3">
        <f>inputs!$C$3-MAX(0,MIN((calculations!A338-inputs!$B$8)*0.5,inputs!$C$3))+IF(AND(inputs!$B$23="YES",A338&lt;=inputs!$B$25),inputs!$B$24,0)</f>
        <v>12570</v>
      </c>
      <c r="C338" s="3">
        <f>MAX(0,MIN(A338-B338,inputs!$C$4)*inputs!$B$3)</f>
        <v>4206</v>
      </c>
      <c r="D338" s="8">
        <f>MAX(0,(MIN(A338,inputs!$C$5)-(inputs!$C$4+B338))*inputs!$B$4)</f>
        <v>0</v>
      </c>
      <c r="E338" s="8">
        <f>MAX(0, (calculations!A338-inputs!$C$5)*inputs!$B$5)</f>
        <v>0</v>
      </c>
      <c r="F338" s="8">
        <f>MAX(0,inputs!$B$13*(MIN(calculations!A338,inputs!$C$14)-inputs!$C$13))+MAX(0,inputs!$B$14*(calculations!A338-inputs!$C$14))</f>
        <v>2786.4750000000004</v>
      </c>
      <c r="G338" s="6">
        <f>MAX(MIN((calculations!A338-inputs!$B$21)/10000,100%),0) * inputs!$B$18</f>
        <v>0</v>
      </c>
      <c r="H338" s="3">
        <f t="shared" si="16"/>
        <v>6992.4750000000004</v>
      </c>
      <c r="I338" s="1">
        <f t="shared" si="18"/>
        <v>0.33250000000000002</v>
      </c>
    </row>
    <row r="339" spans="1:9" x14ac:dyDescent="0.2">
      <c r="A339" s="11">
        <f t="shared" si="17"/>
        <v>33700</v>
      </c>
      <c r="B339" s="3">
        <f>inputs!$C$3-MAX(0,MIN((calculations!A339-inputs!$B$8)*0.5,inputs!$C$3))+IF(AND(inputs!$B$23="YES",A339&lt;=inputs!$B$25),inputs!$B$24,0)</f>
        <v>12570</v>
      </c>
      <c r="C339" s="3">
        <f>MAX(0,MIN(A339-B339,inputs!$C$4)*inputs!$B$3)</f>
        <v>4226</v>
      </c>
      <c r="D339" s="8">
        <f>MAX(0,(MIN(A339,inputs!$C$5)-(inputs!$C$4+B339))*inputs!$B$4)</f>
        <v>0</v>
      </c>
      <c r="E339" s="8">
        <f>MAX(0, (calculations!A339-inputs!$C$5)*inputs!$B$5)</f>
        <v>0</v>
      </c>
      <c r="F339" s="8">
        <f>MAX(0,inputs!$B$13*(MIN(calculations!A339,inputs!$C$14)-inputs!$C$13))+MAX(0,inputs!$B$14*(calculations!A339-inputs!$C$14))</f>
        <v>2799.7250000000004</v>
      </c>
      <c r="G339" s="6">
        <f>MAX(MIN((calculations!A339-inputs!$B$21)/10000,100%),0) * inputs!$B$18</f>
        <v>0</v>
      </c>
      <c r="H339" s="3">
        <f t="shared" si="16"/>
        <v>7025.7250000000004</v>
      </c>
      <c r="I339" s="1">
        <f t="shared" si="18"/>
        <v>0.33250000000000002</v>
      </c>
    </row>
    <row r="340" spans="1:9" x14ac:dyDescent="0.2">
      <c r="A340" s="11">
        <f t="shared" si="17"/>
        <v>33800</v>
      </c>
      <c r="B340" s="3">
        <f>inputs!$C$3-MAX(0,MIN((calculations!A340-inputs!$B$8)*0.5,inputs!$C$3))+IF(AND(inputs!$B$23="YES",A340&lt;=inputs!$B$25),inputs!$B$24,0)</f>
        <v>12570</v>
      </c>
      <c r="C340" s="3">
        <f>MAX(0,MIN(A340-B340,inputs!$C$4)*inputs!$B$3)</f>
        <v>4246</v>
      </c>
      <c r="D340" s="8">
        <f>MAX(0,(MIN(A340,inputs!$C$5)-(inputs!$C$4+B340))*inputs!$B$4)</f>
        <v>0</v>
      </c>
      <c r="E340" s="8">
        <f>MAX(0, (calculations!A340-inputs!$C$5)*inputs!$B$5)</f>
        <v>0</v>
      </c>
      <c r="F340" s="8">
        <f>MAX(0,inputs!$B$13*(MIN(calculations!A340,inputs!$C$14)-inputs!$C$13))+MAX(0,inputs!$B$14*(calculations!A340-inputs!$C$14))</f>
        <v>2812.9750000000004</v>
      </c>
      <c r="G340" s="6">
        <f>MAX(MIN((calculations!A340-inputs!$B$21)/10000,100%),0) * inputs!$B$18</f>
        <v>0</v>
      </c>
      <c r="H340" s="3">
        <f t="shared" si="16"/>
        <v>7058.9750000000004</v>
      </c>
      <c r="I340" s="1">
        <f t="shared" si="18"/>
        <v>0.33250000000000002</v>
      </c>
    </row>
    <row r="341" spans="1:9" x14ac:dyDescent="0.2">
      <c r="A341" s="11">
        <f t="shared" si="17"/>
        <v>33900</v>
      </c>
      <c r="B341" s="3">
        <f>inputs!$C$3-MAX(0,MIN((calculations!A341-inputs!$B$8)*0.5,inputs!$C$3))+IF(AND(inputs!$B$23="YES",A341&lt;=inputs!$B$25),inputs!$B$24,0)</f>
        <v>12570</v>
      </c>
      <c r="C341" s="3">
        <f>MAX(0,MIN(A341-B341,inputs!$C$4)*inputs!$B$3)</f>
        <v>4266</v>
      </c>
      <c r="D341" s="8">
        <f>MAX(0,(MIN(A341,inputs!$C$5)-(inputs!$C$4+B341))*inputs!$B$4)</f>
        <v>0</v>
      </c>
      <c r="E341" s="8">
        <f>MAX(0, (calculations!A341-inputs!$C$5)*inputs!$B$5)</f>
        <v>0</v>
      </c>
      <c r="F341" s="8">
        <f>MAX(0,inputs!$B$13*(MIN(calculations!A341,inputs!$C$14)-inputs!$C$13))+MAX(0,inputs!$B$14*(calculations!A341-inputs!$C$14))</f>
        <v>2826.2250000000004</v>
      </c>
      <c r="G341" s="6">
        <f>MAX(MIN((calculations!A341-inputs!$B$21)/10000,100%),0) * inputs!$B$18</f>
        <v>0</v>
      </c>
      <c r="H341" s="3">
        <f t="shared" si="16"/>
        <v>7092.2250000000004</v>
      </c>
      <c r="I341" s="1">
        <f t="shared" si="18"/>
        <v>0.33250000000000002</v>
      </c>
    </row>
    <row r="342" spans="1:9" x14ac:dyDescent="0.2">
      <c r="A342" s="11">
        <f t="shared" si="17"/>
        <v>34000</v>
      </c>
      <c r="B342" s="3">
        <f>inputs!$C$3-MAX(0,MIN((calculations!A342-inputs!$B$8)*0.5,inputs!$C$3))+IF(AND(inputs!$B$23="YES",A342&lt;=inputs!$B$25),inputs!$B$24,0)</f>
        <v>12570</v>
      </c>
      <c r="C342" s="3">
        <f>MAX(0,MIN(A342-B342,inputs!$C$4)*inputs!$B$3)</f>
        <v>4286</v>
      </c>
      <c r="D342" s="8">
        <f>MAX(0,(MIN(A342,inputs!$C$5)-(inputs!$C$4+B342))*inputs!$B$4)</f>
        <v>0</v>
      </c>
      <c r="E342" s="8">
        <f>MAX(0, (calculations!A342-inputs!$C$5)*inputs!$B$5)</f>
        <v>0</v>
      </c>
      <c r="F342" s="8">
        <f>MAX(0,inputs!$B$13*(MIN(calculations!A342,inputs!$C$14)-inputs!$C$13))+MAX(0,inputs!$B$14*(calculations!A342-inputs!$C$14))</f>
        <v>2839.4750000000004</v>
      </c>
      <c r="G342" s="6">
        <f>MAX(MIN((calculations!A342-inputs!$B$21)/10000,100%),0) * inputs!$B$18</f>
        <v>0</v>
      </c>
      <c r="H342" s="3">
        <f t="shared" si="16"/>
        <v>7125.4750000000004</v>
      </c>
      <c r="I342" s="1">
        <f t="shared" si="18"/>
        <v>0.33250000000000002</v>
      </c>
    </row>
    <row r="343" spans="1:9" x14ac:dyDescent="0.2">
      <c r="A343" s="11">
        <f t="shared" si="17"/>
        <v>34100</v>
      </c>
      <c r="B343" s="3">
        <f>inputs!$C$3-MAX(0,MIN((calculations!A343-inputs!$B$8)*0.5,inputs!$C$3))+IF(AND(inputs!$B$23="YES",A343&lt;=inputs!$B$25),inputs!$B$24,0)</f>
        <v>12570</v>
      </c>
      <c r="C343" s="3">
        <f>MAX(0,MIN(A343-B343,inputs!$C$4)*inputs!$B$3)</f>
        <v>4306</v>
      </c>
      <c r="D343" s="8">
        <f>MAX(0,(MIN(A343,inputs!$C$5)-(inputs!$C$4+B343))*inputs!$B$4)</f>
        <v>0</v>
      </c>
      <c r="E343" s="8">
        <f>MAX(0, (calculations!A343-inputs!$C$5)*inputs!$B$5)</f>
        <v>0</v>
      </c>
      <c r="F343" s="8">
        <f>MAX(0,inputs!$B$13*(MIN(calculations!A343,inputs!$C$14)-inputs!$C$13))+MAX(0,inputs!$B$14*(calculations!A343-inputs!$C$14))</f>
        <v>2852.7250000000004</v>
      </c>
      <c r="G343" s="6">
        <f>MAX(MIN((calculations!A343-inputs!$B$21)/10000,100%),0) * inputs!$B$18</f>
        <v>0</v>
      </c>
      <c r="H343" s="3">
        <f t="shared" si="16"/>
        <v>7158.7250000000004</v>
      </c>
      <c r="I343" s="1">
        <f t="shared" si="18"/>
        <v>0.33250000000000002</v>
      </c>
    </row>
    <row r="344" spans="1:9" x14ac:dyDescent="0.2">
      <c r="A344" s="11">
        <f t="shared" si="17"/>
        <v>34200</v>
      </c>
      <c r="B344" s="3">
        <f>inputs!$C$3-MAX(0,MIN((calculations!A344-inputs!$B$8)*0.5,inputs!$C$3))+IF(AND(inputs!$B$23="YES",A344&lt;=inputs!$B$25),inputs!$B$24,0)</f>
        <v>12570</v>
      </c>
      <c r="C344" s="3">
        <f>MAX(0,MIN(A344-B344,inputs!$C$4)*inputs!$B$3)</f>
        <v>4326</v>
      </c>
      <c r="D344" s="8">
        <f>MAX(0,(MIN(A344,inputs!$C$5)-(inputs!$C$4+B344))*inputs!$B$4)</f>
        <v>0</v>
      </c>
      <c r="E344" s="8">
        <f>MAX(0, (calculations!A344-inputs!$C$5)*inputs!$B$5)</f>
        <v>0</v>
      </c>
      <c r="F344" s="8">
        <f>MAX(0,inputs!$B$13*(MIN(calculations!A344,inputs!$C$14)-inputs!$C$13))+MAX(0,inputs!$B$14*(calculations!A344-inputs!$C$14))</f>
        <v>2865.9750000000004</v>
      </c>
      <c r="G344" s="6">
        <f>MAX(MIN((calculations!A344-inputs!$B$21)/10000,100%),0) * inputs!$B$18</f>
        <v>0</v>
      </c>
      <c r="H344" s="3">
        <f t="shared" si="16"/>
        <v>7191.9750000000004</v>
      </c>
      <c r="I344" s="1">
        <f t="shared" si="18"/>
        <v>0.33250000000000002</v>
      </c>
    </row>
    <row r="345" spans="1:9" x14ac:dyDescent="0.2">
      <c r="A345" s="11">
        <f t="shared" si="17"/>
        <v>34300</v>
      </c>
      <c r="B345" s="3">
        <f>inputs!$C$3-MAX(0,MIN((calculations!A345-inputs!$B$8)*0.5,inputs!$C$3))+IF(AND(inputs!$B$23="YES",A345&lt;=inputs!$B$25),inputs!$B$24,0)</f>
        <v>12570</v>
      </c>
      <c r="C345" s="3">
        <f>MAX(0,MIN(A345-B345,inputs!$C$4)*inputs!$B$3)</f>
        <v>4346</v>
      </c>
      <c r="D345" s="8">
        <f>MAX(0,(MIN(A345,inputs!$C$5)-(inputs!$C$4+B345))*inputs!$B$4)</f>
        <v>0</v>
      </c>
      <c r="E345" s="8">
        <f>MAX(0, (calculations!A345-inputs!$C$5)*inputs!$B$5)</f>
        <v>0</v>
      </c>
      <c r="F345" s="8">
        <f>MAX(0,inputs!$B$13*(MIN(calculations!A345,inputs!$C$14)-inputs!$C$13))+MAX(0,inputs!$B$14*(calculations!A345-inputs!$C$14))</f>
        <v>2879.2250000000004</v>
      </c>
      <c r="G345" s="6">
        <f>MAX(MIN((calculations!A345-inputs!$B$21)/10000,100%),0) * inputs!$B$18</f>
        <v>0</v>
      </c>
      <c r="H345" s="3">
        <f t="shared" si="16"/>
        <v>7225.2250000000004</v>
      </c>
      <c r="I345" s="1">
        <f t="shared" si="18"/>
        <v>0.33250000000000002</v>
      </c>
    </row>
    <row r="346" spans="1:9" x14ac:dyDescent="0.2">
      <c r="A346" s="11">
        <f t="shared" si="17"/>
        <v>34400</v>
      </c>
      <c r="B346" s="3">
        <f>inputs!$C$3-MAX(0,MIN((calculations!A346-inputs!$B$8)*0.5,inputs!$C$3))+IF(AND(inputs!$B$23="YES",A346&lt;=inputs!$B$25),inputs!$B$24,0)</f>
        <v>12570</v>
      </c>
      <c r="C346" s="3">
        <f>MAX(0,MIN(A346-B346,inputs!$C$4)*inputs!$B$3)</f>
        <v>4366</v>
      </c>
      <c r="D346" s="8">
        <f>MAX(0,(MIN(A346,inputs!$C$5)-(inputs!$C$4+B346))*inputs!$B$4)</f>
        <v>0</v>
      </c>
      <c r="E346" s="8">
        <f>MAX(0, (calculations!A346-inputs!$C$5)*inputs!$B$5)</f>
        <v>0</v>
      </c>
      <c r="F346" s="8">
        <f>MAX(0,inputs!$B$13*(MIN(calculations!A346,inputs!$C$14)-inputs!$C$13))+MAX(0,inputs!$B$14*(calculations!A346-inputs!$C$14))</f>
        <v>2892.4750000000004</v>
      </c>
      <c r="G346" s="6">
        <f>MAX(MIN((calculations!A346-inputs!$B$21)/10000,100%),0) * inputs!$B$18</f>
        <v>0</v>
      </c>
      <c r="H346" s="3">
        <f t="shared" si="16"/>
        <v>7258.4750000000004</v>
      </c>
      <c r="I346" s="1">
        <f t="shared" si="18"/>
        <v>0.33250000000000002</v>
      </c>
    </row>
    <row r="347" spans="1:9" x14ac:dyDescent="0.2">
      <c r="A347" s="11">
        <f t="shared" si="17"/>
        <v>34500</v>
      </c>
      <c r="B347" s="3">
        <f>inputs!$C$3-MAX(0,MIN((calculations!A347-inputs!$B$8)*0.5,inputs!$C$3))+IF(AND(inputs!$B$23="YES",A347&lt;=inputs!$B$25),inputs!$B$24,0)</f>
        <v>12570</v>
      </c>
      <c r="C347" s="3">
        <f>MAX(0,MIN(A347-B347,inputs!$C$4)*inputs!$B$3)</f>
        <v>4386</v>
      </c>
      <c r="D347" s="8">
        <f>MAX(0,(MIN(A347,inputs!$C$5)-(inputs!$C$4+B347))*inputs!$B$4)</f>
        <v>0</v>
      </c>
      <c r="E347" s="8">
        <f>MAX(0, (calculations!A347-inputs!$C$5)*inputs!$B$5)</f>
        <v>0</v>
      </c>
      <c r="F347" s="8">
        <f>MAX(0,inputs!$B$13*(MIN(calculations!A347,inputs!$C$14)-inputs!$C$13))+MAX(0,inputs!$B$14*(calculations!A347-inputs!$C$14))</f>
        <v>2905.7250000000004</v>
      </c>
      <c r="G347" s="6">
        <f>MAX(MIN((calculations!A347-inputs!$B$21)/10000,100%),0) * inputs!$B$18</f>
        <v>0</v>
      </c>
      <c r="H347" s="3">
        <f t="shared" si="16"/>
        <v>7291.7250000000004</v>
      </c>
      <c r="I347" s="1">
        <f t="shared" si="18"/>
        <v>0.33250000000000002</v>
      </c>
    </row>
    <row r="348" spans="1:9" x14ac:dyDescent="0.2">
      <c r="A348" s="11">
        <f t="shared" si="17"/>
        <v>34600</v>
      </c>
      <c r="B348" s="3">
        <f>inputs!$C$3-MAX(0,MIN((calculations!A348-inputs!$B$8)*0.5,inputs!$C$3))+IF(AND(inputs!$B$23="YES",A348&lt;=inputs!$B$25),inputs!$B$24,0)</f>
        <v>12570</v>
      </c>
      <c r="C348" s="3">
        <f>MAX(0,MIN(A348-B348,inputs!$C$4)*inputs!$B$3)</f>
        <v>4406</v>
      </c>
      <c r="D348" s="8">
        <f>MAX(0,(MIN(A348,inputs!$C$5)-(inputs!$C$4+B348))*inputs!$B$4)</f>
        <v>0</v>
      </c>
      <c r="E348" s="8">
        <f>MAX(0, (calculations!A348-inputs!$C$5)*inputs!$B$5)</f>
        <v>0</v>
      </c>
      <c r="F348" s="8">
        <f>MAX(0,inputs!$B$13*(MIN(calculations!A348,inputs!$C$14)-inputs!$C$13))+MAX(0,inputs!$B$14*(calculations!A348-inputs!$C$14))</f>
        <v>2918.9750000000004</v>
      </c>
      <c r="G348" s="6">
        <f>MAX(MIN((calculations!A348-inputs!$B$21)/10000,100%),0) * inputs!$B$18</f>
        <v>0</v>
      </c>
      <c r="H348" s="3">
        <f t="shared" si="16"/>
        <v>7324.9750000000004</v>
      </c>
      <c r="I348" s="1">
        <f t="shared" si="18"/>
        <v>0.33250000000000002</v>
      </c>
    </row>
    <row r="349" spans="1:9" x14ac:dyDescent="0.2">
      <c r="A349" s="11">
        <f t="shared" si="17"/>
        <v>34700</v>
      </c>
      <c r="B349" s="3">
        <f>inputs!$C$3-MAX(0,MIN((calculations!A349-inputs!$B$8)*0.5,inputs!$C$3))+IF(AND(inputs!$B$23="YES",A349&lt;=inputs!$B$25),inputs!$B$24,0)</f>
        <v>12570</v>
      </c>
      <c r="C349" s="3">
        <f>MAX(0,MIN(A349-B349,inputs!$C$4)*inputs!$B$3)</f>
        <v>4426</v>
      </c>
      <c r="D349" s="8">
        <f>MAX(0,(MIN(A349,inputs!$C$5)-(inputs!$C$4+B349))*inputs!$B$4)</f>
        <v>0</v>
      </c>
      <c r="E349" s="8">
        <f>MAX(0, (calculations!A349-inputs!$C$5)*inputs!$B$5)</f>
        <v>0</v>
      </c>
      <c r="F349" s="8">
        <f>MAX(0,inputs!$B$13*(MIN(calculations!A349,inputs!$C$14)-inputs!$C$13))+MAX(0,inputs!$B$14*(calculations!A349-inputs!$C$14))</f>
        <v>2932.2250000000004</v>
      </c>
      <c r="G349" s="6">
        <f>MAX(MIN((calculations!A349-inputs!$B$21)/10000,100%),0) * inputs!$B$18</f>
        <v>0</v>
      </c>
      <c r="H349" s="3">
        <f t="shared" si="16"/>
        <v>7358.2250000000004</v>
      </c>
      <c r="I349" s="1">
        <f t="shared" si="18"/>
        <v>0.33250000000000002</v>
      </c>
    </row>
    <row r="350" spans="1:9" x14ac:dyDescent="0.2">
      <c r="A350" s="11">
        <f t="shared" si="17"/>
        <v>34800</v>
      </c>
      <c r="B350" s="3">
        <f>inputs!$C$3-MAX(0,MIN((calculations!A350-inputs!$B$8)*0.5,inputs!$C$3))+IF(AND(inputs!$B$23="YES",A350&lt;=inputs!$B$25),inputs!$B$24,0)</f>
        <v>12570</v>
      </c>
      <c r="C350" s="3">
        <f>MAX(0,MIN(A350-B350,inputs!$C$4)*inputs!$B$3)</f>
        <v>4446</v>
      </c>
      <c r="D350" s="8">
        <f>MAX(0,(MIN(A350,inputs!$C$5)-(inputs!$C$4+B350))*inputs!$B$4)</f>
        <v>0</v>
      </c>
      <c r="E350" s="8">
        <f>MAX(0, (calculations!A350-inputs!$C$5)*inputs!$B$5)</f>
        <v>0</v>
      </c>
      <c r="F350" s="8">
        <f>MAX(0,inputs!$B$13*(MIN(calculations!A350,inputs!$C$14)-inputs!$C$13))+MAX(0,inputs!$B$14*(calculations!A350-inputs!$C$14))</f>
        <v>2945.4750000000004</v>
      </c>
      <c r="G350" s="6">
        <f>MAX(MIN((calculations!A350-inputs!$B$21)/10000,100%),0) * inputs!$B$18</f>
        <v>0</v>
      </c>
      <c r="H350" s="3">
        <f t="shared" si="16"/>
        <v>7391.4750000000004</v>
      </c>
      <c r="I350" s="1">
        <f t="shared" si="18"/>
        <v>0.33250000000000002</v>
      </c>
    </row>
    <row r="351" spans="1:9" x14ac:dyDescent="0.2">
      <c r="A351" s="11">
        <f t="shared" si="17"/>
        <v>34900</v>
      </c>
      <c r="B351" s="3">
        <f>inputs!$C$3-MAX(0,MIN((calculations!A351-inputs!$B$8)*0.5,inputs!$C$3))+IF(AND(inputs!$B$23="YES",A351&lt;=inputs!$B$25),inputs!$B$24,0)</f>
        <v>12570</v>
      </c>
      <c r="C351" s="3">
        <f>MAX(0,MIN(A351-B351,inputs!$C$4)*inputs!$B$3)</f>
        <v>4466</v>
      </c>
      <c r="D351" s="8">
        <f>MAX(0,(MIN(A351,inputs!$C$5)-(inputs!$C$4+B351))*inputs!$B$4)</f>
        <v>0</v>
      </c>
      <c r="E351" s="8">
        <f>MAX(0, (calculations!A351-inputs!$C$5)*inputs!$B$5)</f>
        <v>0</v>
      </c>
      <c r="F351" s="8">
        <f>MAX(0,inputs!$B$13*(MIN(calculations!A351,inputs!$C$14)-inputs!$C$13))+MAX(0,inputs!$B$14*(calculations!A351-inputs!$C$14))</f>
        <v>2958.7250000000004</v>
      </c>
      <c r="G351" s="6">
        <f>MAX(MIN((calculations!A351-inputs!$B$21)/10000,100%),0) * inputs!$B$18</f>
        <v>0</v>
      </c>
      <c r="H351" s="3">
        <f t="shared" si="16"/>
        <v>7424.7250000000004</v>
      </c>
      <c r="I351" s="1">
        <f t="shared" si="18"/>
        <v>0.33250000000000002</v>
      </c>
    </row>
    <row r="352" spans="1:9" x14ac:dyDescent="0.2">
      <c r="A352" s="11">
        <f t="shared" si="17"/>
        <v>35000</v>
      </c>
      <c r="B352" s="3">
        <f>inputs!$C$3-MAX(0,MIN((calculations!A352-inputs!$B$8)*0.5,inputs!$C$3))+IF(AND(inputs!$B$23="YES",A352&lt;=inputs!$B$25),inputs!$B$24,0)</f>
        <v>12570</v>
      </c>
      <c r="C352" s="3">
        <f>MAX(0,MIN(A352-B352,inputs!$C$4)*inputs!$B$3)</f>
        <v>4486</v>
      </c>
      <c r="D352" s="8">
        <f>MAX(0,(MIN(A352,inputs!$C$5)-(inputs!$C$4+B352))*inputs!$B$4)</f>
        <v>0</v>
      </c>
      <c r="E352" s="8">
        <f>MAX(0, (calculations!A352-inputs!$C$5)*inputs!$B$5)</f>
        <v>0</v>
      </c>
      <c r="F352" s="8">
        <f>MAX(0,inputs!$B$13*(MIN(calculations!A352,inputs!$C$14)-inputs!$C$13))+MAX(0,inputs!$B$14*(calculations!A352-inputs!$C$14))</f>
        <v>2971.9750000000004</v>
      </c>
      <c r="G352" s="6">
        <f>MAX(MIN((calculations!A352-inputs!$B$21)/10000,100%),0) * inputs!$B$18</f>
        <v>0</v>
      </c>
      <c r="H352" s="3">
        <f t="shared" si="16"/>
        <v>7457.9750000000004</v>
      </c>
      <c r="I352" s="1">
        <f t="shared" si="18"/>
        <v>0.33250000000000002</v>
      </c>
    </row>
    <row r="353" spans="1:9" x14ac:dyDescent="0.2">
      <c r="A353" s="11">
        <f t="shared" si="17"/>
        <v>35100</v>
      </c>
      <c r="B353" s="3">
        <f>inputs!$C$3-MAX(0,MIN((calculations!A353-inputs!$B$8)*0.5,inputs!$C$3))+IF(AND(inputs!$B$23="YES",A353&lt;=inputs!$B$25),inputs!$B$24,0)</f>
        <v>12570</v>
      </c>
      <c r="C353" s="3">
        <f>MAX(0,MIN(A353-B353,inputs!$C$4)*inputs!$B$3)</f>
        <v>4506</v>
      </c>
      <c r="D353" s="8">
        <f>MAX(0,(MIN(A353,inputs!$C$5)-(inputs!$C$4+B353))*inputs!$B$4)</f>
        <v>0</v>
      </c>
      <c r="E353" s="8">
        <f>MAX(0, (calculations!A353-inputs!$C$5)*inputs!$B$5)</f>
        <v>0</v>
      </c>
      <c r="F353" s="8">
        <f>MAX(0,inputs!$B$13*(MIN(calculations!A353,inputs!$C$14)-inputs!$C$13))+MAX(0,inputs!$B$14*(calculations!A353-inputs!$C$14))</f>
        <v>2985.2250000000004</v>
      </c>
      <c r="G353" s="6">
        <f>MAX(MIN((calculations!A353-inputs!$B$21)/10000,100%),0) * inputs!$B$18</f>
        <v>0</v>
      </c>
      <c r="H353" s="3">
        <f t="shared" si="16"/>
        <v>7491.2250000000004</v>
      </c>
      <c r="I353" s="1">
        <f t="shared" si="18"/>
        <v>0.33250000000000002</v>
      </c>
    </row>
    <row r="354" spans="1:9" x14ac:dyDescent="0.2">
      <c r="A354" s="11">
        <f t="shared" si="17"/>
        <v>35200</v>
      </c>
      <c r="B354" s="3">
        <f>inputs!$C$3-MAX(0,MIN((calculations!A354-inputs!$B$8)*0.5,inputs!$C$3))+IF(AND(inputs!$B$23="YES",A354&lt;=inputs!$B$25),inputs!$B$24,0)</f>
        <v>12570</v>
      </c>
      <c r="C354" s="3">
        <f>MAX(0,MIN(A354-B354,inputs!$C$4)*inputs!$B$3)</f>
        <v>4526</v>
      </c>
      <c r="D354" s="8">
        <f>MAX(0,(MIN(A354,inputs!$C$5)-(inputs!$C$4+B354))*inputs!$B$4)</f>
        <v>0</v>
      </c>
      <c r="E354" s="8">
        <f>MAX(0, (calculations!A354-inputs!$C$5)*inputs!$B$5)</f>
        <v>0</v>
      </c>
      <c r="F354" s="8">
        <f>MAX(0,inputs!$B$13*(MIN(calculations!A354,inputs!$C$14)-inputs!$C$13))+MAX(0,inputs!$B$14*(calculations!A354-inputs!$C$14))</f>
        <v>2998.4750000000004</v>
      </c>
      <c r="G354" s="6">
        <f>MAX(MIN((calculations!A354-inputs!$B$21)/10000,100%),0) * inputs!$B$18</f>
        <v>0</v>
      </c>
      <c r="H354" s="3">
        <f t="shared" si="16"/>
        <v>7524.4750000000004</v>
      </c>
      <c r="I354" s="1">
        <f t="shared" si="18"/>
        <v>0.33250000000000002</v>
      </c>
    </row>
    <row r="355" spans="1:9" x14ac:dyDescent="0.2">
      <c r="A355" s="11">
        <f t="shared" si="17"/>
        <v>35300</v>
      </c>
      <c r="B355" s="3">
        <f>inputs!$C$3-MAX(0,MIN((calculations!A355-inputs!$B$8)*0.5,inputs!$C$3))+IF(AND(inputs!$B$23="YES",A355&lt;=inputs!$B$25),inputs!$B$24,0)</f>
        <v>12570</v>
      </c>
      <c r="C355" s="3">
        <f>MAX(0,MIN(A355-B355,inputs!$C$4)*inputs!$B$3)</f>
        <v>4546</v>
      </c>
      <c r="D355" s="8">
        <f>MAX(0,(MIN(A355,inputs!$C$5)-(inputs!$C$4+B355))*inputs!$B$4)</f>
        <v>0</v>
      </c>
      <c r="E355" s="8">
        <f>MAX(0, (calculations!A355-inputs!$C$5)*inputs!$B$5)</f>
        <v>0</v>
      </c>
      <c r="F355" s="8">
        <f>MAX(0,inputs!$B$13*(MIN(calculations!A355,inputs!$C$14)-inputs!$C$13))+MAX(0,inputs!$B$14*(calculations!A355-inputs!$C$14))</f>
        <v>3011.7250000000004</v>
      </c>
      <c r="G355" s="6">
        <f>MAX(MIN((calculations!A355-inputs!$B$21)/10000,100%),0) * inputs!$B$18</f>
        <v>0</v>
      </c>
      <c r="H355" s="3">
        <f t="shared" si="16"/>
        <v>7557.7250000000004</v>
      </c>
      <c r="I355" s="1">
        <f t="shared" si="18"/>
        <v>0.33250000000000002</v>
      </c>
    </row>
    <row r="356" spans="1:9" x14ac:dyDescent="0.2">
      <c r="A356" s="11">
        <f t="shared" si="17"/>
        <v>35400</v>
      </c>
      <c r="B356" s="3">
        <f>inputs!$C$3-MAX(0,MIN((calculations!A356-inputs!$B$8)*0.5,inputs!$C$3))+IF(AND(inputs!$B$23="YES",A356&lt;=inputs!$B$25),inputs!$B$24,0)</f>
        <v>12570</v>
      </c>
      <c r="C356" s="3">
        <f>MAX(0,MIN(A356-B356,inputs!$C$4)*inputs!$B$3)</f>
        <v>4566</v>
      </c>
      <c r="D356" s="8">
        <f>MAX(0,(MIN(A356,inputs!$C$5)-(inputs!$C$4+B356))*inputs!$B$4)</f>
        <v>0</v>
      </c>
      <c r="E356" s="8">
        <f>MAX(0, (calculations!A356-inputs!$C$5)*inputs!$B$5)</f>
        <v>0</v>
      </c>
      <c r="F356" s="8">
        <f>MAX(0,inputs!$B$13*(MIN(calculations!A356,inputs!$C$14)-inputs!$C$13))+MAX(0,inputs!$B$14*(calculations!A356-inputs!$C$14))</f>
        <v>3024.9750000000004</v>
      </c>
      <c r="G356" s="6">
        <f>MAX(MIN((calculations!A356-inputs!$B$21)/10000,100%),0) * inputs!$B$18</f>
        <v>0</v>
      </c>
      <c r="H356" s="3">
        <f t="shared" si="16"/>
        <v>7590.9750000000004</v>
      </c>
      <c r="I356" s="1">
        <f t="shared" si="18"/>
        <v>0.33250000000000002</v>
      </c>
    </row>
    <row r="357" spans="1:9" x14ac:dyDescent="0.2">
      <c r="A357" s="11">
        <f t="shared" si="17"/>
        <v>35500</v>
      </c>
      <c r="B357" s="3">
        <f>inputs!$C$3-MAX(0,MIN((calculations!A357-inputs!$B$8)*0.5,inputs!$C$3))+IF(AND(inputs!$B$23="YES",A357&lt;=inputs!$B$25),inputs!$B$24,0)</f>
        <v>12570</v>
      </c>
      <c r="C357" s="3">
        <f>MAX(0,MIN(A357-B357,inputs!$C$4)*inputs!$B$3)</f>
        <v>4586</v>
      </c>
      <c r="D357" s="8">
        <f>MAX(0,(MIN(A357,inputs!$C$5)-(inputs!$C$4+B357))*inputs!$B$4)</f>
        <v>0</v>
      </c>
      <c r="E357" s="8">
        <f>MAX(0, (calculations!A357-inputs!$C$5)*inputs!$B$5)</f>
        <v>0</v>
      </c>
      <c r="F357" s="8">
        <f>MAX(0,inputs!$B$13*(MIN(calculations!A357,inputs!$C$14)-inputs!$C$13))+MAX(0,inputs!$B$14*(calculations!A357-inputs!$C$14))</f>
        <v>3038.2250000000004</v>
      </c>
      <c r="G357" s="6">
        <f>MAX(MIN((calculations!A357-inputs!$B$21)/10000,100%),0) * inputs!$B$18</f>
        <v>0</v>
      </c>
      <c r="H357" s="3">
        <f t="shared" si="16"/>
        <v>7624.2250000000004</v>
      </c>
      <c r="I357" s="1">
        <f t="shared" si="18"/>
        <v>0.33250000000000002</v>
      </c>
    </row>
    <row r="358" spans="1:9" x14ac:dyDescent="0.2">
      <c r="A358" s="11">
        <f t="shared" si="17"/>
        <v>35600</v>
      </c>
      <c r="B358" s="3">
        <f>inputs!$C$3-MAX(0,MIN((calculations!A358-inputs!$B$8)*0.5,inputs!$C$3))+IF(AND(inputs!$B$23="YES",A358&lt;=inputs!$B$25),inputs!$B$24,0)</f>
        <v>12570</v>
      </c>
      <c r="C358" s="3">
        <f>MAX(0,MIN(A358-B358,inputs!$C$4)*inputs!$B$3)</f>
        <v>4606</v>
      </c>
      <c r="D358" s="8">
        <f>MAX(0,(MIN(A358,inputs!$C$5)-(inputs!$C$4+B358))*inputs!$B$4)</f>
        <v>0</v>
      </c>
      <c r="E358" s="8">
        <f>MAX(0, (calculations!A358-inputs!$C$5)*inputs!$B$5)</f>
        <v>0</v>
      </c>
      <c r="F358" s="8">
        <f>MAX(0,inputs!$B$13*(MIN(calculations!A358,inputs!$C$14)-inputs!$C$13))+MAX(0,inputs!$B$14*(calculations!A358-inputs!$C$14))</f>
        <v>3051.4750000000004</v>
      </c>
      <c r="G358" s="6">
        <f>MAX(MIN((calculations!A358-inputs!$B$21)/10000,100%),0) * inputs!$B$18</f>
        <v>0</v>
      </c>
      <c r="H358" s="3">
        <f t="shared" si="16"/>
        <v>7657.4750000000004</v>
      </c>
      <c r="I358" s="1">
        <f t="shared" si="18"/>
        <v>0.33250000000000002</v>
      </c>
    </row>
    <row r="359" spans="1:9" x14ac:dyDescent="0.2">
      <c r="A359" s="11">
        <f t="shared" si="17"/>
        <v>35700</v>
      </c>
      <c r="B359" s="3">
        <f>inputs!$C$3-MAX(0,MIN((calculations!A359-inputs!$B$8)*0.5,inputs!$C$3))+IF(AND(inputs!$B$23="YES",A359&lt;=inputs!$B$25),inputs!$B$24,0)</f>
        <v>12570</v>
      </c>
      <c r="C359" s="3">
        <f>MAX(0,MIN(A359-B359,inputs!$C$4)*inputs!$B$3)</f>
        <v>4626</v>
      </c>
      <c r="D359" s="8">
        <f>MAX(0,(MIN(A359,inputs!$C$5)-(inputs!$C$4+B359))*inputs!$B$4)</f>
        <v>0</v>
      </c>
      <c r="E359" s="8">
        <f>MAX(0, (calculations!A359-inputs!$C$5)*inputs!$B$5)</f>
        <v>0</v>
      </c>
      <c r="F359" s="8">
        <f>MAX(0,inputs!$B$13*(MIN(calculations!A359,inputs!$C$14)-inputs!$C$13))+MAX(0,inputs!$B$14*(calculations!A359-inputs!$C$14))</f>
        <v>3064.7250000000004</v>
      </c>
      <c r="G359" s="6">
        <f>MAX(MIN((calculations!A359-inputs!$B$21)/10000,100%),0) * inputs!$B$18</f>
        <v>0</v>
      </c>
      <c r="H359" s="3">
        <f t="shared" si="16"/>
        <v>7690.7250000000004</v>
      </c>
      <c r="I359" s="1">
        <f t="shared" si="18"/>
        <v>0.33250000000000002</v>
      </c>
    </row>
    <row r="360" spans="1:9" x14ac:dyDescent="0.2">
      <c r="A360" s="11">
        <f t="shared" si="17"/>
        <v>35800</v>
      </c>
      <c r="B360" s="3">
        <f>inputs!$C$3-MAX(0,MIN((calculations!A360-inputs!$B$8)*0.5,inputs!$C$3))+IF(AND(inputs!$B$23="YES",A360&lt;=inputs!$B$25),inputs!$B$24,0)</f>
        <v>12570</v>
      </c>
      <c r="C360" s="3">
        <f>MAX(0,MIN(A360-B360,inputs!$C$4)*inputs!$B$3)</f>
        <v>4646</v>
      </c>
      <c r="D360" s="8">
        <f>MAX(0,(MIN(A360,inputs!$C$5)-(inputs!$C$4+B360))*inputs!$B$4)</f>
        <v>0</v>
      </c>
      <c r="E360" s="8">
        <f>MAX(0, (calculations!A360-inputs!$C$5)*inputs!$B$5)</f>
        <v>0</v>
      </c>
      <c r="F360" s="8">
        <f>MAX(0,inputs!$B$13*(MIN(calculations!A360,inputs!$C$14)-inputs!$C$13))+MAX(0,inputs!$B$14*(calculations!A360-inputs!$C$14))</f>
        <v>3077.9750000000004</v>
      </c>
      <c r="G360" s="6">
        <f>MAX(MIN((calculations!A360-inputs!$B$21)/10000,100%),0) * inputs!$B$18</f>
        <v>0</v>
      </c>
      <c r="H360" s="3">
        <f t="shared" si="16"/>
        <v>7723.9750000000004</v>
      </c>
      <c r="I360" s="1">
        <f t="shared" si="18"/>
        <v>0.33250000000000002</v>
      </c>
    </row>
    <row r="361" spans="1:9" x14ac:dyDescent="0.2">
      <c r="A361" s="11">
        <f t="shared" si="17"/>
        <v>35900</v>
      </c>
      <c r="B361" s="3">
        <f>inputs!$C$3-MAX(0,MIN((calculations!A361-inputs!$B$8)*0.5,inputs!$C$3))+IF(AND(inputs!$B$23="YES",A361&lt;=inputs!$B$25),inputs!$B$24,0)</f>
        <v>12570</v>
      </c>
      <c r="C361" s="3">
        <f>MAX(0,MIN(A361-B361,inputs!$C$4)*inputs!$B$3)</f>
        <v>4666</v>
      </c>
      <c r="D361" s="8">
        <f>MAX(0,(MIN(A361,inputs!$C$5)-(inputs!$C$4+B361))*inputs!$B$4)</f>
        <v>0</v>
      </c>
      <c r="E361" s="8">
        <f>MAX(0, (calculations!A361-inputs!$C$5)*inputs!$B$5)</f>
        <v>0</v>
      </c>
      <c r="F361" s="8">
        <f>MAX(0,inputs!$B$13*(MIN(calculations!A361,inputs!$C$14)-inputs!$C$13))+MAX(0,inputs!$B$14*(calculations!A361-inputs!$C$14))</f>
        <v>3091.2250000000004</v>
      </c>
      <c r="G361" s="6">
        <f>MAX(MIN((calculations!A361-inputs!$B$21)/10000,100%),0) * inputs!$B$18</f>
        <v>0</v>
      </c>
      <c r="H361" s="3">
        <f t="shared" si="16"/>
        <v>7757.2250000000004</v>
      </c>
      <c r="I361" s="1">
        <f t="shared" si="18"/>
        <v>0.33250000000000002</v>
      </c>
    </row>
    <row r="362" spans="1:9" x14ac:dyDescent="0.2">
      <c r="A362" s="11">
        <f t="shared" si="17"/>
        <v>36000</v>
      </c>
      <c r="B362" s="3">
        <f>inputs!$C$3-MAX(0,MIN((calculations!A362-inputs!$B$8)*0.5,inputs!$C$3))+IF(AND(inputs!$B$23="YES",A362&lt;=inputs!$B$25),inputs!$B$24,0)</f>
        <v>12570</v>
      </c>
      <c r="C362" s="3">
        <f>MAX(0,MIN(A362-B362,inputs!$C$4)*inputs!$B$3)</f>
        <v>4686</v>
      </c>
      <c r="D362" s="8">
        <f>MAX(0,(MIN(A362,inputs!$C$5)-(inputs!$C$4+B362))*inputs!$B$4)</f>
        <v>0</v>
      </c>
      <c r="E362" s="8">
        <f>MAX(0, (calculations!A362-inputs!$C$5)*inputs!$B$5)</f>
        <v>0</v>
      </c>
      <c r="F362" s="8">
        <f>MAX(0,inputs!$B$13*(MIN(calculations!A362,inputs!$C$14)-inputs!$C$13))+MAX(0,inputs!$B$14*(calculations!A362-inputs!$C$14))</f>
        <v>3104.4750000000004</v>
      </c>
      <c r="G362" s="6">
        <f>MAX(MIN((calculations!A362-inputs!$B$21)/10000,100%),0) * inputs!$B$18</f>
        <v>0</v>
      </c>
      <c r="H362" s="3">
        <f t="shared" si="16"/>
        <v>7790.4750000000004</v>
      </c>
      <c r="I362" s="1">
        <f t="shared" si="18"/>
        <v>0.33250000000000002</v>
      </c>
    </row>
    <row r="363" spans="1:9" x14ac:dyDescent="0.2">
      <c r="A363" s="11">
        <f t="shared" si="17"/>
        <v>36100</v>
      </c>
      <c r="B363" s="3">
        <f>inputs!$C$3-MAX(0,MIN((calculations!A363-inputs!$B$8)*0.5,inputs!$C$3))+IF(AND(inputs!$B$23="YES",A363&lt;=inputs!$B$25),inputs!$B$24,0)</f>
        <v>12570</v>
      </c>
      <c r="C363" s="3">
        <f>MAX(0,MIN(A363-B363,inputs!$C$4)*inputs!$B$3)</f>
        <v>4706</v>
      </c>
      <c r="D363" s="8">
        <f>MAX(0,(MIN(A363,inputs!$C$5)-(inputs!$C$4+B363))*inputs!$B$4)</f>
        <v>0</v>
      </c>
      <c r="E363" s="8">
        <f>MAX(0, (calculations!A363-inputs!$C$5)*inputs!$B$5)</f>
        <v>0</v>
      </c>
      <c r="F363" s="8">
        <f>MAX(0,inputs!$B$13*(MIN(calculations!A363,inputs!$C$14)-inputs!$C$13))+MAX(0,inputs!$B$14*(calculations!A363-inputs!$C$14))</f>
        <v>3117.7250000000004</v>
      </c>
      <c r="G363" s="6">
        <f>MAX(MIN((calculations!A363-inputs!$B$21)/10000,100%),0) * inputs!$B$18</f>
        <v>0</v>
      </c>
      <c r="H363" s="3">
        <f t="shared" si="16"/>
        <v>7823.7250000000004</v>
      </c>
      <c r="I363" s="1">
        <f t="shared" si="18"/>
        <v>0.33250000000000002</v>
      </c>
    </row>
    <row r="364" spans="1:9" x14ac:dyDescent="0.2">
      <c r="A364" s="11">
        <f t="shared" si="17"/>
        <v>36200</v>
      </c>
      <c r="B364" s="3">
        <f>inputs!$C$3-MAX(0,MIN((calculations!A364-inputs!$B$8)*0.5,inputs!$C$3))+IF(AND(inputs!$B$23="YES",A364&lt;=inputs!$B$25),inputs!$B$24,0)</f>
        <v>12570</v>
      </c>
      <c r="C364" s="3">
        <f>MAX(0,MIN(A364-B364,inputs!$C$4)*inputs!$B$3)</f>
        <v>4726</v>
      </c>
      <c r="D364" s="8">
        <f>MAX(0,(MIN(A364,inputs!$C$5)-(inputs!$C$4+B364))*inputs!$B$4)</f>
        <v>0</v>
      </c>
      <c r="E364" s="8">
        <f>MAX(0, (calculations!A364-inputs!$C$5)*inputs!$B$5)</f>
        <v>0</v>
      </c>
      <c r="F364" s="8">
        <f>MAX(0,inputs!$B$13*(MIN(calculations!A364,inputs!$C$14)-inputs!$C$13))+MAX(0,inputs!$B$14*(calculations!A364-inputs!$C$14))</f>
        <v>3130.9750000000004</v>
      </c>
      <c r="G364" s="6">
        <f>MAX(MIN((calculations!A364-inputs!$B$21)/10000,100%),0) * inputs!$B$18</f>
        <v>0</v>
      </c>
      <c r="H364" s="3">
        <f t="shared" si="16"/>
        <v>7856.9750000000004</v>
      </c>
      <c r="I364" s="1">
        <f t="shared" si="18"/>
        <v>0.33250000000000002</v>
      </c>
    </row>
    <row r="365" spans="1:9" x14ac:dyDescent="0.2">
      <c r="A365" s="11">
        <f t="shared" si="17"/>
        <v>36300</v>
      </c>
      <c r="B365" s="3">
        <f>inputs!$C$3-MAX(0,MIN((calculations!A365-inputs!$B$8)*0.5,inputs!$C$3))+IF(AND(inputs!$B$23="YES",A365&lt;=inputs!$B$25),inputs!$B$24,0)</f>
        <v>12570</v>
      </c>
      <c r="C365" s="3">
        <f>MAX(0,MIN(A365-B365,inputs!$C$4)*inputs!$B$3)</f>
        <v>4746</v>
      </c>
      <c r="D365" s="8">
        <f>MAX(0,(MIN(A365,inputs!$C$5)-(inputs!$C$4+B365))*inputs!$B$4)</f>
        <v>0</v>
      </c>
      <c r="E365" s="8">
        <f>MAX(0, (calculations!A365-inputs!$C$5)*inputs!$B$5)</f>
        <v>0</v>
      </c>
      <c r="F365" s="8">
        <f>MAX(0,inputs!$B$13*(MIN(calculations!A365,inputs!$C$14)-inputs!$C$13))+MAX(0,inputs!$B$14*(calculations!A365-inputs!$C$14))</f>
        <v>3144.2250000000004</v>
      </c>
      <c r="G365" s="6">
        <f>MAX(MIN((calculations!A365-inputs!$B$21)/10000,100%),0) * inputs!$B$18</f>
        <v>0</v>
      </c>
      <c r="H365" s="3">
        <f t="shared" si="16"/>
        <v>7890.2250000000004</v>
      </c>
      <c r="I365" s="1">
        <f t="shared" si="18"/>
        <v>0.33250000000000002</v>
      </c>
    </row>
    <row r="366" spans="1:9" x14ac:dyDescent="0.2">
      <c r="A366" s="11">
        <f t="shared" si="17"/>
        <v>36400</v>
      </c>
      <c r="B366" s="3">
        <f>inputs!$C$3-MAX(0,MIN((calculations!A366-inputs!$B$8)*0.5,inputs!$C$3))+IF(AND(inputs!$B$23="YES",A366&lt;=inputs!$B$25),inputs!$B$24,0)</f>
        <v>12570</v>
      </c>
      <c r="C366" s="3">
        <f>MAX(0,MIN(A366-B366,inputs!$C$4)*inputs!$B$3)</f>
        <v>4766</v>
      </c>
      <c r="D366" s="8">
        <f>MAX(0,(MIN(A366,inputs!$C$5)-(inputs!$C$4+B366))*inputs!$B$4)</f>
        <v>0</v>
      </c>
      <c r="E366" s="8">
        <f>MAX(0, (calculations!A366-inputs!$C$5)*inputs!$B$5)</f>
        <v>0</v>
      </c>
      <c r="F366" s="8">
        <f>MAX(0,inputs!$B$13*(MIN(calculations!A366,inputs!$C$14)-inputs!$C$13))+MAX(0,inputs!$B$14*(calculations!A366-inputs!$C$14))</f>
        <v>3157.4750000000004</v>
      </c>
      <c r="G366" s="6">
        <f>MAX(MIN((calculations!A366-inputs!$B$21)/10000,100%),0) * inputs!$B$18</f>
        <v>0</v>
      </c>
      <c r="H366" s="3">
        <f t="shared" si="16"/>
        <v>7923.4750000000004</v>
      </c>
      <c r="I366" s="1">
        <f t="shared" si="18"/>
        <v>0.33250000000000002</v>
      </c>
    </row>
    <row r="367" spans="1:9" x14ac:dyDescent="0.2">
      <c r="A367" s="11">
        <f t="shared" si="17"/>
        <v>36500</v>
      </c>
      <c r="B367" s="3">
        <f>inputs!$C$3-MAX(0,MIN((calculations!A367-inputs!$B$8)*0.5,inputs!$C$3))+IF(AND(inputs!$B$23="YES",A367&lt;=inputs!$B$25),inputs!$B$24,0)</f>
        <v>12570</v>
      </c>
      <c r="C367" s="3">
        <f>MAX(0,MIN(A367-B367,inputs!$C$4)*inputs!$B$3)</f>
        <v>4786</v>
      </c>
      <c r="D367" s="8">
        <f>MAX(0,(MIN(A367,inputs!$C$5)-(inputs!$C$4+B367))*inputs!$B$4)</f>
        <v>0</v>
      </c>
      <c r="E367" s="8">
        <f>MAX(0, (calculations!A367-inputs!$C$5)*inputs!$B$5)</f>
        <v>0</v>
      </c>
      <c r="F367" s="8">
        <f>MAX(0,inputs!$B$13*(MIN(calculations!A367,inputs!$C$14)-inputs!$C$13))+MAX(0,inputs!$B$14*(calculations!A367-inputs!$C$14))</f>
        <v>3170.7250000000004</v>
      </c>
      <c r="G367" s="6">
        <f>MAX(MIN((calculations!A367-inputs!$B$21)/10000,100%),0) * inputs!$B$18</f>
        <v>0</v>
      </c>
      <c r="H367" s="3">
        <f t="shared" si="16"/>
        <v>7956.7250000000004</v>
      </c>
      <c r="I367" s="1">
        <f t="shared" si="18"/>
        <v>0.33250000000000002</v>
      </c>
    </row>
    <row r="368" spans="1:9" x14ac:dyDescent="0.2">
      <c r="A368" s="11">
        <f t="shared" si="17"/>
        <v>36600</v>
      </c>
      <c r="B368" s="3">
        <f>inputs!$C$3-MAX(0,MIN((calculations!A368-inputs!$B$8)*0.5,inputs!$C$3))+IF(AND(inputs!$B$23="YES",A368&lt;=inputs!$B$25),inputs!$B$24,0)</f>
        <v>12570</v>
      </c>
      <c r="C368" s="3">
        <f>MAX(0,MIN(A368-B368,inputs!$C$4)*inputs!$B$3)</f>
        <v>4806</v>
      </c>
      <c r="D368" s="8">
        <f>MAX(0,(MIN(A368,inputs!$C$5)-(inputs!$C$4+B368))*inputs!$B$4)</f>
        <v>0</v>
      </c>
      <c r="E368" s="8">
        <f>MAX(0, (calculations!A368-inputs!$C$5)*inputs!$B$5)</f>
        <v>0</v>
      </c>
      <c r="F368" s="8">
        <f>MAX(0,inputs!$B$13*(MIN(calculations!A368,inputs!$C$14)-inputs!$C$13))+MAX(0,inputs!$B$14*(calculations!A368-inputs!$C$14))</f>
        <v>3183.9750000000004</v>
      </c>
      <c r="G368" s="6">
        <f>MAX(MIN((calculations!A368-inputs!$B$21)/10000,100%),0) * inputs!$B$18</f>
        <v>0</v>
      </c>
      <c r="H368" s="3">
        <f t="shared" si="16"/>
        <v>7989.9750000000004</v>
      </c>
      <c r="I368" s="1">
        <f t="shared" si="18"/>
        <v>0.33250000000000002</v>
      </c>
    </row>
    <row r="369" spans="1:9" x14ac:dyDescent="0.2">
      <c r="A369" s="11">
        <f t="shared" si="17"/>
        <v>36700</v>
      </c>
      <c r="B369" s="3">
        <f>inputs!$C$3-MAX(0,MIN((calculations!A369-inputs!$B$8)*0.5,inputs!$C$3))+IF(AND(inputs!$B$23="YES",A369&lt;=inputs!$B$25),inputs!$B$24,0)</f>
        <v>12570</v>
      </c>
      <c r="C369" s="3">
        <f>MAX(0,MIN(A369-B369,inputs!$C$4)*inputs!$B$3)</f>
        <v>4826</v>
      </c>
      <c r="D369" s="8">
        <f>MAX(0,(MIN(A369,inputs!$C$5)-(inputs!$C$4+B369))*inputs!$B$4)</f>
        <v>0</v>
      </c>
      <c r="E369" s="8">
        <f>MAX(0, (calculations!A369-inputs!$C$5)*inputs!$B$5)</f>
        <v>0</v>
      </c>
      <c r="F369" s="8">
        <f>MAX(0,inputs!$B$13*(MIN(calculations!A369,inputs!$C$14)-inputs!$C$13))+MAX(0,inputs!$B$14*(calculations!A369-inputs!$C$14))</f>
        <v>3197.2250000000004</v>
      </c>
      <c r="G369" s="6">
        <f>MAX(MIN((calculations!A369-inputs!$B$21)/10000,100%),0) * inputs!$B$18</f>
        <v>0</v>
      </c>
      <c r="H369" s="3">
        <f t="shared" si="16"/>
        <v>8023.2250000000004</v>
      </c>
      <c r="I369" s="1">
        <f t="shared" si="18"/>
        <v>0.33250000000000002</v>
      </c>
    </row>
    <row r="370" spans="1:9" x14ac:dyDescent="0.2">
      <c r="A370" s="11">
        <f t="shared" si="17"/>
        <v>36800</v>
      </c>
      <c r="B370" s="3">
        <f>inputs!$C$3-MAX(0,MIN((calculations!A370-inputs!$B$8)*0.5,inputs!$C$3))+IF(AND(inputs!$B$23="YES",A370&lt;=inputs!$B$25),inputs!$B$24,0)</f>
        <v>12570</v>
      </c>
      <c r="C370" s="3">
        <f>MAX(0,MIN(A370-B370,inputs!$C$4)*inputs!$B$3)</f>
        <v>4846</v>
      </c>
      <c r="D370" s="8">
        <f>MAX(0,(MIN(A370,inputs!$C$5)-(inputs!$C$4+B370))*inputs!$B$4)</f>
        <v>0</v>
      </c>
      <c r="E370" s="8">
        <f>MAX(0, (calculations!A370-inputs!$C$5)*inputs!$B$5)</f>
        <v>0</v>
      </c>
      <c r="F370" s="8">
        <f>MAX(0,inputs!$B$13*(MIN(calculations!A370,inputs!$C$14)-inputs!$C$13))+MAX(0,inputs!$B$14*(calculations!A370-inputs!$C$14))</f>
        <v>3210.4750000000004</v>
      </c>
      <c r="G370" s="6">
        <f>MAX(MIN((calculations!A370-inputs!$B$21)/10000,100%),0) * inputs!$B$18</f>
        <v>0</v>
      </c>
      <c r="H370" s="3">
        <f t="shared" si="16"/>
        <v>8056.4750000000004</v>
      </c>
      <c r="I370" s="1">
        <f t="shared" si="18"/>
        <v>0.33250000000000002</v>
      </c>
    </row>
    <row r="371" spans="1:9" x14ac:dyDescent="0.2">
      <c r="A371" s="11">
        <f t="shared" si="17"/>
        <v>36900</v>
      </c>
      <c r="B371" s="3">
        <f>inputs!$C$3-MAX(0,MIN((calculations!A371-inputs!$B$8)*0.5,inputs!$C$3))+IF(AND(inputs!$B$23="YES",A371&lt;=inputs!$B$25),inputs!$B$24,0)</f>
        <v>12570</v>
      </c>
      <c r="C371" s="3">
        <f>MAX(0,MIN(A371-B371,inputs!$C$4)*inputs!$B$3)</f>
        <v>4866</v>
      </c>
      <c r="D371" s="8">
        <f>MAX(0,(MIN(A371,inputs!$C$5)-(inputs!$C$4+B371))*inputs!$B$4)</f>
        <v>0</v>
      </c>
      <c r="E371" s="8">
        <f>MAX(0, (calculations!A371-inputs!$C$5)*inputs!$B$5)</f>
        <v>0</v>
      </c>
      <c r="F371" s="8">
        <f>MAX(0,inputs!$B$13*(MIN(calculations!A371,inputs!$C$14)-inputs!$C$13))+MAX(0,inputs!$B$14*(calculations!A371-inputs!$C$14))</f>
        <v>3223.7250000000004</v>
      </c>
      <c r="G371" s="6">
        <f>MAX(MIN((calculations!A371-inputs!$B$21)/10000,100%),0) * inputs!$B$18</f>
        <v>0</v>
      </c>
      <c r="H371" s="3">
        <f t="shared" si="16"/>
        <v>8089.7250000000004</v>
      </c>
      <c r="I371" s="1">
        <f t="shared" si="18"/>
        <v>0.33250000000000002</v>
      </c>
    </row>
    <row r="372" spans="1:9" x14ac:dyDescent="0.2">
      <c r="A372" s="11">
        <f t="shared" si="17"/>
        <v>37000</v>
      </c>
      <c r="B372" s="3">
        <f>inputs!$C$3-MAX(0,MIN((calculations!A372-inputs!$B$8)*0.5,inputs!$C$3))+IF(AND(inputs!$B$23="YES",A372&lt;=inputs!$B$25),inputs!$B$24,0)</f>
        <v>12570</v>
      </c>
      <c r="C372" s="3">
        <f>MAX(0,MIN(A372-B372,inputs!$C$4)*inputs!$B$3)</f>
        <v>4886</v>
      </c>
      <c r="D372" s="8">
        <f>MAX(0,(MIN(A372,inputs!$C$5)-(inputs!$C$4+B372))*inputs!$B$4)</f>
        <v>0</v>
      </c>
      <c r="E372" s="8">
        <f>MAX(0, (calculations!A372-inputs!$C$5)*inputs!$B$5)</f>
        <v>0</v>
      </c>
      <c r="F372" s="8">
        <f>MAX(0,inputs!$B$13*(MIN(calculations!A372,inputs!$C$14)-inputs!$C$13))+MAX(0,inputs!$B$14*(calculations!A372-inputs!$C$14))</f>
        <v>3236.9750000000004</v>
      </c>
      <c r="G372" s="6">
        <f>MAX(MIN((calculations!A372-inputs!$B$21)/10000,100%),0) * inputs!$B$18</f>
        <v>0</v>
      </c>
      <c r="H372" s="3">
        <f t="shared" si="16"/>
        <v>8122.9750000000004</v>
      </c>
      <c r="I372" s="1">
        <f t="shared" si="18"/>
        <v>0.33250000000000002</v>
      </c>
    </row>
    <row r="373" spans="1:9" x14ac:dyDescent="0.2">
      <c r="A373" s="11">
        <f t="shared" si="17"/>
        <v>37100</v>
      </c>
      <c r="B373" s="3">
        <f>inputs!$C$3-MAX(0,MIN((calculations!A373-inputs!$B$8)*0.5,inputs!$C$3))+IF(AND(inputs!$B$23="YES",A373&lt;=inputs!$B$25),inputs!$B$24,0)</f>
        <v>12570</v>
      </c>
      <c r="C373" s="3">
        <f>MAX(0,MIN(A373-B373,inputs!$C$4)*inputs!$B$3)</f>
        <v>4906</v>
      </c>
      <c r="D373" s="8">
        <f>MAX(0,(MIN(A373,inputs!$C$5)-(inputs!$C$4+B373))*inputs!$B$4)</f>
        <v>0</v>
      </c>
      <c r="E373" s="8">
        <f>MAX(0, (calculations!A373-inputs!$C$5)*inputs!$B$5)</f>
        <v>0</v>
      </c>
      <c r="F373" s="8">
        <f>MAX(0,inputs!$B$13*(MIN(calculations!A373,inputs!$C$14)-inputs!$C$13))+MAX(0,inputs!$B$14*(calculations!A373-inputs!$C$14))</f>
        <v>3250.2250000000004</v>
      </c>
      <c r="G373" s="6">
        <f>MAX(MIN((calculations!A373-inputs!$B$21)/10000,100%),0) * inputs!$B$18</f>
        <v>0</v>
      </c>
      <c r="H373" s="3">
        <f t="shared" si="16"/>
        <v>8156.2250000000004</v>
      </c>
      <c r="I373" s="1">
        <f t="shared" si="18"/>
        <v>0.33250000000000002</v>
      </c>
    </row>
    <row r="374" spans="1:9" x14ac:dyDescent="0.2">
      <c r="A374" s="11">
        <f t="shared" si="17"/>
        <v>37200</v>
      </c>
      <c r="B374" s="3">
        <f>inputs!$C$3-MAX(0,MIN((calculations!A374-inputs!$B$8)*0.5,inputs!$C$3))+IF(AND(inputs!$B$23="YES",A374&lt;=inputs!$B$25),inputs!$B$24,0)</f>
        <v>12570</v>
      </c>
      <c r="C374" s="3">
        <f>MAX(0,MIN(A374-B374,inputs!$C$4)*inputs!$B$3)</f>
        <v>4926</v>
      </c>
      <c r="D374" s="8">
        <f>MAX(0,(MIN(A374,inputs!$C$5)-(inputs!$C$4+B374))*inputs!$B$4)</f>
        <v>0</v>
      </c>
      <c r="E374" s="8">
        <f>MAX(0, (calculations!A374-inputs!$C$5)*inputs!$B$5)</f>
        <v>0</v>
      </c>
      <c r="F374" s="8">
        <f>MAX(0,inputs!$B$13*(MIN(calculations!A374,inputs!$C$14)-inputs!$C$13))+MAX(0,inputs!$B$14*(calculations!A374-inputs!$C$14))</f>
        <v>3263.4750000000004</v>
      </c>
      <c r="G374" s="6">
        <f>MAX(MIN((calculations!A374-inputs!$B$21)/10000,100%),0) * inputs!$B$18</f>
        <v>0</v>
      </c>
      <c r="H374" s="3">
        <f t="shared" ref="H374:H437" si="19">SUM(C374:G374)</f>
        <v>8189.4750000000004</v>
      </c>
      <c r="I374" s="1">
        <f t="shared" si="18"/>
        <v>0.33250000000000002</v>
      </c>
    </row>
    <row r="375" spans="1:9" x14ac:dyDescent="0.2">
      <c r="A375" s="11">
        <f t="shared" si="17"/>
        <v>37300</v>
      </c>
      <c r="B375" s="3">
        <f>inputs!$C$3-MAX(0,MIN((calculations!A375-inputs!$B$8)*0.5,inputs!$C$3))+IF(AND(inputs!$B$23="YES",A375&lt;=inputs!$B$25),inputs!$B$24,0)</f>
        <v>12570</v>
      </c>
      <c r="C375" s="3">
        <f>MAX(0,MIN(A375-B375,inputs!$C$4)*inputs!$B$3)</f>
        <v>4946</v>
      </c>
      <c r="D375" s="8">
        <f>MAX(0,(MIN(A375,inputs!$C$5)-(inputs!$C$4+B375))*inputs!$B$4)</f>
        <v>0</v>
      </c>
      <c r="E375" s="8">
        <f>MAX(0, (calculations!A375-inputs!$C$5)*inputs!$B$5)</f>
        <v>0</v>
      </c>
      <c r="F375" s="8">
        <f>MAX(0,inputs!$B$13*(MIN(calculations!A375,inputs!$C$14)-inputs!$C$13))+MAX(0,inputs!$B$14*(calculations!A375-inputs!$C$14))</f>
        <v>3276.7250000000004</v>
      </c>
      <c r="G375" s="6">
        <f>MAX(MIN((calculations!A375-inputs!$B$21)/10000,100%),0) * inputs!$B$18</f>
        <v>0</v>
      </c>
      <c r="H375" s="3">
        <f t="shared" si="19"/>
        <v>8222.7250000000004</v>
      </c>
      <c r="I375" s="1">
        <f t="shared" si="18"/>
        <v>0.33250000000000002</v>
      </c>
    </row>
    <row r="376" spans="1:9" x14ac:dyDescent="0.2">
      <c r="A376" s="11">
        <f t="shared" si="17"/>
        <v>37400</v>
      </c>
      <c r="B376" s="3">
        <f>inputs!$C$3-MAX(0,MIN((calculations!A376-inputs!$B$8)*0.5,inputs!$C$3))+IF(AND(inputs!$B$23="YES",A376&lt;=inputs!$B$25),inputs!$B$24,0)</f>
        <v>12570</v>
      </c>
      <c r="C376" s="3">
        <f>MAX(0,MIN(A376-B376,inputs!$C$4)*inputs!$B$3)</f>
        <v>4966</v>
      </c>
      <c r="D376" s="8">
        <f>MAX(0,(MIN(A376,inputs!$C$5)-(inputs!$C$4+B376))*inputs!$B$4)</f>
        <v>0</v>
      </c>
      <c r="E376" s="8">
        <f>MAX(0, (calculations!A376-inputs!$C$5)*inputs!$B$5)</f>
        <v>0</v>
      </c>
      <c r="F376" s="8">
        <f>MAX(0,inputs!$B$13*(MIN(calculations!A376,inputs!$C$14)-inputs!$C$13))+MAX(0,inputs!$B$14*(calculations!A376-inputs!$C$14))</f>
        <v>3289.9750000000004</v>
      </c>
      <c r="G376" s="6">
        <f>MAX(MIN((calculations!A376-inputs!$B$21)/10000,100%),0) * inputs!$B$18</f>
        <v>0</v>
      </c>
      <c r="H376" s="3">
        <f t="shared" si="19"/>
        <v>8255.9750000000004</v>
      </c>
      <c r="I376" s="1">
        <f t="shared" si="18"/>
        <v>0.33250000000000002</v>
      </c>
    </row>
    <row r="377" spans="1:9" x14ac:dyDescent="0.2">
      <c r="A377" s="11">
        <f t="shared" si="17"/>
        <v>37500</v>
      </c>
      <c r="B377" s="3">
        <f>inputs!$C$3-MAX(0,MIN((calculations!A377-inputs!$B$8)*0.5,inputs!$C$3))+IF(AND(inputs!$B$23="YES",A377&lt;=inputs!$B$25),inputs!$B$24,0)</f>
        <v>12570</v>
      </c>
      <c r="C377" s="3">
        <f>MAX(0,MIN(A377-B377,inputs!$C$4)*inputs!$B$3)</f>
        <v>4986</v>
      </c>
      <c r="D377" s="8">
        <f>MAX(0,(MIN(A377,inputs!$C$5)-(inputs!$C$4+B377))*inputs!$B$4)</f>
        <v>0</v>
      </c>
      <c r="E377" s="8">
        <f>MAX(0, (calculations!A377-inputs!$C$5)*inputs!$B$5)</f>
        <v>0</v>
      </c>
      <c r="F377" s="8">
        <f>MAX(0,inputs!$B$13*(MIN(calculations!A377,inputs!$C$14)-inputs!$C$13))+MAX(0,inputs!$B$14*(calculations!A377-inputs!$C$14))</f>
        <v>3303.2250000000004</v>
      </c>
      <c r="G377" s="6">
        <f>MAX(MIN((calculations!A377-inputs!$B$21)/10000,100%),0) * inputs!$B$18</f>
        <v>0</v>
      </c>
      <c r="H377" s="3">
        <f t="shared" si="19"/>
        <v>8289.2250000000004</v>
      </c>
      <c r="I377" s="1">
        <f t="shared" si="18"/>
        <v>0.33250000000000002</v>
      </c>
    </row>
    <row r="378" spans="1:9" x14ac:dyDescent="0.2">
      <c r="A378" s="11">
        <f t="shared" si="17"/>
        <v>37600</v>
      </c>
      <c r="B378" s="3">
        <f>inputs!$C$3-MAX(0,MIN((calculations!A378-inputs!$B$8)*0.5,inputs!$C$3))+IF(AND(inputs!$B$23="YES",A378&lt;=inputs!$B$25),inputs!$B$24,0)</f>
        <v>12570</v>
      </c>
      <c r="C378" s="3">
        <f>MAX(0,MIN(A378-B378,inputs!$C$4)*inputs!$B$3)</f>
        <v>5006</v>
      </c>
      <c r="D378" s="8">
        <f>MAX(0,(MIN(A378,inputs!$C$5)-(inputs!$C$4+B378))*inputs!$B$4)</f>
        <v>0</v>
      </c>
      <c r="E378" s="8">
        <f>MAX(0, (calculations!A378-inputs!$C$5)*inputs!$B$5)</f>
        <v>0</v>
      </c>
      <c r="F378" s="8">
        <f>MAX(0,inputs!$B$13*(MIN(calculations!A378,inputs!$C$14)-inputs!$C$13))+MAX(0,inputs!$B$14*(calculations!A378-inputs!$C$14))</f>
        <v>3316.4750000000004</v>
      </c>
      <c r="G378" s="6">
        <f>MAX(MIN((calculations!A378-inputs!$B$21)/10000,100%),0) * inputs!$B$18</f>
        <v>0</v>
      </c>
      <c r="H378" s="3">
        <f t="shared" si="19"/>
        <v>8322.4750000000004</v>
      </c>
      <c r="I378" s="1">
        <f t="shared" si="18"/>
        <v>0.33250000000000002</v>
      </c>
    </row>
    <row r="379" spans="1:9" x14ac:dyDescent="0.2">
      <c r="A379" s="11">
        <f t="shared" si="17"/>
        <v>37700</v>
      </c>
      <c r="B379" s="3">
        <f>inputs!$C$3-MAX(0,MIN((calculations!A379-inputs!$B$8)*0.5,inputs!$C$3))+IF(AND(inputs!$B$23="YES",A379&lt;=inputs!$B$25),inputs!$B$24,0)</f>
        <v>12570</v>
      </c>
      <c r="C379" s="3">
        <f>MAX(0,MIN(A379-B379,inputs!$C$4)*inputs!$B$3)</f>
        <v>5026</v>
      </c>
      <c r="D379" s="8">
        <f>MAX(0,(MIN(A379,inputs!$C$5)-(inputs!$C$4+B379))*inputs!$B$4)</f>
        <v>0</v>
      </c>
      <c r="E379" s="8">
        <f>MAX(0, (calculations!A379-inputs!$C$5)*inputs!$B$5)</f>
        <v>0</v>
      </c>
      <c r="F379" s="8">
        <f>MAX(0,inputs!$B$13*(MIN(calculations!A379,inputs!$C$14)-inputs!$C$13))+MAX(0,inputs!$B$14*(calculations!A379-inputs!$C$14))</f>
        <v>3329.7250000000004</v>
      </c>
      <c r="G379" s="6">
        <f>MAX(MIN((calculations!A379-inputs!$B$21)/10000,100%),0) * inputs!$B$18</f>
        <v>0</v>
      </c>
      <c r="H379" s="3">
        <f t="shared" si="19"/>
        <v>8355.7250000000004</v>
      </c>
      <c r="I379" s="1">
        <f t="shared" si="18"/>
        <v>0.33250000000000002</v>
      </c>
    </row>
    <row r="380" spans="1:9" x14ac:dyDescent="0.2">
      <c r="A380" s="11">
        <f t="shared" si="17"/>
        <v>37800</v>
      </c>
      <c r="B380" s="3">
        <f>inputs!$C$3-MAX(0,MIN((calculations!A380-inputs!$B$8)*0.5,inputs!$C$3))+IF(AND(inputs!$B$23="YES",A380&lt;=inputs!$B$25),inputs!$B$24,0)</f>
        <v>12570</v>
      </c>
      <c r="C380" s="3">
        <f>MAX(0,MIN(A380-B380,inputs!$C$4)*inputs!$B$3)</f>
        <v>5046</v>
      </c>
      <c r="D380" s="8">
        <f>MAX(0,(MIN(A380,inputs!$C$5)-(inputs!$C$4+B380))*inputs!$B$4)</f>
        <v>0</v>
      </c>
      <c r="E380" s="8">
        <f>MAX(0, (calculations!A380-inputs!$C$5)*inputs!$B$5)</f>
        <v>0</v>
      </c>
      <c r="F380" s="8">
        <f>MAX(0,inputs!$B$13*(MIN(calculations!A380,inputs!$C$14)-inputs!$C$13))+MAX(0,inputs!$B$14*(calculations!A380-inputs!$C$14))</f>
        <v>3342.9750000000004</v>
      </c>
      <c r="G380" s="6">
        <f>MAX(MIN((calculations!A380-inputs!$B$21)/10000,100%),0) * inputs!$B$18</f>
        <v>0</v>
      </c>
      <c r="H380" s="3">
        <f t="shared" si="19"/>
        <v>8388.9750000000004</v>
      </c>
      <c r="I380" s="1">
        <f t="shared" si="18"/>
        <v>0.33250000000000002</v>
      </c>
    </row>
    <row r="381" spans="1:9" x14ac:dyDescent="0.2">
      <c r="A381" s="11">
        <f t="shared" si="17"/>
        <v>37900</v>
      </c>
      <c r="B381" s="3">
        <f>inputs!$C$3-MAX(0,MIN((calculations!A381-inputs!$B$8)*0.5,inputs!$C$3))+IF(AND(inputs!$B$23="YES",A381&lt;=inputs!$B$25),inputs!$B$24,0)</f>
        <v>12570</v>
      </c>
      <c r="C381" s="3">
        <f>MAX(0,MIN(A381-B381,inputs!$C$4)*inputs!$B$3)</f>
        <v>5066</v>
      </c>
      <c r="D381" s="8">
        <f>MAX(0,(MIN(A381,inputs!$C$5)-(inputs!$C$4+B381))*inputs!$B$4)</f>
        <v>0</v>
      </c>
      <c r="E381" s="8">
        <f>MAX(0, (calculations!A381-inputs!$C$5)*inputs!$B$5)</f>
        <v>0</v>
      </c>
      <c r="F381" s="8">
        <f>MAX(0,inputs!$B$13*(MIN(calculations!A381,inputs!$C$14)-inputs!$C$13))+MAX(0,inputs!$B$14*(calculations!A381-inputs!$C$14))</f>
        <v>3356.2250000000004</v>
      </c>
      <c r="G381" s="6">
        <f>MAX(MIN((calculations!A381-inputs!$B$21)/10000,100%),0) * inputs!$B$18</f>
        <v>0</v>
      </c>
      <c r="H381" s="3">
        <f t="shared" si="19"/>
        <v>8422.2250000000004</v>
      </c>
      <c r="I381" s="1">
        <f t="shared" si="18"/>
        <v>0.33250000000000002</v>
      </c>
    </row>
    <row r="382" spans="1:9" x14ac:dyDescent="0.2">
      <c r="A382" s="11">
        <f t="shared" si="17"/>
        <v>38000</v>
      </c>
      <c r="B382" s="3">
        <f>inputs!$C$3-MAX(0,MIN((calculations!A382-inputs!$B$8)*0.5,inputs!$C$3))+IF(AND(inputs!$B$23="YES",A382&lt;=inputs!$B$25),inputs!$B$24,0)</f>
        <v>12570</v>
      </c>
      <c r="C382" s="3">
        <f>MAX(0,MIN(A382-B382,inputs!$C$4)*inputs!$B$3)</f>
        <v>5086</v>
      </c>
      <c r="D382" s="8">
        <f>MAX(0,(MIN(A382,inputs!$C$5)-(inputs!$C$4+B382))*inputs!$B$4)</f>
        <v>0</v>
      </c>
      <c r="E382" s="8">
        <f>MAX(0, (calculations!A382-inputs!$C$5)*inputs!$B$5)</f>
        <v>0</v>
      </c>
      <c r="F382" s="8">
        <f>MAX(0,inputs!$B$13*(MIN(calculations!A382,inputs!$C$14)-inputs!$C$13))+MAX(0,inputs!$B$14*(calculations!A382-inputs!$C$14))</f>
        <v>3369.4750000000004</v>
      </c>
      <c r="G382" s="6">
        <f>MAX(MIN((calculations!A382-inputs!$B$21)/10000,100%),0) * inputs!$B$18</f>
        <v>0</v>
      </c>
      <c r="H382" s="3">
        <f t="shared" si="19"/>
        <v>8455.4750000000004</v>
      </c>
      <c r="I382" s="1">
        <f t="shared" si="18"/>
        <v>0.33250000000000002</v>
      </c>
    </row>
    <row r="383" spans="1:9" x14ac:dyDescent="0.2">
      <c r="A383" s="11">
        <f t="shared" si="17"/>
        <v>38100</v>
      </c>
      <c r="B383" s="3">
        <f>inputs!$C$3-MAX(0,MIN((calculations!A383-inputs!$B$8)*0.5,inputs!$C$3))+IF(AND(inputs!$B$23="YES",A383&lt;=inputs!$B$25),inputs!$B$24,0)</f>
        <v>12570</v>
      </c>
      <c r="C383" s="3">
        <f>MAX(0,MIN(A383-B383,inputs!$C$4)*inputs!$B$3)</f>
        <v>5106</v>
      </c>
      <c r="D383" s="8">
        <f>MAX(0,(MIN(A383,inputs!$C$5)-(inputs!$C$4+B383))*inputs!$B$4)</f>
        <v>0</v>
      </c>
      <c r="E383" s="8">
        <f>MAX(0, (calculations!A383-inputs!$C$5)*inputs!$B$5)</f>
        <v>0</v>
      </c>
      <c r="F383" s="8">
        <f>MAX(0,inputs!$B$13*(MIN(calculations!A383,inputs!$C$14)-inputs!$C$13))+MAX(0,inputs!$B$14*(calculations!A383-inputs!$C$14))</f>
        <v>3382.7250000000004</v>
      </c>
      <c r="G383" s="6">
        <f>MAX(MIN((calculations!A383-inputs!$B$21)/10000,100%),0) * inputs!$B$18</f>
        <v>0</v>
      </c>
      <c r="H383" s="3">
        <f t="shared" si="19"/>
        <v>8488.7250000000004</v>
      </c>
      <c r="I383" s="1">
        <f t="shared" si="18"/>
        <v>0.33250000000000002</v>
      </c>
    </row>
    <row r="384" spans="1:9" x14ac:dyDescent="0.2">
      <c r="A384" s="11">
        <f t="shared" si="17"/>
        <v>38200</v>
      </c>
      <c r="B384" s="3">
        <f>inputs!$C$3-MAX(0,MIN((calculations!A384-inputs!$B$8)*0.5,inputs!$C$3))+IF(AND(inputs!$B$23="YES",A384&lt;=inputs!$B$25),inputs!$B$24,0)</f>
        <v>12570</v>
      </c>
      <c r="C384" s="3">
        <f>MAX(0,MIN(A384-B384,inputs!$C$4)*inputs!$B$3)</f>
        <v>5126</v>
      </c>
      <c r="D384" s="8">
        <f>MAX(0,(MIN(A384,inputs!$C$5)-(inputs!$C$4+B384))*inputs!$B$4)</f>
        <v>0</v>
      </c>
      <c r="E384" s="8">
        <f>MAX(0, (calculations!A384-inputs!$C$5)*inputs!$B$5)</f>
        <v>0</v>
      </c>
      <c r="F384" s="8">
        <f>MAX(0,inputs!$B$13*(MIN(calculations!A384,inputs!$C$14)-inputs!$C$13))+MAX(0,inputs!$B$14*(calculations!A384-inputs!$C$14))</f>
        <v>3395.9750000000004</v>
      </c>
      <c r="G384" s="6">
        <f>MAX(MIN((calculations!A384-inputs!$B$21)/10000,100%),0) * inputs!$B$18</f>
        <v>0</v>
      </c>
      <c r="H384" s="3">
        <f t="shared" si="19"/>
        <v>8521.9750000000004</v>
      </c>
      <c r="I384" s="1">
        <f t="shared" si="18"/>
        <v>0.33250000000000002</v>
      </c>
    </row>
    <row r="385" spans="1:9" x14ac:dyDescent="0.2">
      <c r="A385" s="11">
        <f t="shared" si="17"/>
        <v>38300</v>
      </c>
      <c r="B385" s="3">
        <f>inputs!$C$3-MAX(0,MIN((calculations!A385-inputs!$B$8)*0.5,inputs!$C$3))+IF(AND(inputs!$B$23="YES",A385&lt;=inputs!$B$25),inputs!$B$24,0)</f>
        <v>12570</v>
      </c>
      <c r="C385" s="3">
        <f>MAX(0,MIN(A385-B385,inputs!$C$4)*inputs!$B$3)</f>
        <v>5146</v>
      </c>
      <c r="D385" s="8">
        <f>MAX(0,(MIN(A385,inputs!$C$5)-(inputs!$C$4+B385))*inputs!$B$4)</f>
        <v>0</v>
      </c>
      <c r="E385" s="8">
        <f>MAX(0, (calculations!A385-inputs!$C$5)*inputs!$B$5)</f>
        <v>0</v>
      </c>
      <c r="F385" s="8">
        <f>MAX(0,inputs!$B$13*(MIN(calculations!A385,inputs!$C$14)-inputs!$C$13))+MAX(0,inputs!$B$14*(calculations!A385-inputs!$C$14))</f>
        <v>3409.2250000000004</v>
      </c>
      <c r="G385" s="6">
        <f>MAX(MIN((calculations!A385-inputs!$B$21)/10000,100%),0) * inputs!$B$18</f>
        <v>0</v>
      </c>
      <c r="H385" s="3">
        <f t="shared" si="19"/>
        <v>8555.2250000000004</v>
      </c>
      <c r="I385" s="1">
        <f t="shared" si="18"/>
        <v>0.33250000000000002</v>
      </c>
    </row>
    <row r="386" spans="1:9" x14ac:dyDescent="0.2">
      <c r="A386" s="11">
        <f t="shared" si="17"/>
        <v>38400</v>
      </c>
      <c r="B386" s="3">
        <f>inputs!$C$3-MAX(0,MIN((calculations!A386-inputs!$B$8)*0.5,inputs!$C$3))+IF(AND(inputs!$B$23="YES",A386&lt;=inputs!$B$25),inputs!$B$24,0)</f>
        <v>12570</v>
      </c>
      <c r="C386" s="3">
        <f>MAX(0,MIN(A386-B386,inputs!$C$4)*inputs!$B$3)</f>
        <v>5166</v>
      </c>
      <c r="D386" s="8">
        <f>MAX(0,(MIN(A386,inputs!$C$5)-(inputs!$C$4+B386))*inputs!$B$4)</f>
        <v>0</v>
      </c>
      <c r="E386" s="8">
        <f>MAX(0, (calculations!A386-inputs!$C$5)*inputs!$B$5)</f>
        <v>0</v>
      </c>
      <c r="F386" s="8">
        <f>MAX(0,inputs!$B$13*(MIN(calculations!A386,inputs!$C$14)-inputs!$C$13))+MAX(0,inputs!$B$14*(calculations!A386-inputs!$C$14))</f>
        <v>3422.4750000000004</v>
      </c>
      <c r="G386" s="6">
        <f>MAX(MIN((calculations!A386-inputs!$B$21)/10000,100%),0) * inputs!$B$18</f>
        <v>0</v>
      </c>
      <c r="H386" s="3">
        <f t="shared" si="19"/>
        <v>8588.4750000000004</v>
      </c>
      <c r="I386" s="1">
        <f t="shared" si="18"/>
        <v>0.33250000000000002</v>
      </c>
    </row>
    <row r="387" spans="1:9" x14ac:dyDescent="0.2">
      <c r="A387" s="11">
        <f t="shared" ref="A387:A450" si="20">(ROW(A387)-2)*100</f>
        <v>38500</v>
      </c>
      <c r="B387" s="3">
        <f>inputs!$C$3-MAX(0,MIN((calculations!A387-inputs!$B$8)*0.5,inputs!$C$3))+IF(AND(inputs!$B$23="YES",A387&lt;=inputs!$B$25),inputs!$B$24,0)</f>
        <v>12570</v>
      </c>
      <c r="C387" s="3">
        <f>MAX(0,MIN(A387-B387,inputs!$C$4)*inputs!$B$3)</f>
        <v>5186</v>
      </c>
      <c r="D387" s="8">
        <f>MAX(0,(MIN(A387,inputs!$C$5)-(inputs!$C$4+B387))*inputs!$B$4)</f>
        <v>0</v>
      </c>
      <c r="E387" s="8">
        <f>MAX(0, (calculations!A387-inputs!$C$5)*inputs!$B$5)</f>
        <v>0</v>
      </c>
      <c r="F387" s="8">
        <f>MAX(0,inputs!$B$13*(MIN(calculations!A387,inputs!$C$14)-inputs!$C$13))+MAX(0,inputs!$B$14*(calculations!A387-inputs!$C$14))</f>
        <v>3435.7250000000004</v>
      </c>
      <c r="G387" s="6">
        <f>MAX(MIN((calculations!A387-inputs!$B$21)/10000,100%),0) * inputs!$B$18</f>
        <v>0</v>
      </c>
      <c r="H387" s="3">
        <f t="shared" si="19"/>
        <v>8621.7250000000004</v>
      </c>
      <c r="I387" s="1">
        <f t="shared" ref="I387:I450" si="21">(H388-H387)/100</f>
        <v>0.33250000000000002</v>
      </c>
    </row>
    <row r="388" spans="1:9" x14ac:dyDescent="0.2">
      <c r="A388" s="11">
        <f t="shared" si="20"/>
        <v>38600</v>
      </c>
      <c r="B388" s="3">
        <f>inputs!$C$3-MAX(0,MIN((calculations!A388-inputs!$B$8)*0.5,inputs!$C$3))+IF(AND(inputs!$B$23="YES",A388&lt;=inputs!$B$25),inputs!$B$24,0)</f>
        <v>12570</v>
      </c>
      <c r="C388" s="3">
        <f>MAX(0,MIN(A388-B388,inputs!$C$4)*inputs!$B$3)</f>
        <v>5206</v>
      </c>
      <c r="D388" s="8">
        <f>MAX(0,(MIN(A388,inputs!$C$5)-(inputs!$C$4+B388))*inputs!$B$4)</f>
        <v>0</v>
      </c>
      <c r="E388" s="8">
        <f>MAX(0, (calculations!A388-inputs!$C$5)*inputs!$B$5)</f>
        <v>0</v>
      </c>
      <c r="F388" s="8">
        <f>MAX(0,inputs!$B$13*(MIN(calculations!A388,inputs!$C$14)-inputs!$C$13))+MAX(0,inputs!$B$14*(calculations!A388-inputs!$C$14))</f>
        <v>3448.9750000000004</v>
      </c>
      <c r="G388" s="6">
        <f>MAX(MIN((calculations!A388-inputs!$B$21)/10000,100%),0) * inputs!$B$18</f>
        <v>0</v>
      </c>
      <c r="H388" s="3">
        <f t="shared" si="19"/>
        <v>8654.9750000000004</v>
      </c>
      <c r="I388" s="1">
        <f t="shared" si="21"/>
        <v>0.33250000000000002</v>
      </c>
    </row>
    <row r="389" spans="1:9" x14ac:dyDescent="0.2">
      <c r="A389" s="11">
        <f t="shared" si="20"/>
        <v>38700</v>
      </c>
      <c r="B389" s="3">
        <f>inputs!$C$3-MAX(0,MIN((calculations!A389-inputs!$B$8)*0.5,inputs!$C$3))+IF(AND(inputs!$B$23="YES",A389&lt;=inputs!$B$25),inputs!$B$24,0)</f>
        <v>12570</v>
      </c>
      <c r="C389" s="3">
        <f>MAX(0,MIN(A389-B389,inputs!$C$4)*inputs!$B$3)</f>
        <v>5226</v>
      </c>
      <c r="D389" s="8">
        <f>MAX(0,(MIN(A389,inputs!$C$5)-(inputs!$C$4+B389))*inputs!$B$4)</f>
        <v>0</v>
      </c>
      <c r="E389" s="8">
        <f>MAX(0, (calculations!A389-inputs!$C$5)*inputs!$B$5)</f>
        <v>0</v>
      </c>
      <c r="F389" s="8">
        <f>MAX(0,inputs!$B$13*(MIN(calculations!A389,inputs!$C$14)-inputs!$C$13))+MAX(0,inputs!$B$14*(calculations!A389-inputs!$C$14))</f>
        <v>3462.2250000000004</v>
      </c>
      <c r="G389" s="6">
        <f>MAX(MIN((calculations!A389-inputs!$B$21)/10000,100%),0) * inputs!$B$18</f>
        <v>0</v>
      </c>
      <c r="H389" s="3">
        <f t="shared" si="19"/>
        <v>8688.2250000000004</v>
      </c>
      <c r="I389" s="1">
        <f t="shared" si="21"/>
        <v>0.33250000000000002</v>
      </c>
    </row>
    <row r="390" spans="1:9" x14ac:dyDescent="0.2">
      <c r="A390" s="11">
        <f t="shared" si="20"/>
        <v>38800</v>
      </c>
      <c r="B390" s="3">
        <f>inputs!$C$3-MAX(0,MIN((calculations!A390-inputs!$B$8)*0.5,inputs!$C$3))+IF(AND(inputs!$B$23="YES",A390&lt;=inputs!$B$25),inputs!$B$24,0)</f>
        <v>12570</v>
      </c>
      <c r="C390" s="3">
        <f>MAX(0,MIN(A390-B390,inputs!$C$4)*inputs!$B$3)</f>
        <v>5246</v>
      </c>
      <c r="D390" s="8">
        <f>MAX(0,(MIN(A390,inputs!$C$5)-(inputs!$C$4+B390))*inputs!$B$4)</f>
        <v>0</v>
      </c>
      <c r="E390" s="8">
        <f>MAX(0, (calculations!A390-inputs!$C$5)*inputs!$B$5)</f>
        <v>0</v>
      </c>
      <c r="F390" s="8">
        <f>MAX(0,inputs!$B$13*(MIN(calculations!A390,inputs!$C$14)-inputs!$C$13))+MAX(0,inputs!$B$14*(calculations!A390-inputs!$C$14))</f>
        <v>3475.4750000000004</v>
      </c>
      <c r="G390" s="6">
        <f>MAX(MIN((calculations!A390-inputs!$B$21)/10000,100%),0) * inputs!$B$18</f>
        <v>0</v>
      </c>
      <c r="H390" s="3">
        <f t="shared" si="19"/>
        <v>8721.4750000000004</v>
      </c>
      <c r="I390" s="1">
        <f t="shared" si="21"/>
        <v>0.33250000000000002</v>
      </c>
    </row>
    <row r="391" spans="1:9" x14ac:dyDescent="0.2">
      <c r="A391" s="11">
        <f t="shared" si="20"/>
        <v>38900</v>
      </c>
      <c r="B391" s="3">
        <f>inputs!$C$3-MAX(0,MIN((calculations!A391-inputs!$B$8)*0.5,inputs!$C$3))+IF(AND(inputs!$B$23="YES",A391&lt;=inputs!$B$25),inputs!$B$24,0)</f>
        <v>12570</v>
      </c>
      <c r="C391" s="3">
        <f>MAX(0,MIN(A391-B391,inputs!$C$4)*inputs!$B$3)</f>
        <v>5266</v>
      </c>
      <c r="D391" s="8">
        <f>MAX(0,(MIN(A391,inputs!$C$5)-(inputs!$C$4+B391))*inputs!$B$4)</f>
        <v>0</v>
      </c>
      <c r="E391" s="8">
        <f>MAX(0, (calculations!A391-inputs!$C$5)*inputs!$B$5)</f>
        <v>0</v>
      </c>
      <c r="F391" s="8">
        <f>MAX(0,inputs!$B$13*(MIN(calculations!A391,inputs!$C$14)-inputs!$C$13))+MAX(0,inputs!$B$14*(calculations!A391-inputs!$C$14))</f>
        <v>3488.7250000000004</v>
      </c>
      <c r="G391" s="6">
        <f>MAX(MIN((calculations!A391-inputs!$B$21)/10000,100%),0) * inputs!$B$18</f>
        <v>0</v>
      </c>
      <c r="H391" s="3">
        <f t="shared" si="19"/>
        <v>8754.7250000000004</v>
      </c>
      <c r="I391" s="1">
        <f t="shared" si="21"/>
        <v>0.33250000000000002</v>
      </c>
    </row>
    <row r="392" spans="1:9" x14ac:dyDescent="0.2">
      <c r="A392" s="11">
        <f t="shared" si="20"/>
        <v>39000</v>
      </c>
      <c r="B392" s="3">
        <f>inputs!$C$3-MAX(0,MIN((calculations!A392-inputs!$B$8)*0.5,inputs!$C$3))+IF(AND(inputs!$B$23="YES",A392&lt;=inputs!$B$25),inputs!$B$24,0)</f>
        <v>12570</v>
      </c>
      <c r="C392" s="3">
        <f>MAX(0,MIN(A392-B392,inputs!$C$4)*inputs!$B$3)</f>
        <v>5286</v>
      </c>
      <c r="D392" s="8">
        <f>MAX(0,(MIN(A392,inputs!$C$5)-(inputs!$C$4+B392))*inputs!$B$4)</f>
        <v>0</v>
      </c>
      <c r="E392" s="8">
        <f>MAX(0, (calculations!A392-inputs!$C$5)*inputs!$B$5)</f>
        <v>0</v>
      </c>
      <c r="F392" s="8">
        <f>MAX(0,inputs!$B$13*(MIN(calculations!A392,inputs!$C$14)-inputs!$C$13))+MAX(0,inputs!$B$14*(calculations!A392-inputs!$C$14))</f>
        <v>3501.9750000000004</v>
      </c>
      <c r="G392" s="6">
        <f>MAX(MIN((calculations!A392-inputs!$B$21)/10000,100%),0) * inputs!$B$18</f>
        <v>0</v>
      </c>
      <c r="H392" s="3">
        <f t="shared" si="19"/>
        <v>8787.9750000000004</v>
      </c>
      <c r="I392" s="1">
        <f t="shared" si="21"/>
        <v>0.33250000000000002</v>
      </c>
    </row>
    <row r="393" spans="1:9" x14ac:dyDescent="0.2">
      <c r="A393" s="11">
        <f t="shared" si="20"/>
        <v>39100</v>
      </c>
      <c r="B393" s="3">
        <f>inputs!$C$3-MAX(0,MIN((calculations!A393-inputs!$B$8)*0.5,inputs!$C$3))+IF(AND(inputs!$B$23="YES",A393&lt;=inputs!$B$25),inputs!$B$24,0)</f>
        <v>12570</v>
      </c>
      <c r="C393" s="3">
        <f>MAX(0,MIN(A393-B393,inputs!$C$4)*inputs!$B$3)</f>
        <v>5306</v>
      </c>
      <c r="D393" s="8">
        <f>MAX(0,(MIN(A393,inputs!$C$5)-(inputs!$C$4+B393))*inputs!$B$4)</f>
        <v>0</v>
      </c>
      <c r="E393" s="8">
        <f>MAX(0, (calculations!A393-inputs!$C$5)*inputs!$B$5)</f>
        <v>0</v>
      </c>
      <c r="F393" s="8">
        <f>MAX(0,inputs!$B$13*(MIN(calculations!A393,inputs!$C$14)-inputs!$C$13))+MAX(0,inputs!$B$14*(calculations!A393-inputs!$C$14))</f>
        <v>3515.2250000000004</v>
      </c>
      <c r="G393" s="6">
        <f>MAX(MIN((calculations!A393-inputs!$B$21)/10000,100%),0) * inputs!$B$18</f>
        <v>0</v>
      </c>
      <c r="H393" s="3">
        <f t="shared" si="19"/>
        <v>8821.2250000000004</v>
      </c>
      <c r="I393" s="1">
        <f t="shared" si="21"/>
        <v>0.33250000000000002</v>
      </c>
    </row>
    <row r="394" spans="1:9" x14ac:dyDescent="0.2">
      <c r="A394" s="11">
        <f t="shared" si="20"/>
        <v>39200</v>
      </c>
      <c r="B394" s="3">
        <f>inputs!$C$3-MAX(0,MIN((calculations!A394-inputs!$B$8)*0.5,inputs!$C$3))+IF(AND(inputs!$B$23="YES",A394&lt;=inputs!$B$25),inputs!$B$24,0)</f>
        <v>12570</v>
      </c>
      <c r="C394" s="3">
        <f>MAX(0,MIN(A394-B394,inputs!$C$4)*inputs!$B$3)</f>
        <v>5326</v>
      </c>
      <c r="D394" s="8">
        <f>MAX(0,(MIN(A394,inputs!$C$5)-(inputs!$C$4+B394))*inputs!$B$4)</f>
        <v>0</v>
      </c>
      <c r="E394" s="8">
        <f>MAX(0, (calculations!A394-inputs!$C$5)*inputs!$B$5)</f>
        <v>0</v>
      </c>
      <c r="F394" s="8">
        <f>MAX(0,inputs!$B$13*(MIN(calculations!A394,inputs!$C$14)-inputs!$C$13))+MAX(0,inputs!$B$14*(calculations!A394-inputs!$C$14))</f>
        <v>3528.4750000000004</v>
      </c>
      <c r="G394" s="6">
        <f>MAX(MIN((calculations!A394-inputs!$B$21)/10000,100%),0) * inputs!$B$18</f>
        <v>0</v>
      </c>
      <c r="H394" s="3">
        <f t="shared" si="19"/>
        <v>8854.4750000000004</v>
      </c>
      <c r="I394" s="1">
        <f t="shared" si="21"/>
        <v>0.33250000000000002</v>
      </c>
    </row>
    <row r="395" spans="1:9" x14ac:dyDescent="0.2">
      <c r="A395" s="11">
        <f t="shared" si="20"/>
        <v>39300</v>
      </c>
      <c r="B395" s="3">
        <f>inputs!$C$3-MAX(0,MIN((calculations!A395-inputs!$B$8)*0.5,inputs!$C$3))+IF(AND(inputs!$B$23="YES",A395&lt;=inputs!$B$25),inputs!$B$24,0)</f>
        <v>12570</v>
      </c>
      <c r="C395" s="3">
        <f>MAX(0,MIN(A395-B395,inputs!$C$4)*inputs!$B$3)</f>
        <v>5346</v>
      </c>
      <c r="D395" s="8">
        <f>MAX(0,(MIN(A395,inputs!$C$5)-(inputs!$C$4+B395))*inputs!$B$4)</f>
        <v>0</v>
      </c>
      <c r="E395" s="8">
        <f>MAX(0, (calculations!A395-inputs!$C$5)*inputs!$B$5)</f>
        <v>0</v>
      </c>
      <c r="F395" s="8">
        <f>MAX(0,inputs!$B$13*(MIN(calculations!A395,inputs!$C$14)-inputs!$C$13))+MAX(0,inputs!$B$14*(calculations!A395-inputs!$C$14))</f>
        <v>3541.7250000000004</v>
      </c>
      <c r="G395" s="6">
        <f>MAX(MIN((calculations!A395-inputs!$B$21)/10000,100%),0) * inputs!$B$18</f>
        <v>0</v>
      </c>
      <c r="H395" s="3">
        <f t="shared" si="19"/>
        <v>8887.7250000000004</v>
      </c>
      <c r="I395" s="1">
        <f t="shared" si="21"/>
        <v>0.33250000000000002</v>
      </c>
    </row>
    <row r="396" spans="1:9" x14ac:dyDescent="0.2">
      <c r="A396" s="11">
        <f t="shared" si="20"/>
        <v>39400</v>
      </c>
      <c r="B396" s="3">
        <f>inputs!$C$3-MAX(0,MIN((calculations!A396-inputs!$B$8)*0.5,inputs!$C$3))+IF(AND(inputs!$B$23="YES",A396&lt;=inputs!$B$25),inputs!$B$24,0)</f>
        <v>12570</v>
      </c>
      <c r="C396" s="3">
        <f>MAX(0,MIN(A396-B396,inputs!$C$4)*inputs!$B$3)</f>
        <v>5366</v>
      </c>
      <c r="D396" s="8">
        <f>MAX(0,(MIN(A396,inputs!$C$5)-(inputs!$C$4+B396))*inputs!$B$4)</f>
        <v>0</v>
      </c>
      <c r="E396" s="8">
        <f>MAX(0, (calculations!A396-inputs!$C$5)*inputs!$B$5)</f>
        <v>0</v>
      </c>
      <c r="F396" s="8">
        <f>MAX(0,inputs!$B$13*(MIN(calculations!A396,inputs!$C$14)-inputs!$C$13))+MAX(0,inputs!$B$14*(calculations!A396-inputs!$C$14))</f>
        <v>3554.9750000000004</v>
      </c>
      <c r="G396" s="6">
        <f>MAX(MIN((calculations!A396-inputs!$B$21)/10000,100%),0) * inputs!$B$18</f>
        <v>0</v>
      </c>
      <c r="H396" s="3">
        <f t="shared" si="19"/>
        <v>8920.9750000000004</v>
      </c>
      <c r="I396" s="1">
        <f t="shared" si="21"/>
        <v>0.33250000000000002</v>
      </c>
    </row>
    <row r="397" spans="1:9" x14ac:dyDescent="0.2">
      <c r="A397" s="11">
        <f t="shared" si="20"/>
        <v>39500</v>
      </c>
      <c r="B397" s="3">
        <f>inputs!$C$3-MAX(0,MIN((calculations!A397-inputs!$B$8)*0.5,inputs!$C$3))+IF(AND(inputs!$B$23="YES",A397&lt;=inputs!$B$25),inputs!$B$24,0)</f>
        <v>12570</v>
      </c>
      <c r="C397" s="3">
        <f>MAX(0,MIN(A397-B397,inputs!$C$4)*inputs!$B$3)</f>
        <v>5386</v>
      </c>
      <c r="D397" s="8">
        <f>MAX(0,(MIN(A397,inputs!$C$5)-(inputs!$C$4+B397))*inputs!$B$4)</f>
        <v>0</v>
      </c>
      <c r="E397" s="8">
        <f>MAX(0, (calculations!A397-inputs!$C$5)*inputs!$B$5)</f>
        <v>0</v>
      </c>
      <c r="F397" s="8">
        <f>MAX(0,inputs!$B$13*(MIN(calculations!A397,inputs!$C$14)-inputs!$C$13))+MAX(0,inputs!$B$14*(calculations!A397-inputs!$C$14))</f>
        <v>3568.2250000000004</v>
      </c>
      <c r="G397" s="6">
        <f>MAX(MIN((calculations!A397-inputs!$B$21)/10000,100%),0) * inputs!$B$18</f>
        <v>0</v>
      </c>
      <c r="H397" s="3">
        <f t="shared" si="19"/>
        <v>8954.2250000000004</v>
      </c>
      <c r="I397" s="1">
        <f t="shared" si="21"/>
        <v>0.33250000000000002</v>
      </c>
    </row>
    <row r="398" spans="1:9" x14ac:dyDescent="0.2">
      <c r="A398" s="11">
        <f t="shared" si="20"/>
        <v>39600</v>
      </c>
      <c r="B398" s="3">
        <f>inputs!$C$3-MAX(0,MIN((calculations!A398-inputs!$B$8)*0.5,inputs!$C$3))+IF(AND(inputs!$B$23="YES",A398&lt;=inputs!$B$25),inputs!$B$24,0)</f>
        <v>12570</v>
      </c>
      <c r="C398" s="3">
        <f>MAX(0,MIN(A398-B398,inputs!$C$4)*inputs!$B$3)</f>
        <v>5406</v>
      </c>
      <c r="D398" s="8">
        <f>MAX(0,(MIN(A398,inputs!$C$5)-(inputs!$C$4+B398))*inputs!$B$4)</f>
        <v>0</v>
      </c>
      <c r="E398" s="8">
        <f>MAX(0, (calculations!A398-inputs!$C$5)*inputs!$B$5)</f>
        <v>0</v>
      </c>
      <c r="F398" s="8">
        <f>MAX(0,inputs!$B$13*(MIN(calculations!A398,inputs!$C$14)-inputs!$C$13))+MAX(0,inputs!$B$14*(calculations!A398-inputs!$C$14))</f>
        <v>3581.4750000000004</v>
      </c>
      <c r="G398" s="6">
        <f>MAX(MIN((calculations!A398-inputs!$B$21)/10000,100%),0) * inputs!$B$18</f>
        <v>0</v>
      </c>
      <c r="H398" s="3">
        <f t="shared" si="19"/>
        <v>8987.4750000000004</v>
      </c>
      <c r="I398" s="1">
        <f t="shared" si="21"/>
        <v>0.33250000000000002</v>
      </c>
    </row>
    <row r="399" spans="1:9" x14ac:dyDescent="0.2">
      <c r="A399" s="11">
        <f t="shared" si="20"/>
        <v>39700</v>
      </c>
      <c r="B399" s="3">
        <f>inputs!$C$3-MAX(0,MIN((calculations!A399-inputs!$B$8)*0.5,inputs!$C$3))+IF(AND(inputs!$B$23="YES",A399&lt;=inputs!$B$25),inputs!$B$24,0)</f>
        <v>12570</v>
      </c>
      <c r="C399" s="3">
        <f>MAX(0,MIN(A399-B399,inputs!$C$4)*inputs!$B$3)</f>
        <v>5426</v>
      </c>
      <c r="D399" s="8">
        <f>MAX(0,(MIN(A399,inputs!$C$5)-(inputs!$C$4+B399))*inputs!$B$4)</f>
        <v>0</v>
      </c>
      <c r="E399" s="8">
        <f>MAX(0, (calculations!A399-inputs!$C$5)*inputs!$B$5)</f>
        <v>0</v>
      </c>
      <c r="F399" s="8">
        <f>MAX(0,inputs!$B$13*(MIN(calculations!A399,inputs!$C$14)-inputs!$C$13))+MAX(0,inputs!$B$14*(calculations!A399-inputs!$C$14))</f>
        <v>3594.7250000000004</v>
      </c>
      <c r="G399" s="6">
        <f>MAX(MIN((calculations!A399-inputs!$B$21)/10000,100%),0) * inputs!$B$18</f>
        <v>0</v>
      </c>
      <c r="H399" s="3">
        <f t="shared" si="19"/>
        <v>9020.7250000000004</v>
      </c>
      <c r="I399" s="1">
        <f t="shared" si="21"/>
        <v>0.33250000000000002</v>
      </c>
    </row>
    <row r="400" spans="1:9" x14ac:dyDescent="0.2">
      <c r="A400" s="11">
        <f t="shared" si="20"/>
        <v>39800</v>
      </c>
      <c r="B400" s="3">
        <f>inputs!$C$3-MAX(0,MIN((calculations!A400-inputs!$B$8)*0.5,inputs!$C$3))+IF(AND(inputs!$B$23="YES",A400&lt;=inputs!$B$25),inputs!$B$24,0)</f>
        <v>12570</v>
      </c>
      <c r="C400" s="3">
        <f>MAX(0,MIN(A400-B400,inputs!$C$4)*inputs!$B$3)</f>
        <v>5446</v>
      </c>
      <c r="D400" s="8">
        <f>MAX(0,(MIN(A400,inputs!$C$5)-(inputs!$C$4+B400))*inputs!$B$4)</f>
        <v>0</v>
      </c>
      <c r="E400" s="8">
        <f>MAX(0, (calculations!A400-inputs!$C$5)*inputs!$B$5)</f>
        <v>0</v>
      </c>
      <c r="F400" s="8">
        <f>MAX(0,inputs!$B$13*(MIN(calculations!A400,inputs!$C$14)-inputs!$C$13))+MAX(0,inputs!$B$14*(calculations!A400-inputs!$C$14))</f>
        <v>3607.9750000000004</v>
      </c>
      <c r="G400" s="6">
        <f>MAX(MIN((calculations!A400-inputs!$B$21)/10000,100%),0) * inputs!$B$18</f>
        <v>0</v>
      </c>
      <c r="H400" s="3">
        <f t="shared" si="19"/>
        <v>9053.9750000000004</v>
      </c>
      <c r="I400" s="1">
        <f t="shared" si="21"/>
        <v>0.33250000000000002</v>
      </c>
    </row>
    <row r="401" spans="1:9" x14ac:dyDescent="0.2">
      <c r="A401" s="11">
        <f t="shared" si="20"/>
        <v>39900</v>
      </c>
      <c r="B401" s="3">
        <f>inputs!$C$3-MAX(0,MIN((calculations!A401-inputs!$B$8)*0.5,inputs!$C$3))+IF(AND(inputs!$B$23="YES",A401&lt;=inputs!$B$25),inputs!$B$24,0)</f>
        <v>12570</v>
      </c>
      <c r="C401" s="3">
        <f>MAX(0,MIN(A401-B401,inputs!$C$4)*inputs!$B$3)</f>
        <v>5466</v>
      </c>
      <c r="D401" s="8">
        <f>MAX(0,(MIN(A401,inputs!$C$5)-(inputs!$C$4+B401))*inputs!$B$4)</f>
        <v>0</v>
      </c>
      <c r="E401" s="8">
        <f>MAX(0, (calculations!A401-inputs!$C$5)*inputs!$B$5)</f>
        <v>0</v>
      </c>
      <c r="F401" s="8">
        <f>MAX(0,inputs!$B$13*(MIN(calculations!A401,inputs!$C$14)-inputs!$C$13))+MAX(0,inputs!$B$14*(calculations!A401-inputs!$C$14))</f>
        <v>3621.2250000000004</v>
      </c>
      <c r="G401" s="6">
        <f>MAX(MIN((calculations!A401-inputs!$B$21)/10000,100%),0) * inputs!$B$18</f>
        <v>0</v>
      </c>
      <c r="H401" s="3">
        <f t="shared" si="19"/>
        <v>9087.2250000000004</v>
      </c>
      <c r="I401" s="1">
        <f t="shared" si="21"/>
        <v>0.33250000000000002</v>
      </c>
    </row>
    <row r="402" spans="1:9" x14ac:dyDescent="0.2">
      <c r="A402" s="11">
        <f t="shared" si="20"/>
        <v>40000</v>
      </c>
      <c r="B402" s="3">
        <f>inputs!$C$3-MAX(0,MIN((calculations!A402-inputs!$B$8)*0.5,inputs!$C$3))+IF(AND(inputs!$B$23="YES",A402&lt;=inputs!$B$25),inputs!$B$24,0)</f>
        <v>12570</v>
      </c>
      <c r="C402" s="3">
        <f>MAX(0,MIN(A402-B402,inputs!$C$4)*inputs!$B$3)</f>
        <v>5486</v>
      </c>
      <c r="D402" s="8">
        <f>MAX(0,(MIN(A402,inputs!$C$5)-(inputs!$C$4+B402))*inputs!$B$4)</f>
        <v>0</v>
      </c>
      <c r="E402" s="8">
        <f>MAX(0, (calculations!A402-inputs!$C$5)*inputs!$B$5)</f>
        <v>0</v>
      </c>
      <c r="F402" s="8">
        <f>MAX(0,inputs!$B$13*(MIN(calculations!A402,inputs!$C$14)-inputs!$C$13))+MAX(0,inputs!$B$14*(calculations!A402-inputs!$C$14))</f>
        <v>3634.4750000000004</v>
      </c>
      <c r="G402" s="6">
        <f>MAX(MIN((calculations!A402-inputs!$B$21)/10000,100%),0) * inputs!$B$18</f>
        <v>0</v>
      </c>
      <c r="H402" s="3">
        <f t="shared" si="19"/>
        <v>9120.4750000000004</v>
      </c>
      <c r="I402" s="1">
        <f t="shared" si="21"/>
        <v>0.33250000000000002</v>
      </c>
    </row>
    <row r="403" spans="1:9" x14ac:dyDescent="0.2">
      <c r="A403" s="11">
        <f t="shared" si="20"/>
        <v>40100</v>
      </c>
      <c r="B403" s="3">
        <f>inputs!$C$3-MAX(0,MIN((calculations!A403-inputs!$B$8)*0.5,inputs!$C$3))+IF(AND(inputs!$B$23="YES",A403&lt;=inputs!$B$25),inputs!$B$24,0)</f>
        <v>12570</v>
      </c>
      <c r="C403" s="3">
        <f>MAX(0,MIN(A403-B403,inputs!$C$4)*inputs!$B$3)</f>
        <v>5506</v>
      </c>
      <c r="D403" s="8">
        <f>MAX(0,(MIN(A403,inputs!$C$5)-(inputs!$C$4+B403))*inputs!$B$4)</f>
        <v>0</v>
      </c>
      <c r="E403" s="8">
        <f>MAX(0, (calculations!A403-inputs!$C$5)*inputs!$B$5)</f>
        <v>0</v>
      </c>
      <c r="F403" s="8">
        <f>MAX(0,inputs!$B$13*(MIN(calculations!A403,inputs!$C$14)-inputs!$C$13))+MAX(0,inputs!$B$14*(calculations!A403-inputs!$C$14))</f>
        <v>3647.7250000000004</v>
      </c>
      <c r="G403" s="6">
        <f>MAX(MIN((calculations!A403-inputs!$B$21)/10000,100%),0) * inputs!$B$18</f>
        <v>0</v>
      </c>
      <c r="H403" s="3">
        <f t="shared" si="19"/>
        <v>9153.7250000000004</v>
      </c>
      <c r="I403" s="1">
        <f t="shared" si="21"/>
        <v>0.33250000000000002</v>
      </c>
    </row>
    <row r="404" spans="1:9" x14ac:dyDescent="0.2">
      <c r="A404" s="11">
        <f t="shared" si="20"/>
        <v>40200</v>
      </c>
      <c r="B404" s="3">
        <f>inputs!$C$3-MAX(0,MIN((calculations!A404-inputs!$B$8)*0.5,inputs!$C$3))+IF(AND(inputs!$B$23="YES",A404&lt;=inputs!$B$25),inputs!$B$24,0)</f>
        <v>12570</v>
      </c>
      <c r="C404" s="3">
        <f>MAX(0,MIN(A404-B404,inputs!$C$4)*inputs!$B$3)</f>
        <v>5526</v>
      </c>
      <c r="D404" s="8">
        <f>MAX(0,(MIN(A404,inputs!$C$5)-(inputs!$C$4+B404))*inputs!$B$4)</f>
        <v>0</v>
      </c>
      <c r="E404" s="8">
        <f>MAX(0, (calculations!A404-inputs!$C$5)*inputs!$B$5)</f>
        <v>0</v>
      </c>
      <c r="F404" s="8">
        <f>MAX(0,inputs!$B$13*(MIN(calculations!A404,inputs!$C$14)-inputs!$C$13))+MAX(0,inputs!$B$14*(calculations!A404-inputs!$C$14))</f>
        <v>3660.9750000000004</v>
      </c>
      <c r="G404" s="6">
        <f>MAX(MIN((calculations!A404-inputs!$B$21)/10000,100%),0) * inputs!$B$18</f>
        <v>0</v>
      </c>
      <c r="H404" s="3">
        <f t="shared" si="19"/>
        <v>9186.9750000000004</v>
      </c>
      <c r="I404" s="1">
        <f t="shared" si="21"/>
        <v>0.33250000000000002</v>
      </c>
    </row>
    <row r="405" spans="1:9" x14ac:dyDescent="0.2">
      <c r="A405" s="11">
        <f t="shared" si="20"/>
        <v>40300</v>
      </c>
      <c r="B405" s="3">
        <f>inputs!$C$3-MAX(0,MIN((calculations!A405-inputs!$B$8)*0.5,inputs!$C$3))+IF(AND(inputs!$B$23="YES",A405&lt;=inputs!$B$25),inputs!$B$24,0)</f>
        <v>12570</v>
      </c>
      <c r="C405" s="3">
        <f>MAX(0,MIN(A405-B405,inputs!$C$4)*inputs!$B$3)</f>
        <v>5546</v>
      </c>
      <c r="D405" s="8">
        <f>MAX(0,(MIN(A405,inputs!$C$5)-(inputs!$C$4+B405))*inputs!$B$4)</f>
        <v>0</v>
      </c>
      <c r="E405" s="8">
        <f>MAX(0, (calculations!A405-inputs!$C$5)*inputs!$B$5)</f>
        <v>0</v>
      </c>
      <c r="F405" s="8">
        <f>MAX(0,inputs!$B$13*(MIN(calculations!A405,inputs!$C$14)-inputs!$C$13))+MAX(0,inputs!$B$14*(calculations!A405-inputs!$C$14))</f>
        <v>3674.2250000000004</v>
      </c>
      <c r="G405" s="6">
        <f>MAX(MIN((calculations!A405-inputs!$B$21)/10000,100%),0) * inputs!$B$18</f>
        <v>0</v>
      </c>
      <c r="H405" s="3">
        <f t="shared" si="19"/>
        <v>9220.2250000000004</v>
      </c>
      <c r="I405" s="1">
        <f t="shared" si="21"/>
        <v>0.33250000000000002</v>
      </c>
    </row>
    <row r="406" spans="1:9" x14ac:dyDescent="0.2">
      <c r="A406" s="11">
        <f t="shared" si="20"/>
        <v>40400</v>
      </c>
      <c r="B406" s="3">
        <f>inputs!$C$3-MAX(0,MIN((calculations!A406-inputs!$B$8)*0.5,inputs!$C$3))+IF(AND(inputs!$B$23="YES",A406&lt;=inputs!$B$25),inputs!$B$24,0)</f>
        <v>12570</v>
      </c>
      <c r="C406" s="3">
        <f>MAX(0,MIN(A406-B406,inputs!$C$4)*inputs!$B$3)</f>
        <v>5566</v>
      </c>
      <c r="D406" s="8">
        <f>MAX(0,(MIN(A406,inputs!$C$5)-(inputs!$C$4+B406))*inputs!$B$4)</f>
        <v>0</v>
      </c>
      <c r="E406" s="8">
        <f>MAX(0, (calculations!A406-inputs!$C$5)*inputs!$B$5)</f>
        <v>0</v>
      </c>
      <c r="F406" s="8">
        <f>MAX(0,inputs!$B$13*(MIN(calculations!A406,inputs!$C$14)-inputs!$C$13))+MAX(0,inputs!$B$14*(calculations!A406-inputs!$C$14))</f>
        <v>3687.4750000000004</v>
      </c>
      <c r="G406" s="6">
        <f>MAX(MIN((calculations!A406-inputs!$B$21)/10000,100%),0) * inputs!$B$18</f>
        <v>0</v>
      </c>
      <c r="H406" s="3">
        <f t="shared" si="19"/>
        <v>9253.4750000000004</v>
      </c>
      <c r="I406" s="1">
        <f t="shared" si="21"/>
        <v>0.33250000000000002</v>
      </c>
    </row>
    <row r="407" spans="1:9" x14ac:dyDescent="0.2">
      <c r="A407" s="11">
        <f t="shared" si="20"/>
        <v>40500</v>
      </c>
      <c r="B407" s="3">
        <f>inputs!$C$3-MAX(0,MIN((calculations!A407-inputs!$B$8)*0.5,inputs!$C$3))+IF(AND(inputs!$B$23="YES",A407&lt;=inputs!$B$25),inputs!$B$24,0)</f>
        <v>12570</v>
      </c>
      <c r="C407" s="3">
        <f>MAX(0,MIN(A407-B407,inputs!$C$4)*inputs!$B$3)</f>
        <v>5586</v>
      </c>
      <c r="D407" s="8">
        <f>MAX(0,(MIN(A407,inputs!$C$5)-(inputs!$C$4+B407))*inputs!$B$4)</f>
        <v>0</v>
      </c>
      <c r="E407" s="8">
        <f>MAX(0, (calculations!A407-inputs!$C$5)*inputs!$B$5)</f>
        <v>0</v>
      </c>
      <c r="F407" s="8">
        <f>MAX(0,inputs!$B$13*(MIN(calculations!A407,inputs!$C$14)-inputs!$C$13))+MAX(0,inputs!$B$14*(calculations!A407-inputs!$C$14))</f>
        <v>3700.7250000000004</v>
      </c>
      <c r="G407" s="6">
        <f>MAX(MIN((calculations!A407-inputs!$B$21)/10000,100%),0) * inputs!$B$18</f>
        <v>0</v>
      </c>
      <c r="H407" s="3">
        <f t="shared" si="19"/>
        <v>9286.7250000000004</v>
      </c>
      <c r="I407" s="1">
        <f t="shared" si="21"/>
        <v>0.33250000000000002</v>
      </c>
    </row>
    <row r="408" spans="1:9" x14ac:dyDescent="0.2">
      <c r="A408" s="11">
        <f t="shared" si="20"/>
        <v>40600</v>
      </c>
      <c r="B408" s="3">
        <f>inputs!$C$3-MAX(0,MIN((calculations!A408-inputs!$B$8)*0.5,inputs!$C$3))+IF(AND(inputs!$B$23="YES",A408&lt;=inputs!$B$25),inputs!$B$24,0)</f>
        <v>12570</v>
      </c>
      <c r="C408" s="3">
        <f>MAX(0,MIN(A408-B408,inputs!$C$4)*inputs!$B$3)</f>
        <v>5606</v>
      </c>
      <c r="D408" s="8">
        <f>MAX(0,(MIN(A408,inputs!$C$5)-(inputs!$C$4+B408))*inputs!$B$4)</f>
        <v>0</v>
      </c>
      <c r="E408" s="8">
        <f>MAX(0, (calculations!A408-inputs!$C$5)*inputs!$B$5)</f>
        <v>0</v>
      </c>
      <c r="F408" s="8">
        <f>MAX(0,inputs!$B$13*(MIN(calculations!A408,inputs!$C$14)-inputs!$C$13))+MAX(0,inputs!$B$14*(calculations!A408-inputs!$C$14))</f>
        <v>3713.9750000000004</v>
      </c>
      <c r="G408" s="6">
        <f>MAX(MIN((calculations!A408-inputs!$B$21)/10000,100%),0) * inputs!$B$18</f>
        <v>0</v>
      </c>
      <c r="H408" s="3">
        <f t="shared" si="19"/>
        <v>9319.9750000000004</v>
      </c>
      <c r="I408" s="1">
        <f t="shared" si="21"/>
        <v>0.33250000000000002</v>
      </c>
    </row>
    <row r="409" spans="1:9" x14ac:dyDescent="0.2">
      <c r="A409" s="11">
        <f t="shared" si="20"/>
        <v>40700</v>
      </c>
      <c r="B409" s="3">
        <f>inputs!$C$3-MAX(0,MIN((calculations!A409-inputs!$B$8)*0.5,inputs!$C$3))+IF(AND(inputs!$B$23="YES",A409&lt;=inputs!$B$25),inputs!$B$24,0)</f>
        <v>12570</v>
      </c>
      <c r="C409" s="3">
        <f>MAX(0,MIN(A409-B409,inputs!$C$4)*inputs!$B$3)</f>
        <v>5626</v>
      </c>
      <c r="D409" s="8">
        <f>MAX(0,(MIN(A409,inputs!$C$5)-(inputs!$C$4+B409))*inputs!$B$4)</f>
        <v>0</v>
      </c>
      <c r="E409" s="8">
        <f>MAX(0, (calculations!A409-inputs!$C$5)*inputs!$B$5)</f>
        <v>0</v>
      </c>
      <c r="F409" s="8">
        <f>MAX(0,inputs!$B$13*(MIN(calculations!A409,inputs!$C$14)-inputs!$C$13))+MAX(0,inputs!$B$14*(calculations!A409-inputs!$C$14))</f>
        <v>3727.2250000000004</v>
      </c>
      <c r="G409" s="6">
        <f>MAX(MIN((calculations!A409-inputs!$B$21)/10000,100%),0) * inputs!$B$18</f>
        <v>0</v>
      </c>
      <c r="H409" s="3">
        <f t="shared" si="19"/>
        <v>9353.2250000000004</v>
      </c>
      <c r="I409" s="1">
        <f t="shared" si="21"/>
        <v>0.33250000000000002</v>
      </c>
    </row>
    <row r="410" spans="1:9" x14ac:dyDescent="0.2">
      <c r="A410" s="11">
        <f t="shared" si="20"/>
        <v>40800</v>
      </c>
      <c r="B410" s="3">
        <f>inputs!$C$3-MAX(0,MIN((calculations!A410-inputs!$B$8)*0.5,inputs!$C$3))+IF(AND(inputs!$B$23="YES",A410&lt;=inputs!$B$25),inputs!$B$24,0)</f>
        <v>12570</v>
      </c>
      <c r="C410" s="3">
        <f>MAX(0,MIN(A410-B410,inputs!$C$4)*inputs!$B$3)</f>
        <v>5646</v>
      </c>
      <c r="D410" s="8">
        <f>MAX(0,(MIN(A410,inputs!$C$5)-(inputs!$C$4+B410))*inputs!$B$4)</f>
        <v>0</v>
      </c>
      <c r="E410" s="8">
        <f>MAX(0, (calculations!A410-inputs!$C$5)*inputs!$B$5)</f>
        <v>0</v>
      </c>
      <c r="F410" s="8">
        <f>MAX(0,inputs!$B$13*(MIN(calculations!A410,inputs!$C$14)-inputs!$C$13))+MAX(0,inputs!$B$14*(calculations!A410-inputs!$C$14))</f>
        <v>3740.4750000000004</v>
      </c>
      <c r="G410" s="6">
        <f>MAX(MIN((calculations!A410-inputs!$B$21)/10000,100%),0) * inputs!$B$18</f>
        <v>0</v>
      </c>
      <c r="H410" s="3">
        <f t="shared" si="19"/>
        <v>9386.4750000000004</v>
      </c>
      <c r="I410" s="1">
        <f t="shared" si="21"/>
        <v>0.33250000000000002</v>
      </c>
    </row>
    <row r="411" spans="1:9" x14ac:dyDescent="0.2">
      <c r="A411" s="11">
        <f t="shared" si="20"/>
        <v>40900</v>
      </c>
      <c r="B411" s="3">
        <f>inputs!$C$3-MAX(0,MIN((calculations!A411-inputs!$B$8)*0.5,inputs!$C$3))+IF(AND(inputs!$B$23="YES",A411&lt;=inputs!$B$25),inputs!$B$24,0)</f>
        <v>12570</v>
      </c>
      <c r="C411" s="3">
        <f>MAX(0,MIN(A411-B411,inputs!$C$4)*inputs!$B$3)</f>
        <v>5666</v>
      </c>
      <c r="D411" s="8">
        <f>MAX(0,(MIN(A411,inputs!$C$5)-(inputs!$C$4+B411))*inputs!$B$4)</f>
        <v>0</v>
      </c>
      <c r="E411" s="8">
        <f>MAX(0, (calculations!A411-inputs!$C$5)*inputs!$B$5)</f>
        <v>0</v>
      </c>
      <c r="F411" s="8">
        <f>MAX(0,inputs!$B$13*(MIN(calculations!A411,inputs!$C$14)-inputs!$C$13))+MAX(0,inputs!$B$14*(calculations!A411-inputs!$C$14))</f>
        <v>3753.7250000000004</v>
      </c>
      <c r="G411" s="6">
        <f>MAX(MIN((calculations!A411-inputs!$B$21)/10000,100%),0) * inputs!$B$18</f>
        <v>0</v>
      </c>
      <c r="H411" s="3">
        <f t="shared" si="19"/>
        <v>9419.7250000000004</v>
      </c>
      <c r="I411" s="1">
        <f t="shared" si="21"/>
        <v>0.33250000000000002</v>
      </c>
    </row>
    <row r="412" spans="1:9" x14ac:dyDescent="0.2">
      <c r="A412" s="11">
        <f t="shared" si="20"/>
        <v>41000</v>
      </c>
      <c r="B412" s="3">
        <f>inputs!$C$3-MAX(0,MIN((calculations!A412-inputs!$B$8)*0.5,inputs!$C$3))+IF(AND(inputs!$B$23="YES",A412&lt;=inputs!$B$25),inputs!$B$24,0)</f>
        <v>12570</v>
      </c>
      <c r="C412" s="3">
        <f>MAX(0,MIN(A412-B412,inputs!$C$4)*inputs!$B$3)</f>
        <v>5686</v>
      </c>
      <c r="D412" s="8">
        <f>MAX(0,(MIN(A412,inputs!$C$5)-(inputs!$C$4+B412))*inputs!$B$4)</f>
        <v>0</v>
      </c>
      <c r="E412" s="8">
        <f>MAX(0, (calculations!A412-inputs!$C$5)*inputs!$B$5)</f>
        <v>0</v>
      </c>
      <c r="F412" s="8">
        <f>MAX(0,inputs!$B$13*(MIN(calculations!A412,inputs!$C$14)-inputs!$C$13))+MAX(0,inputs!$B$14*(calculations!A412-inputs!$C$14))</f>
        <v>3766.9750000000004</v>
      </c>
      <c r="G412" s="6">
        <f>MAX(MIN((calculations!A412-inputs!$B$21)/10000,100%),0) * inputs!$B$18</f>
        <v>0</v>
      </c>
      <c r="H412" s="3">
        <f t="shared" si="19"/>
        <v>9452.9750000000004</v>
      </c>
      <c r="I412" s="1">
        <f t="shared" si="21"/>
        <v>0.33250000000000002</v>
      </c>
    </row>
    <row r="413" spans="1:9" x14ac:dyDescent="0.2">
      <c r="A413" s="11">
        <f t="shared" si="20"/>
        <v>41100</v>
      </c>
      <c r="B413" s="3">
        <f>inputs!$C$3-MAX(0,MIN((calculations!A413-inputs!$B$8)*0.5,inputs!$C$3))+IF(AND(inputs!$B$23="YES",A413&lt;=inputs!$B$25),inputs!$B$24,0)</f>
        <v>12570</v>
      </c>
      <c r="C413" s="3">
        <f>MAX(0,MIN(A413-B413,inputs!$C$4)*inputs!$B$3)</f>
        <v>5706</v>
      </c>
      <c r="D413" s="8">
        <f>MAX(0,(MIN(A413,inputs!$C$5)-(inputs!$C$4+B413))*inputs!$B$4)</f>
        <v>0</v>
      </c>
      <c r="E413" s="8">
        <f>MAX(0, (calculations!A413-inputs!$C$5)*inputs!$B$5)</f>
        <v>0</v>
      </c>
      <c r="F413" s="8">
        <f>MAX(0,inputs!$B$13*(MIN(calculations!A413,inputs!$C$14)-inputs!$C$13))+MAX(0,inputs!$B$14*(calculations!A413-inputs!$C$14))</f>
        <v>3780.2250000000004</v>
      </c>
      <c r="G413" s="6">
        <f>MAX(MIN((calculations!A413-inputs!$B$21)/10000,100%),0) * inputs!$B$18</f>
        <v>0</v>
      </c>
      <c r="H413" s="3">
        <f t="shared" si="19"/>
        <v>9486.2250000000004</v>
      </c>
      <c r="I413" s="1">
        <f t="shared" si="21"/>
        <v>0.33250000000000002</v>
      </c>
    </row>
    <row r="414" spans="1:9" x14ac:dyDescent="0.2">
      <c r="A414" s="11">
        <f t="shared" si="20"/>
        <v>41200</v>
      </c>
      <c r="B414" s="3">
        <f>inputs!$C$3-MAX(0,MIN((calculations!A414-inputs!$B$8)*0.5,inputs!$C$3))+IF(AND(inputs!$B$23="YES",A414&lt;=inputs!$B$25),inputs!$B$24,0)</f>
        <v>12570</v>
      </c>
      <c r="C414" s="3">
        <f>MAX(0,MIN(A414-B414,inputs!$C$4)*inputs!$B$3)</f>
        <v>5726</v>
      </c>
      <c r="D414" s="8">
        <f>MAX(0,(MIN(A414,inputs!$C$5)-(inputs!$C$4+B414))*inputs!$B$4)</f>
        <v>0</v>
      </c>
      <c r="E414" s="8">
        <f>MAX(0, (calculations!A414-inputs!$C$5)*inputs!$B$5)</f>
        <v>0</v>
      </c>
      <c r="F414" s="8">
        <f>MAX(0,inputs!$B$13*(MIN(calculations!A414,inputs!$C$14)-inputs!$C$13))+MAX(0,inputs!$B$14*(calculations!A414-inputs!$C$14))</f>
        <v>3793.4750000000004</v>
      </c>
      <c r="G414" s="6">
        <f>MAX(MIN((calculations!A414-inputs!$B$21)/10000,100%),0) * inputs!$B$18</f>
        <v>0</v>
      </c>
      <c r="H414" s="3">
        <f t="shared" si="19"/>
        <v>9519.4750000000004</v>
      </c>
      <c r="I414" s="1">
        <f t="shared" si="21"/>
        <v>0.33250000000000002</v>
      </c>
    </row>
    <row r="415" spans="1:9" x14ac:dyDescent="0.2">
      <c r="A415" s="11">
        <f t="shared" si="20"/>
        <v>41300</v>
      </c>
      <c r="B415" s="3">
        <f>inputs!$C$3-MAX(0,MIN((calculations!A415-inputs!$B$8)*0.5,inputs!$C$3))+IF(AND(inputs!$B$23="YES",A415&lt;=inputs!$B$25),inputs!$B$24,0)</f>
        <v>12570</v>
      </c>
      <c r="C415" s="3">
        <f>MAX(0,MIN(A415-B415,inputs!$C$4)*inputs!$B$3)</f>
        <v>5746</v>
      </c>
      <c r="D415" s="8">
        <f>MAX(0,(MIN(A415,inputs!$C$5)-(inputs!$C$4+B415))*inputs!$B$4)</f>
        <v>0</v>
      </c>
      <c r="E415" s="8">
        <f>MAX(0, (calculations!A415-inputs!$C$5)*inputs!$B$5)</f>
        <v>0</v>
      </c>
      <c r="F415" s="8">
        <f>MAX(0,inputs!$B$13*(MIN(calculations!A415,inputs!$C$14)-inputs!$C$13))+MAX(0,inputs!$B$14*(calculations!A415-inputs!$C$14))</f>
        <v>3806.7250000000004</v>
      </c>
      <c r="G415" s="6">
        <f>MAX(MIN((calculations!A415-inputs!$B$21)/10000,100%),0) * inputs!$B$18</f>
        <v>0</v>
      </c>
      <c r="H415" s="3">
        <f t="shared" si="19"/>
        <v>9552.7250000000004</v>
      </c>
      <c r="I415" s="1">
        <f t="shared" si="21"/>
        <v>0.33250000000000002</v>
      </c>
    </row>
    <row r="416" spans="1:9" x14ac:dyDescent="0.2">
      <c r="A416" s="11">
        <f t="shared" si="20"/>
        <v>41400</v>
      </c>
      <c r="B416" s="3">
        <f>inputs!$C$3-MAX(0,MIN((calculations!A416-inputs!$B$8)*0.5,inputs!$C$3))+IF(AND(inputs!$B$23="YES",A416&lt;=inputs!$B$25),inputs!$B$24,0)</f>
        <v>12570</v>
      </c>
      <c r="C416" s="3">
        <f>MAX(0,MIN(A416-B416,inputs!$C$4)*inputs!$B$3)</f>
        <v>5766</v>
      </c>
      <c r="D416" s="8">
        <f>MAX(0,(MIN(A416,inputs!$C$5)-(inputs!$C$4+B416))*inputs!$B$4)</f>
        <v>0</v>
      </c>
      <c r="E416" s="8">
        <f>MAX(0, (calculations!A416-inputs!$C$5)*inputs!$B$5)</f>
        <v>0</v>
      </c>
      <c r="F416" s="8">
        <f>MAX(0,inputs!$B$13*(MIN(calculations!A416,inputs!$C$14)-inputs!$C$13))+MAX(0,inputs!$B$14*(calculations!A416-inputs!$C$14))</f>
        <v>3819.9750000000004</v>
      </c>
      <c r="G416" s="6">
        <f>MAX(MIN((calculations!A416-inputs!$B$21)/10000,100%),0) * inputs!$B$18</f>
        <v>0</v>
      </c>
      <c r="H416" s="3">
        <f t="shared" si="19"/>
        <v>9585.9750000000004</v>
      </c>
      <c r="I416" s="1">
        <f t="shared" si="21"/>
        <v>0.33250000000000002</v>
      </c>
    </row>
    <row r="417" spans="1:9" x14ac:dyDescent="0.2">
      <c r="A417" s="11">
        <f t="shared" si="20"/>
        <v>41500</v>
      </c>
      <c r="B417" s="3">
        <f>inputs!$C$3-MAX(0,MIN((calculations!A417-inputs!$B$8)*0.5,inputs!$C$3))+IF(AND(inputs!$B$23="YES",A417&lt;=inputs!$B$25),inputs!$B$24,0)</f>
        <v>12570</v>
      </c>
      <c r="C417" s="3">
        <f>MAX(0,MIN(A417-B417,inputs!$C$4)*inputs!$B$3)</f>
        <v>5786</v>
      </c>
      <c r="D417" s="8">
        <f>MAX(0,(MIN(A417,inputs!$C$5)-(inputs!$C$4+B417))*inputs!$B$4)</f>
        <v>0</v>
      </c>
      <c r="E417" s="8">
        <f>MAX(0, (calculations!A417-inputs!$C$5)*inputs!$B$5)</f>
        <v>0</v>
      </c>
      <c r="F417" s="8">
        <f>MAX(0,inputs!$B$13*(MIN(calculations!A417,inputs!$C$14)-inputs!$C$13))+MAX(0,inputs!$B$14*(calculations!A417-inputs!$C$14))</f>
        <v>3833.2250000000004</v>
      </c>
      <c r="G417" s="6">
        <f>MAX(MIN((calculations!A417-inputs!$B$21)/10000,100%),0) * inputs!$B$18</f>
        <v>0</v>
      </c>
      <c r="H417" s="3">
        <f t="shared" si="19"/>
        <v>9619.2250000000004</v>
      </c>
      <c r="I417" s="1">
        <f t="shared" si="21"/>
        <v>0.33250000000000002</v>
      </c>
    </row>
    <row r="418" spans="1:9" x14ac:dyDescent="0.2">
      <c r="A418" s="11">
        <f t="shared" si="20"/>
        <v>41600</v>
      </c>
      <c r="B418" s="3">
        <f>inputs!$C$3-MAX(0,MIN((calculations!A418-inputs!$B$8)*0.5,inputs!$C$3))+IF(AND(inputs!$B$23="YES",A418&lt;=inputs!$B$25),inputs!$B$24,0)</f>
        <v>12570</v>
      </c>
      <c r="C418" s="3">
        <f>MAX(0,MIN(A418-B418,inputs!$C$4)*inputs!$B$3)</f>
        <v>5806</v>
      </c>
      <c r="D418" s="8">
        <f>MAX(0,(MIN(A418,inputs!$C$5)-(inputs!$C$4+B418))*inputs!$B$4)</f>
        <v>0</v>
      </c>
      <c r="E418" s="8">
        <f>MAX(0, (calculations!A418-inputs!$C$5)*inputs!$B$5)</f>
        <v>0</v>
      </c>
      <c r="F418" s="8">
        <f>MAX(0,inputs!$B$13*(MIN(calculations!A418,inputs!$C$14)-inputs!$C$13))+MAX(0,inputs!$B$14*(calculations!A418-inputs!$C$14))</f>
        <v>3846.4750000000004</v>
      </c>
      <c r="G418" s="6">
        <f>MAX(MIN((calculations!A418-inputs!$B$21)/10000,100%),0) * inputs!$B$18</f>
        <v>0</v>
      </c>
      <c r="H418" s="3">
        <f t="shared" si="19"/>
        <v>9652.4750000000004</v>
      </c>
      <c r="I418" s="1">
        <f t="shared" si="21"/>
        <v>0.33250000000000002</v>
      </c>
    </row>
    <row r="419" spans="1:9" x14ac:dyDescent="0.2">
      <c r="A419" s="11">
        <f t="shared" si="20"/>
        <v>41700</v>
      </c>
      <c r="B419" s="3">
        <f>inputs!$C$3-MAX(0,MIN((calculations!A419-inputs!$B$8)*0.5,inputs!$C$3))+IF(AND(inputs!$B$23="YES",A419&lt;=inputs!$B$25),inputs!$B$24,0)</f>
        <v>12570</v>
      </c>
      <c r="C419" s="3">
        <f>MAX(0,MIN(A419-B419,inputs!$C$4)*inputs!$B$3)</f>
        <v>5826</v>
      </c>
      <c r="D419" s="8">
        <f>MAX(0,(MIN(A419,inputs!$C$5)-(inputs!$C$4+B419))*inputs!$B$4)</f>
        <v>0</v>
      </c>
      <c r="E419" s="8">
        <f>MAX(0, (calculations!A419-inputs!$C$5)*inputs!$B$5)</f>
        <v>0</v>
      </c>
      <c r="F419" s="8">
        <f>MAX(0,inputs!$B$13*(MIN(calculations!A419,inputs!$C$14)-inputs!$C$13))+MAX(0,inputs!$B$14*(calculations!A419-inputs!$C$14))</f>
        <v>3859.7250000000004</v>
      </c>
      <c r="G419" s="6">
        <f>MAX(MIN((calculations!A419-inputs!$B$21)/10000,100%),0) * inputs!$B$18</f>
        <v>0</v>
      </c>
      <c r="H419" s="3">
        <f t="shared" si="19"/>
        <v>9685.7250000000004</v>
      </c>
      <c r="I419" s="1">
        <f t="shared" si="21"/>
        <v>0.33250000000000002</v>
      </c>
    </row>
    <row r="420" spans="1:9" x14ac:dyDescent="0.2">
      <c r="A420" s="11">
        <f t="shared" si="20"/>
        <v>41800</v>
      </c>
      <c r="B420" s="3">
        <f>inputs!$C$3-MAX(0,MIN((calculations!A420-inputs!$B$8)*0.5,inputs!$C$3))+IF(AND(inputs!$B$23="YES",A420&lt;=inputs!$B$25),inputs!$B$24,0)</f>
        <v>12570</v>
      </c>
      <c r="C420" s="3">
        <f>MAX(0,MIN(A420-B420,inputs!$C$4)*inputs!$B$3)</f>
        <v>5846</v>
      </c>
      <c r="D420" s="8">
        <f>MAX(0,(MIN(A420,inputs!$C$5)-(inputs!$C$4+B420))*inputs!$B$4)</f>
        <v>0</v>
      </c>
      <c r="E420" s="8">
        <f>MAX(0, (calculations!A420-inputs!$C$5)*inputs!$B$5)</f>
        <v>0</v>
      </c>
      <c r="F420" s="8">
        <f>MAX(0,inputs!$B$13*(MIN(calculations!A420,inputs!$C$14)-inputs!$C$13))+MAX(0,inputs!$B$14*(calculations!A420-inputs!$C$14))</f>
        <v>3872.9750000000004</v>
      </c>
      <c r="G420" s="6">
        <f>MAX(MIN((calculations!A420-inputs!$B$21)/10000,100%),0) * inputs!$B$18</f>
        <v>0</v>
      </c>
      <c r="H420" s="3">
        <f t="shared" si="19"/>
        <v>9718.9750000000004</v>
      </c>
      <c r="I420" s="1">
        <f t="shared" si="21"/>
        <v>0.33250000000000002</v>
      </c>
    </row>
    <row r="421" spans="1:9" x14ac:dyDescent="0.2">
      <c r="A421" s="11">
        <f t="shared" si="20"/>
        <v>41900</v>
      </c>
      <c r="B421" s="3">
        <f>inputs!$C$3-MAX(0,MIN((calculations!A421-inputs!$B$8)*0.5,inputs!$C$3))+IF(AND(inputs!$B$23="YES",A421&lt;=inputs!$B$25),inputs!$B$24,0)</f>
        <v>12570</v>
      </c>
      <c r="C421" s="3">
        <f>MAX(0,MIN(A421-B421,inputs!$C$4)*inputs!$B$3)</f>
        <v>5866</v>
      </c>
      <c r="D421" s="8">
        <f>MAX(0,(MIN(A421,inputs!$C$5)-(inputs!$C$4+B421))*inputs!$B$4)</f>
        <v>0</v>
      </c>
      <c r="E421" s="8">
        <f>MAX(0, (calculations!A421-inputs!$C$5)*inputs!$B$5)</f>
        <v>0</v>
      </c>
      <c r="F421" s="8">
        <f>MAX(0,inputs!$B$13*(MIN(calculations!A421,inputs!$C$14)-inputs!$C$13))+MAX(0,inputs!$B$14*(calculations!A421-inputs!$C$14))</f>
        <v>3886.2250000000004</v>
      </c>
      <c r="G421" s="6">
        <f>MAX(MIN((calculations!A421-inputs!$B$21)/10000,100%),0) * inputs!$B$18</f>
        <v>0</v>
      </c>
      <c r="H421" s="3">
        <f t="shared" si="19"/>
        <v>9752.2250000000004</v>
      </c>
      <c r="I421" s="1">
        <f t="shared" si="21"/>
        <v>0.33250000000000002</v>
      </c>
    </row>
    <row r="422" spans="1:9" x14ac:dyDescent="0.2">
      <c r="A422" s="11">
        <f t="shared" si="20"/>
        <v>42000</v>
      </c>
      <c r="B422" s="3">
        <f>inputs!$C$3-MAX(0,MIN((calculations!A422-inputs!$B$8)*0.5,inputs!$C$3))+IF(AND(inputs!$B$23="YES",A422&lt;=inputs!$B$25),inputs!$B$24,0)</f>
        <v>12570</v>
      </c>
      <c r="C422" s="3">
        <f>MAX(0,MIN(A422-B422,inputs!$C$4)*inputs!$B$3)</f>
        <v>5886</v>
      </c>
      <c r="D422" s="8">
        <f>MAX(0,(MIN(A422,inputs!$C$5)-(inputs!$C$4+B422))*inputs!$B$4)</f>
        <v>0</v>
      </c>
      <c r="E422" s="8">
        <f>MAX(0, (calculations!A422-inputs!$C$5)*inputs!$B$5)</f>
        <v>0</v>
      </c>
      <c r="F422" s="8">
        <f>MAX(0,inputs!$B$13*(MIN(calculations!A422,inputs!$C$14)-inputs!$C$13))+MAX(0,inputs!$B$14*(calculations!A422-inputs!$C$14))</f>
        <v>3899.4750000000004</v>
      </c>
      <c r="G422" s="6">
        <f>MAX(MIN((calculations!A422-inputs!$B$21)/10000,100%),0) * inputs!$B$18</f>
        <v>0</v>
      </c>
      <c r="H422" s="3">
        <f t="shared" si="19"/>
        <v>9785.4750000000004</v>
      </c>
      <c r="I422" s="1">
        <f t="shared" si="21"/>
        <v>0.33250000000000002</v>
      </c>
    </row>
    <row r="423" spans="1:9" x14ac:dyDescent="0.2">
      <c r="A423" s="11">
        <f t="shared" si="20"/>
        <v>42100</v>
      </c>
      <c r="B423" s="3">
        <f>inputs!$C$3-MAX(0,MIN((calculations!A423-inputs!$B$8)*0.5,inputs!$C$3))+IF(AND(inputs!$B$23="YES",A423&lt;=inputs!$B$25),inputs!$B$24,0)</f>
        <v>12570</v>
      </c>
      <c r="C423" s="3">
        <f>MAX(0,MIN(A423-B423,inputs!$C$4)*inputs!$B$3)</f>
        <v>5906</v>
      </c>
      <c r="D423" s="8">
        <f>MAX(0,(MIN(A423,inputs!$C$5)-(inputs!$C$4+B423))*inputs!$B$4)</f>
        <v>0</v>
      </c>
      <c r="E423" s="8">
        <f>MAX(0, (calculations!A423-inputs!$C$5)*inputs!$B$5)</f>
        <v>0</v>
      </c>
      <c r="F423" s="8">
        <f>MAX(0,inputs!$B$13*(MIN(calculations!A423,inputs!$C$14)-inputs!$C$13))+MAX(0,inputs!$B$14*(calculations!A423-inputs!$C$14))</f>
        <v>3912.7250000000004</v>
      </c>
      <c r="G423" s="6">
        <f>MAX(MIN((calculations!A423-inputs!$B$21)/10000,100%),0) * inputs!$B$18</f>
        <v>0</v>
      </c>
      <c r="H423" s="3">
        <f t="shared" si="19"/>
        <v>9818.7250000000004</v>
      </c>
      <c r="I423" s="1">
        <f t="shared" si="21"/>
        <v>0.33250000000000002</v>
      </c>
    </row>
    <row r="424" spans="1:9" x14ac:dyDescent="0.2">
      <c r="A424" s="11">
        <f t="shared" si="20"/>
        <v>42200</v>
      </c>
      <c r="B424" s="3">
        <f>inputs!$C$3-MAX(0,MIN((calculations!A424-inputs!$B$8)*0.5,inputs!$C$3))+IF(AND(inputs!$B$23="YES",A424&lt;=inputs!$B$25),inputs!$B$24,0)</f>
        <v>12570</v>
      </c>
      <c r="C424" s="3">
        <f>MAX(0,MIN(A424-B424,inputs!$C$4)*inputs!$B$3)</f>
        <v>5926</v>
      </c>
      <c r="D424" s="8">
        <f>MAX(0,(MIN(A424,inputs!$C$5)-(inputs!$C$4+B424))*inputs!$B$4)</f>
        <v>0</v>
      </c>
      <c r="E424" s="8">
        <f>MAX(0, (calculations!A424-inputs!$C$5)*inputs!$B$5)</f>
        <v>0</v>
      </c>
      <c r="F424" s="8">
        <f>MAX(0,inputs!$B$13*(MIN(calculations!A424,inputs!$C$14)-inputs!$C$13))+MAX(0,inputs!$B$14*(calculations!A424-inputs!$C$14))</f>
        <v>3925.9750000000004</v>
      </c>
      <c r="G424" s="6">
        <f>MAX(MIN((calculations!A424-inputs!$B$21)/10000,100%),0) * inputs!$B$18</f>
        <v>0</v>
      </c>
      <c r="H424" s="3">
        <f t="shared" si="19"/>
        <v>9851.9750000000004</v>
      </c>
      <c r="I424" s="1">
        <f t="shared" si="21"/>
        <v>0.33250000000000002</v>
      </c>
    </row>
    <row r="425" spans="1:9" x14ac:dyDescent="0.2">
      <c r="A425" s="11">
        <f t="shared" si="20"/>
        <v>42300</v>
      </c>
      <c r="B425" s="3">
        <f>inputs!$C$3-MAX(0,MIN((calculations!A425-inputs!$B$8)*0.5,inputs!$C$3))+IF(AND(inputs!$B$23="YES",A425&lt;=inputs!$B$25),inputs!$B$24,0)</f>
        <v>12570</v>
      </c>
      <c r="C425" s="3">
        <f>MAX(0,MIN(A425-B425,inputs!$C$4)*inputs!$B$3)</f>
        <v>5946</v>
      </c>
      <c r="D425" s="8">
        <f>MAX(0,(MIN(A425,inputs!$C$5)-(inputs!$C$4+B425))*inputs!$B$4)</f>
        <v>0</v>
      </c>
      <c r="E425" s="8">
        <f>MAX(0, (calculations!A425-inputs!$C$5)*inputs!$B$5)</f>
        <v>0</v>
      </c>
      <c r="F425" s="8">
        <f>MAX(0,inputs!$B$13*(MIN(calculations!A425,inputs!$C$14)-inputs!$C$13))+MAX(0,inputs!$B$14*(calculations!A425-inputs!$C$14))</f>
        <v>3939.2250000000004</v>
      </c>
      <c r="G425" s="6">
        <f>MAX(MIN((calculations!A425-inputs!$B$21)/10000,100%),0) * inputs!$B$18</f>
        <v>0</v>
      </c>
      <c r="H425" s="3">
        <f t="shared" si="19"/>
        <v>9885.2250000000004</v>
      </c>
      <c r="I425" s="1">
        <f t="shared" si="21"/>
        <v>0.33250000000000002</v>
      </c>
    </row>
    <row r="426" spans="1:9" x14ac:dyDescent="0.2">
      <c r="A426" s="11">
        <f t="shared" si="20"/>
        <v>42400</v>
      </c>
      <c r="B426" s="3">
        <f>inputs!$C$3-MAX(0,MIN((calculations!A426-inputs!$B$8)*0.5,inputs!$C$3))+IF(AND(inputs!$B$23="YES",A426&lt;=inputs!$B$25),inputs!$B$24,0)</f>
        <v>12570</v>
      </c>
      <c r="C426" s="3">
        <f>MAX(0,MIN(A426-B426,inputs!$C$4)*inputs!$B$3)</f>
        <v>5966</v>
      </c>
      <c r="D426" s="8">
        <f>MAX(0,(MIN(A426,inputs!$C$5)-(inputs!$C$4+B426))*inputs!$B$4)</f>
        <v>0</v>
      </c>
      <c r="E426" s="8">
        <f>MAX(0, (calculations!A426-inputs!$C$5)*inputs!$B$5)</f>
        <v>0</v>
      </c>
      <c r="F426" s="8">
        <f>MAX(0,inputs!$B$13*(MIN(calculations!A426,inputs!$C$14)-inputs!$C$13))+MAX(0,inputs!$B$14*(calculations!A426-inputs!$C$14))</f>
        <v>3952.4750000000004</v>
      </c>
      <c r="G426" s="6">
        <f>MAX(MIN((calculations!A426-inputs!$B$21)/10000,100%),0) * inputs!$B$18</f>
        <v>0</v>
      </c>
      <c r="H426" s="3">
        <f t="shared" si="19"/>
        <v>9918.4750000000004</v>
      </c>
      <c r="I426" s="1">
        <f t="shared" si="21"/>
        <v>0.33250000000000002</v>
      </c>
    </row>
    <row r="427" spans="1:9" x14ac:dyDescent="0.2">
      <c r="A427" s="11">
        <f t="shared" si="20"/>
        <v>42500</v>
      </c>
      <c r="B427" s="3">
        <f>inputs!$C$3-MAX(0,MIN((calculations!A427-inputs!$B$8)*0.5,inputs!$C$3))+IF(AND(inputs!$B$23="YES",A427&lt;=inputs!$B$25),inputs!$B$24,0)</f>
        <v>12570</v>
      </c>
      <c r="C427" s="3">
        <f>MAX(0,MIN(A427-B427,inputs!$C$4)*inputs!$B$3)</f>
        <v>5986</v>
      </c>
      <c r="D427" s="8">
        <f>MAX(0,(MIN(A427,inputs!$C$5)-(inputs!$C$4+B427))*inputs!$B$4)</f>
        <v>0</v>
      </c>
      <c r="E427" s="8">
        <f>MAX(0, (calculations!A427-inputs!$C$5)*inputs!$B$5)</f>
        <v>0</v>
      </c>
      <c r="F427" s="8">
        <f>MAX(0,inputs!$B$13*(MIN(calculations!A427,inputs!$C$14)-inputs!$C$13))+MAX(0,inputs!$B$14*(calculations!A427-inputs!$C$14))</f>
        <v>3965.7250000000004</v>
      </c>
      <c r="G427" s="6">
        <f>MAX(MIN((calculations!A427-inputs!$B$21)/10000,100%),0) * inputs!$B$18</f>
        <v>0</v>
      </c>
      <c r="H427" s="3">
        <f t="shared" si="19"/>
        <v>9951.7250000000004</v>
      </c>
      <c r="I427" s="1">
        <f t="shared" si="21"/>
        <v>0.33250000000000002</v>
      </c>
    </row>
    <row r="428" spans="1:9" x14ac:dyDescent="0.2">
      <c r="A428" s="11">
        <f t="shared" si="20"/>
        <v>42600</v>
      </c>
      <c r="B428" s="3">
        <f>inputs!$C$3-MAX(0,MIN((calculations!A428-inputs!$B$8)*0.5,inputs!$C$3))+IF(AND(inputs!$B$23="YES",A428&lt;=inputs!$B$25),inputs!$B$24,0)</f>
        <v>12570</v>
      </c>
      <c r="C428" s="3">
        <f>MAX(0,MIN(A428-B428,inputs!$C$4)*inputs!$B$3)</f>
        <v>6006</v>
      </c>
      <c r="D428" s="8">
        <f>MAX(0,(MIN(A428,inputs!$C$5)-(inputs!$C$4+B428))*inputs!$B$4)</f>
        <v>0</v>
      </c>
      <c r="E428" s="8">
        <f>MAX(0, (calculations!A428-inputs!$C$5)*inputs!$B$5)</f>
        <v>0</v>
      </c>
      <c r="F428" s="8">
        <f>MAX(0,inputs!$B$13*(MIN(calculations!A428,inputs!$C$14)-inputs!$C$13))+MAX(0,inputs!$B$14*(calculations!A428-inputs!$C$14))</f>
        <v>3978.9750000000004</v>
      </c>
      <c r="G428" s="6">
        <f>MAX(MIN((calculations!A428-inputs!$B$21)/10000,100%),0) * inputs!$B$18</f>
        <v>0</v>
      </c>
      <c r="H428" s="3">
        <f t="shared" si="19"/>
        <v>9984.9750000000004</v>
      </c>
      <c r="I428" s="1">
        <f t="shared" si="21"/>
        <v>0.33250000000000002</v>
      </c>
    </row>
    <row r="429" spans="1:9" x14ac:dyDescent="0.2">
      <c r="A429" s="11">
        <f t="shared" si="20"/>
        <v>42700</v>
      </c>
      <c r="B429" s="3">
        <f>inputs!$C$3-MAX(0,MIN((calculations!A429-inputs!$B$8)*0.5,inputs!$C$3))+IF(AND(inputs!$B$23="YES",A429&lt;=inputs!$B$25),inputs!$B$24,0)</f>
        <v>12570</v>
      </c>
      <c r="C429" s="3">
        <f>MAX(0,MIN(A429-B429,inputs!$C$4)*inputs!$B$3)</f>
        <v>6026</v>
      </c>
      <c r="D429" s="8">
        <f>MAX(0,(MIN(A429,inputs!$C$5)-(inputs!$C$4+B429))*inputs!$B$4)</f>
        <v>0</v>
      </c>
      <c r="E429" s="8">
        <f>MAX(0, (calculations!A429-inputs!$C$5)*inputs!$B$5)</f>
        <v>0</v>
      </c>
      <c r="F429" s="8">
        <f>MAX(0,inputs!$B$13*(MIN(calculations!A429,inputs!$C$14)-inputs!$C$13))+MAX(0,inputs!$B$14*(calculations!A429-inputs!$C$14))</f>
        <v>3992.2250000000004</v>
      </c>
      <c r="G429" s="6">
        <f>MAX(MIN((calculations!A429-inputs!$B$21)/10000,100%),0) * inputs!$B$18</f>
        <v>0</v>
      </c>
      <c r="H429" s="3">
        <f t="shared" si="19"/>
        <v>10018.225</v>
      </c>
      <c r="I429" s="1">
        <f t="shared" si="21"/>
        <v>0.33250000000000002</v>
      </c>
    </row>
    <row r="430" spans="1:9" x14ac:dyDescent="0.2">
      <c r="A430" s="11">
        <f t="shared" si="20"/>
        <v>42800</v>
      </c>
      <c r="B430" s="3">
        <f>inputs!$C$3-MAX(0,MIN((calculations!A430-inputs!$B$8)*0.5,inputs!$C$3))+IF(AND(inputs!$B$23="YES",A430&lt;=inputs!$B$25),inputs!$B$24,0)</f>
        <v>12570</v>
      </c>
      <c r="C430" s="3">
        <f>MAX(0,MIN(A430-B430,inputs!$C$4)*inputs!$B$3)</f>
        <v>6046</v>
      </c>
      <c r="D430" s="8">
        <f>MAX(0,(MIN(A430,inputs!$C$5)-(inputs!$C$4+B430))*inputs!$B$4)</f>
        <v>0</v>
      </c>
      <c r="E430" s="8">
        <f>MAX(0, (calculations!A430-inputs!$C$5)*inputs!$B$5)</f>
        <v>0</v>
      </c>
      <c r="F430" s="8">
        <f>MAX(0,inputs!$B$13*(MIN(calculations!A430,inputs!$C$14)-inputs!$C$13))+MAX(0,inputs!$B$14*(calculations!A430-inputs!$C$14))</f>
        <v>4005.4750000000004</v>
      </c>
      <c r="G430" s="6">
        <f>MAX(MIN((calculations!A430-inputs!$B$21)/10000,100%),0) * inputs!$B$18</f>
        <v>0</v>
      </c>
      <c r="H430" s="3">
        <f t="shared" si="19"/>
        <v>10051.475</v>
      </c>
      <c r="I430" s="1">
        <f t="shared" si="21"/>
        <v>0.33250000000000002</v>
      </c>
    </row>
    <row r="431" spans="1:9" x14ac:dyDescent="0.2">
      <c r="A431" s="11">
        <f t="shared" si="20"/>
        <v>42900</v>
      </c>
      <c r="B431" s="3">
        <f>inputs!$C$3-MAX(0,MIN((calculations!A431-inputs!$B$8)*0.5,inputs!$C$3))+IF(AND(inputs!$B$23="YES",A431&lt;=inputs!$B$25),inputs!$B$24,0)</f>
        <v>12570</v>
      </c>
      <c r="C431" s="3">
        <f>MAX(0,MIN(A431-B431,inputs!$C$4)*inputs!$B$3)</f>
        <v>6066</v>
      </c>
      <c r="D431" s="8">
        <f>MAX(0,(MIN(A431,inputs!$C$5)-(inputs!$C$4+B431))*inputs!$B$4)</f>
        <v>0</v>
      </c>
      <c r="E431" s="8">
        <f>MAX(0, (calculations!A431-inputs!$C$5)*inputs!$B$5)</f>
        <v>0</v>
      </c>
      <c r="F431" s="8">
        <f>MAX(0,inputs!$B$13*(MIN(calculations!A431,inputs!$C$14)-inputs!$C$13))+MAX(0,inputs!$B$14*(calculations!A431-inputs!$C$14))</f>
        <v>4018.7250000000004</v>
      </c>
      <c r="G431" s="6">
        <f>MAX(MIN((calculations!A431-inputs!$B$21)/10000,100%),0) * inputs!$B$18</f>
        <v>0</v>
      </c>
      <c r="H431" s="3">
        <f t="shared" si="19"/>
        <v>10084.725</v>
      </c>
      <c r="I431" s="1">
        <f t="shared" si="21"/>
        <v>0.33250000000000002</v>
      </c>
    </row>
    <row r="432" spans="1:9" x14ac:dyDescent="0.2">
      <c r="A432" s="11">
        <f t="shared" si="20"/>
        <v>43000</v>
      </c>
      <c r="B432" s="3">
        <f>inputs!$C$3-MAX(0,MIN((calculations!A432-inputs!$B$8)*0.5,inputs!$C$3))+IF(AND(inputs!$B$23="YES",A432&lt;=inputs!$B$25),inputs!$B$24,0)</f>
        <v>12570</v>
      </c>
      <c r="C432" s="3">
        <f>MAX(0,MIN(A432-B432,inputs!$C$4)*inputs!$B$3)</f>
        <v>6086</v>
      </c>
      <c r="D432" s="8">
        <f>MAX(0,(MIN(A432,inputs!$C$5)-(inputs!$C$4+B432))*inputs!$B$4)</f>
        <v>0</v>
      </c>
      <c r="E432" s="8">
        <f>MAX(0, (calculations!A432-inputs!$C$5)*inputs!$B$5)</f>
        <v>0</v>
      </c>
      <c r="F432" s="8">
        <f>MAX(0,inputs!$B$13*(MIN(calculations!A432,inputs!$C$14)-inputs!$C$13))+MAX(0,inputs!$B$14*(calculations!A432-inputs!$C$14))</f>
        <v>4031.9750000000004</v>
      </c>
      <c r="G432" s="6">
        <f>MAX(MIN((calculations!A432-inputs!$B$21)/10000,100%),0) * inputs!$B$18</f>
        <v>0</v>
      </c>
      <c r="H432" s="3">
        <f t="shared" si="19"/>
        <v>10117.975</v>
      </c>
      <c r="I432" s="1">
        <f t="shared" si="21"/>
        <v>0.33250000000000002</v>
      </c>
    </row>
    <row r="433" spans="1:9" x14ac:dyDescent="0.2">
      <c r="A433" s="11">
        <f t="shared" si="20"/>
        <v>43100</v>
      </c>
      <c r="B433" s="3">
        <f>inputs!$C$3-MAX(0,MIN((calculations!A433-inputs!$B$8)*0.5,inputs!$C$3))+IF(AND(inputs!$B$23="YES",A433&lt;=inputs!$B$25),inputs!$B$24,0)</f>
        <v>12570</v>
      </c>
      <c r="C433" s="3">
        <f>MAX(0,MIN(A433-B433,inputs!$C$4)*inputs!$B$3)</f>
        <v>6106</v>
      </c>
      <c r="D433" s="8">
        <f>MAX(0,(MIN(A433,inputs!$C$5)-(inputs!$C$4+B433))*inputs!$B$4)</f>
        <v>0</v>
      </c>
      <c r="E433" s="8">
        <f>MAX(0, (calculations!A433-inputs!$C$5)*inputs!$B$5)</f>
        <v>0</v>
      </c>
      <c r="F433" s="8">
        <f>MAX(0,inputs!$B$13*(MIN(calculations!A433,inputs!$C$14)-inputs!$C$13))+MAX(0,inputs!$B$14*(calculations!A433-inputs!$C$14))</f>
        <v>4045.2250000000004</v>
      </c>
      <c r="G433" s="6">
        <f>MAX(MIN((calculations!A433-inputs!$B$21)/10000,100%),0) * inputs!$B$18</f>
        <v>0</v>
      </c>
      <c r="H433" s="3">
        <f t="shared" si="19"/>
        <v>10151.225</v>
      </c>
      <c r="I433" s="1">
        <f t="shared" si="21"/>
        <v>0.33250000000000002</v>
      </c>
    </row>
    <row r="434" spans="1:9" x14ac:dyDescent="0.2">
      <c r="A434" s="11">
        <f t="shared" si="20"/>
        <v>43200</v>
      </c>
      <c r="B434" s="3">
        <f>inputs!$C$3-MAX(0,MIN((calculations!A434-inputs!$B$8)*0.5,inputs!$C$3))+IF(AND(inputs!$B$23="YES",A434&lt;=inputs!$B$25),inputs!$B$24,0)</f>
        <v>12570</v>
      </c>
      <c r="C434" s="3">
        <f>MAX(0,MIN(A434-B434,inputs!$C$4)*inputs!$B$3)</f>
        <v>6126</v>
      </c>
      <c r="D434" s="8">
        <f>MAX(0,(MIN(A434,inputs!$C$5)-(inputs!$C$4+B434))*inputs!$B$4)</f>
        <v>0</v>
      </c>
      <c r="E434" s="8">
        <f>MAX(0, (calculations!A434-inputs!$C$5)*inputs!$B$5)</f>
        <v>0</v>
      </c>
      <c r="F434" s="8">
        <f>MAX(0,inputs!$B$13*(MIN(calculations!A434,inputs!$C$14)-inputs!$C$13))+MAX(0,inputs!$B$14*(calculations!A434-inputs!$C$14))</f>
        <v>4058.4750000000004</v>
      </c>
      <c r="G434" s="6">
        <f>MAX(MIN((calculations!A434-inputs!$B$21)/10000,100%),0) * inputs!$B$18</f>
        <v>0</v>
      </c>
      <c r="H434" s="3">
        <f t="shared" si="19"/>
        <v>10184.475</v>
      </c>
      <c r="I434" s="1">
        <f t="shared" si="21"/>
        <v>0.33250000000000002</v>
      </c>
    </row>
    <row r="435" spans="1:9" x14ac:dyDescent="0.2">
      <c r="A435" s="11">
        <f t="shared" si="20"/>
        <v>43300</v>
      </c>
      <c r="B435" s="3">
        <f>inputs!$C$3-MAX(0,MIN((calculations!A435-inputs!$B$8)*0.5,inputs!$C$3))+IF(AND(inputs!$B$23="YES",A435&lt;=inputs!$B$25),inputs!$B$24,0)</f>
        <v>12570</v>
      </c>
      <c r="C435" s="3">
        <f>MAX(0,MIN(A435-B435,inputs!$C$4)*inputs!$B$3)</f>
        <v>6146</v>
      </c>
      <c r="D435" s="8">
        <f>MAX(0,(MIN(A435,inputs!$C$5)-(inputs!$C$4+B435))*inputs!$B$4)</f>
        <v>0</v>
      </c>
      <c r="E435" s="8">
        <f>MAX(0, (calculations!A435-inputs!$C$5)*inputs!$B$5)</f>
        <v>0</v>
      </c>
      <c r="F435" s="8">
        <f>MAX(0,inputs!$B$13*(MIN(calculations!A435,inputs!$C$14)-inputs!$C$13))+MAX(0,inputs!$B$14*(calculations!A435-inputs!$C$14))</f>
        <v>4071.7250000000004</v>
      </c>
      <c r="G435" s="6">
        <f>MAX(MIN((calculations!A435-inputs!$B$21)/10000,100%),0) * inputs!$B$18</f>
        <v>0</v>
      </c>
      <c r="H435" s="3">
        <f t="shared" si="19"/>
        <v>10217.725</v>
      </c>
      <c r="I435" s="1">
        <f t="shared" si="21"/>
        <v>0.33250000000000002</v>
      </c>
    </row>
    <row r="436" spans="1:9" x14ac:dyDescent="0.2">
      <c r="A436" s="11">
        <f t="shared" si="20"/>
        <v>43400</v>
      </c>
      <c r="B436" s="3">
        <f>inputs!$C$3-MAX(0,MIN((calculations!A436-inputs!$B$8)*0.5,inputs!$C$3))+IF(AND(inputs!$B$23="YES",A436&lt;=inputs!$B$25),inputs!$B$24,0)</f>
        <v>12570</v>
      </c>
      <c r="C436" s="3">
        <f>MAX(0,MIN(A436-B436,inputs!$C$4)*inputs!$B$3)</f>
        <v>6166</v>
      </c>
      <c r="D436" s="8">
        <f>MAX(0,(MIN(A436,inputs!$C$5)-(inputs!$C$4+B436))*inputs!$B$4)</f>
        <v>0</v>
      </c>
      <c r="E436" s="8">
        <f>MAX(0, (calculations!A436-inputs!$C$5)*inputs!$B$5)</f>
        <v>0</v>
      </c>
      <c r="F436" s="8">
        <f>MAX(0,inputs!$B$13*(MIN(calculations!A436,inputs!$C$14)-inputs!$C$13))+MAX(0,inputs!$B$14*(calculations!A436-inputs!$C$14))</f>
        <v>4084.9750000000004</v>
      </c>
      <c r="G436" s="6">
        <f>MAX(MIN((calculations!A436-inputs!$B$21)/10000,100%),0) * inputs!$B$18</f>
        <v>0</v>
      </c>
      <c r="H436" s="3">
        <f t="shared" si="19"/>
        <v>10250.975</v>
      </c>
      <c r="I436" s="1">
        <f t="shared" si="21"/>
        <v>0.33250000000000002</v>
      </c>
    </row>
    <row r="437" spans="1:9" x14ac:dyDescent="0.2">
      <c r="A437" s="11">
        <f t="shared" si="20"/>
        <v>43500</v>
      </c>
      <c r="B437" s="3">
        <f>inputs!$C$3-MAX(0,MIN((calculations!A437-inputs!$B$8)*0.5,inputs!$C$3))+IF(AND(inputs!$B$23="YES",A437&lt;=inputs!$B$25),inputs!$B$24,0)</f>
        <v>12570</v>
      </c>
      <c r="C437" s="3">
        <f>MAX(0,MIN(A437-B437,inputs!$C$4)*inputs!$B$3)</f>
        <v>6186</v>
      </c>
      <c r="D437" s="8">
        <f>MAX(0,(MIN(A437,inputs!$C$5)-(inputs!$C$4+B437))*inputs!$B$4)</f>
        <v>0</v>
      </c>
      <c r="E437" s="8">
        <f>MAX(0, (calculations!A437-inputs!$C$5)*inputs!$B$5)</f>
        <v>0</v>
      </c>
      <c r="F437" s="8">
        <f>MAX(0,inputs!$B$13*(MIN(calculations!A437,inputs!$C$14)-inputs!$C$13))+MAX(0,inputs!$B$14*(calculations!A437-inputs!$C$14))</f>
        <v>4098.2250000000004</v>
      </c>
      <c r="G437" s="6">
        <f>MAX(MIN((calculations!A437-inputs!$B$21)/10000,100%),0) * inputs!$B$18</f>
        <v>0</v>
      </c>
      <c r="H437" s="3">
        <f t="shared" si="19"/>
        <v>10284.225</v>
      </c>
      <c r="I437" s="1">
        <f t="shared" si="21"/>
        <v>0.33250000000000002</v>
      </c>
    </row>
    <row r="438" spans="1:9" x14ac:dyDescent="0.2">
      <c r="A438" s="11">
        <f t="shared" si="20"/>
        <v>43600</v>
      </c>
      <c r="B438" s="3">
        <f>inputs!$C$3-MAX(0,MIN((calculations!A438-inputs!$B$8)*0.5,inputs!$C$3))+IF(AND(inputs!$B$23="YES",A438&lt;=inputs!$B$25),inputs!$B$24,0)</f>
        <v>12570</v>
      </c>
      <c r="C438" s="3">
        <f>MAX(0,MIN(A438-B438,inputs!$C$4)*inputs!$B$3)</f>
        <v>6206</v>
      </c>
      <c r="D438" s="8">
        <f>MAX(0,(MIN(A438,inputs!$C$5)-(inputs!$C$4+B438))*inputs!$B$4)</f>
        <v>0</v>
      </c>
      <c r="E438" s="8">
        <f>MAX(0, (calculations!A438-inputs!$C$5)*inputs!$B$5)</f>
        <v>0</v>
      </c>
      <c r="F438" s="8">
        <f>MAX(0,inputs!$B$13*(MIN(calculations!A438,inputs!$C$14)-inputs!$C$13))+MAX(0,inputs!$B$14*(calculations!A438-inputs!$C$14))</f>
        <v>4111.4750000000004</v>
      </c>
      <c r="G438" s="6">
        <f>MAX(MIN((calculations!A438-inputs!$B$21)/10000,100%),0) * inputs!$B$18</f>
        <v>0</v>
      </c>
      <c r="H438" s="3">
        <f t="shared" ref="H438:H501" si="22">SUM(C438:G438)</f>
        <v>10317.475</v>
      </c>
      <c r="I438" s="1">
        <f t="shared" si="21"/>
        <v>0.33250000000000002</v>
      </c>
    </row>
    <row r="439" spans="1:9" x14ac:dyDescent="0.2">
      <c r="A439" s="11">
        <f t="shared" si="20"/>
        <v>43700</v>
      </c>
      <c r="B439" s="3">
        <f>inputs!$C$3-MAX(0,MIN((calculations!A439-inputs!$B$8)*0.5,inputs!$C$3))+IF(AND(inputs!$B$23="YES",A439&lt;=inputs!$B$25),inputs!$B$24,0)</f>
        <v>12570</v>
      </c>
      <c r="C439" s="3">
        <f>MAX(0,MIN(A439-B439,inputs!$C$4)*inputs!$B$3)</f>
        <v>6226</v>
      </c>
      <c r="D439" s="8">
        <f>MAX(0,(MIN(A439,inputs!$C$5)-(inputs!$C$4+B439))*inputs!$B$4)</f>
        <v>0</v>
      </c>
      <c r="E439" s="8">
        <f>MAX(0, (calculations!A439-inputs!$C$5)*inputs!$B$5)</f>
        <v>0</v>
      </c>
      <c r="F439" s="8">
        <f>MAX(0,inputs!$B$13*(MIN(calculations!A439,inputs!$C$14)-inputs!$C$13))+MAX(0,inputs!$B$14*(calculations!A439-inputs!$C$14))</f>
        <v>4124.7250000000004</v>
      </c>
      <c r="G439" s="6">
        <f>MAX(MIN((calculations!A439-inputs!$B$21)/10000,100%),0) * inputs!$B$18</f>
        <v>0</v>
      </c>
      <c r="H439" s="3">
        <f t="shared" si="22"/>
        <v>10350.725</v>
      </c>
      <c r="I439" s="1">
        <f t="shared" si="21"/>
        <v>0.33250000000000002</v>
      </c>
    </row>
    <row r="440" spans="1:9" x14ac:dyDescent="0.2">
      <c r="A440" s="11">
        <f t="shared" si="20"/>
        <v>43800</v>
      </c>
      <c r="B440" s="3">
        <f>inputs!$C$3-MAX(0,MIN((calculations!A440-inputs!$B$8)*0.5,inputs!$C$3))+IF(AND(inputs!$B$23="YES",A440&lt;=inputs!$B$25),inputs!$B$24,0)</f>
        <v>12570</v>
      </c>
      <c r="C440" s="3">
        <f>MAX(0,MIN(A440-B440,inputs!$C$4)*inputs!$B$3)</f>
        <v>6246</v>
      </c>
      <c r="D440" s="8">
        <f>MAX(0,(MIN(A440,inputs!$C$5)-(inputs!$C$4+B440))*inputs!$B$4)</f>
        <v>0</v>
      </c>
      <c r="E440" s="8">
        <f>MAX(0, (calculations!A440-inputs!$C$5)*inputs!$B$5)</f>
        <v>0</v>
      </c>
      <c r="F440" s="8">
        <f>MAX(0,inputs!$B$13*(MIN(calculations!A440,inputs!$C$14)-inputs!$C$13))+MAX(0,inputs!$B$14*(calculations!A440-inputs!$C$14))</f>
        <v>4137.9750000000004</v>
      </c>
      <c r="G440" s="6">
        <f>MAX(MIN((calculations!A440-inputs!$B$21)/10000,100%),0) * inputs!$B$18</f>
        <v>0</v>
      </c>
      <c r="H440" s="3">
        <f t="shared" si="22"/>
        <v>10383.975</v>
      </c>
      <c r="I440" s="1">
        <f t="shared" si="21"/>
        <v>0.33250000000000002</v>
      </c>
    </row>
    <row r="441" spans="1:9" x14ac:dyDescent="0.2">
      <c r="A441" s="11">
        <f t="shared" si="20"/>
        <v>43900</v>
      </c>
      <c r="B441" s="3">
        <f>inputs!$C$3-MAX(0,MIN((calculations!A441-inputs!$B$8)*0.5,inputs!$C$3))+IF(AND(inputs!$B$23="YES",A441&lt;=inputs!$B$25),inputs!$B$24,0)</f>
        <v>12570</v>
      </c>
      <c r="C441" s="3">
        <f>MAX(0,MIN(A441-B441,inputs!$C$4)*inputs!$B$3)</f>
        <v>6266</v>
      </c>
      <c r="D441" s="8">
        <f>MAX(0,(MIN(A441,inputs!$C$5)-(inputs!$C$4+B441))*inputs!$B$4)</f>
        <v>0</v>
      </c>
      <c r="E441" s="8">
        <f>MAX(0, (calculations!A441-inputs!$C$5)*inputs!$B$5)</f>
        <v>0</v>
      </c>
      <c r="F441" s="8">
        <f>MAX(0,inputs!$B$13*(MIN(calculations!A441,inputs!$C$14)-inputs!$C$13))+MAX(0,inputs!$B$14*(calculations!A441-inputs!$C$14))</f>
        <v>4151.2250000000004</v>
      </c>
      <c r="G441" s="6">
        <f>MAX(MIN((calculations!A441-inputs!$B$21)/10000,100%),0) * inputs!$B$18</f>
        <v>0</v>
      </c>
      <c r="H441" s="3">
        <f t="shared" si="22"/>
        <v>10417.225</v>
      </c>
      <c r="I441" s="1">
        <f t="shared" si="21"/>
        <v>0.33250000000000002</v>
      </c>
    </row>
    <row r="442" spans="1:9" x14ac:dyDescent="0.2">
      <c r="A442" s="11">
        <f t="shared" si="20"/>
        <v>44000</v>
      </c>
      <c r="B442" s="3">
        <f>inputs!$C$3-MAX(0,MIN((calculations!A442-inputs!$B$8)*0.5,inputs!$C$3))+IF(AND(inputs!$B$23="YES",A442&lt;=inputs!$B$25),inputs!$B$24,0)</f>
        <v>12570</v>
      </c>
      <c r="C442" s="3">
        <f>MAX(0,MIN(A442-B442,inputs!$C$4)*inputs!$B$3)</f>
        <v>6286</v>
      </c>
      <c r="D442" s="8">
        <f>MAX(0,(MIN(A442,inputs!$C$5)-(inputs!$C$4+B442))*inputs!$B$4)</f>
        <v>0</v>
      </c>
      <c r="E442" s="8">
        <f>MAX(0, (calculations!A442-inputs!$C$5)*inputs!$B$5)</f>
        <v>0</v>
      </c>
      <c r="F442" s="8">
        <f>MAX(0,inputs!$B$13*(MIN(calculations!A442,inputs!$C$14)-inputs!$C$13))+MAX(0,inputs!$B$14*(calculations!A442-inputs!$C$14))</f>
        <v>4164.4750000000004</v>
      </c>
      <c r="G442" s="6">
        <f>MAX(MIN((calculations!A442-inputs!$B$21)/10000,100%),0) * inputs!$B$18</f>
        <v>0</v>
      </c>
      <c r="H442" s="3">
        <f t="shared" si="22"/>
        <v>10450.475</v>
      </c>
      <c r="I442" s="1">
        <f t="shared" si="21"/>
        <v>0.33250000000000002</v>
      </c>
    </row>
    <row r="443" spans="1:9" x14ac:dyDescent="0.2">
      <c r="A443" s="11">
        <f t="shared" si="20"/>
        <v>44100</v>
      </c>
      <c r="B443" s="3">
        <f>inputs!$C$3-MAX(0,MIN((calculations!A443-inputs!$B$8)*0.5,inputs!$C$3))+IF(AND(inputs!$B$23="YES",A443&lt;=inputs!$B$25),inputs!$B$24,0)</f>
        <v>12570</v>
      </c>
      <c r="C443" s="3">
        <f>MAX(0,MIN(A443-B443,inputs!$C$4)*inputs!$B$3)</f>
        <v>6306</v>
      </c>
      <c r="D443" s="8">
        <f>MAX(0,(MIN(A443,inputs!$C$5)-(inputs!$C$4+B443))*inputs!$B$4)</f>
        <v>0</v>
      </c>
      <c r="E443" s="8">
        <f>MAX(0, (calculations!A443-inputs!$C$5)*inputs!$B$5)</f>
        <v>0</v>
      </c>
      <c r="F443" s="8">
        <f>MAX(0,inputs!$B$13*(MIN(calculations!A443,inputs!$C$14)-inputs!$C$13))+MAX(0,inputs!$B$14*(calculations!A443-inputs!$C$14))</f>
        <v>4177.7250000000004</v>
      </c>
      <c r="G443" s="6">
        <f>MAX(MIN((calculations!A443-inputs!$B$21)/10000,100%),0) * inputs!$B$18</f>
        <v>0</v>
      </c>
      <c r="H443" s="3">
        <f t="shared" si="22"/>
        <v>10483.725</v>
      </c>
      <c r="I443" s="1">
        <f t="shared" si="21"/>
        <v>0.33250000000000002</v>
      </c>
    </row>
    <row r="444" spans="1:9" x14ac:dyDescent="0.2">
      <c r="A444" s="11">
        <f t="shared" si="20"/>
        <v>44200</v>
      </c>
      <c r="B444" s="3">
        <f>inputs!$C$3-MAX(0,MIN((calculations!A444-inputs!$B$8)*0.5,inputs!$C$3))+IF(AND(inputs!$B$23="YES",A444&lt;=inputs!$B$25),inputs!$B$24,0)</f>
        <v>12570</v>
      </c>
      <c r="C444" s="3">
        <f>MAX(0,MIN(A444-B444,inputs!$C$4)*inputs!$B$3)</f>
        <v>6326</v>
      </c>
      <c r="D444" s="8">
        <f>MAX(0,(MIN(A444,inputs!$C$5)-(inputs!$C$4+B444))*inputs!$B$4)</f>
        <v>0</v>
      </c>
      <c r="E444" s="8">
        <f>MAX(0, (calculations!A444-inputs!$C$5)*inputs!$B$5)</f>
        <v>0</v>
      </c>
      <c r="F444" s="8">
        <f>MAX(0,inputs!$B$13*(MIN(calculations!A444,inputs!$C$14)-inputs!$C$13))+MAX(0,inputs!$B$14*(calculations!A444-inputs!$C$14))</f>
        <v>4190.9750000000004</v>
      </c>
      <c r="G444" s="6">
        <f>MAX(MIN((calculations!A444-inputs!$B$21)/10000,100%),0) * inputs!$B$18</f>
        <v>0</v>
      </c>
      <c r="H444" s="3">
        <f t="shared" si="22"/>
        <v>10516.975</v>
      </c>
      <c r="I444" s="1">
        <f t="shared" si="21"/>
        <v>0.33250000000000002</v>
      </c>
    </row>
    <row r="445" spans="1:9" x14ac:dyDescent="0.2">
      <c r="A445" s="11">
        <f t="shared" si="20"/>
        <v>44300</v>
      </c>
      <c r="B445" s="3">
        <f>inputs!$C$3-MAX(0,MIN((calculations!A445-inputs!$B$8)*0.5,inputs!$C$3))+IF(AND(inputs!$B$23="YES",A445&lt;=inputs!$B$25),inputs!$B$24,0)</f>
        <v>12570</v>
      </c>
      <c r="C445" s="3">
        <f>MAX(0,MIN(A445-B445,inputs!$C$4)*inputs!$B$3)</f>
        <v>6346</v>
      </c>
      <c r="D445" s="8">
        <f>MAX(0,(MIN(A445,inputs!$C$5)-(inputs!$C$4+B445))*inputs!$B$4)</f>
        <v>0</v>
      </c>
      <c r="E445" s="8">
        <f>MAX(0, (calculations!A445-inputs!$C$5)*inputs!$B$5)</f>
        <v>0</v>
      </c>
      <c r="F445" s="8">
        <f>MAX(0,inputs!$B$13*(MIN(calculations!A445,inputs!$C$14)-inputs!$C$13))+MAX(0,inputs!$B$14*(calculations!A445-inputs!$C$14))</f>
        <v>4204.2250000000004</v>
      </c>
      <c r="G445" s="6">
        <f>MAX(MIN((calculations!A445-inputs!$B$21)/10000,100%),0) * inputs!$B$18</f>
        <v>0</v>
      </c>
      <c r="H445" s="3">
        <f t="shared" si="22"/>
        <v>10550.225</v>
      </c>
      <c r="I445" s="1">
        <f t="shared" si="21"/>
        <v>0.33250000000000002</v>
      </c>
    </row>
    <row r="446" spans="1:9" x14ac:dyDescent="0.2">
      <c r="A446" s="11">
        <f t="shared" si="20"/>
        <v>44400</v>
      </c>
      <c r="B446" s="3">
        <f>inputs!$C$3-MAX(0,MIN((calculations!A446-inputs!$B$8)*0.5,inputs!$C$3))+IF(AND(inputs!$B$23="YES",A446&lt;=inputs!$B$25),inputs!$B$24,0)</f>
        <v>12570</v>
      </c>
      <c r="C446" s="3">
        <f>MAX(0,MIN(A446-B446,inputs!$C$4)*inputs!$B$3)</f>
        <v>6366</v>
      </c>
      <c r="D446" s="8">
        <f>MAX(0,(MIN(A446,inputs!$C$5)-(inputs!$C$4+B446))*inputs!$B$4)</f>
        <v>0</v>
      </c>
      <c r="E446" s="8">
        <f>MAX(0, (calculations!A446-inputs!$C$5)*inputs!$B$5)</f>
        <v>0</v>
      </c>
      <c r="F446" s="8">
        <f>MAX(0,inputs!$B$13*(MIN(calculations!A446,inputs!$C$14)-inputs!$C$13))+MAX(0,inputs!$B$14*(calculations!A446-inputs!$C$14))</f>
        <v>4217.4750000000004</v>
      </c>
      <c r="G446" s="6">
        <f>MAX(MIN((calculations!A446-inputs!$B$21)/10000,100%),0) * inputs!$B$18</f>
        <v>0</v>
      </c>
      <c r="H446" s="3">
        <f t="shared" si="22"/>
        <v>10583.475</v>
      </c>
      <c r="I446" s="1">
        <f t="shared" si="21"/>
        <v>0.33250000000000002</v>
      </c>
    </row>
    <row r="447" spans="1:9" x14ac:dyDescent="0.2">
      <c r="A447" s="11">
        <f t="shared" si="20"/>
        <v>44500</v>
      </c>
      <c r="B447" s="3">
        <f>inputs!$C$3-MAX(0,MIN((calculations!A447-inputs!$B$8)*0.5,inputs!$C$3))+IF(AND(inputs!$B$23="YES",A447&lt;=inputs!$B$25),inputs!$B$24,0)</f>
        <v>12570</v>
      </c>
      <c r="C447" s="3">
        <f>MAX(0,MIN(A447-B447,inputs!$C$4)*inputs!$B$3)</f>
        <v>6386</v>
      </c>
      <c r="D447" s="8">
        <f>MAX(0,(MIN(A447,inputs!$C$5)-(inputs!$C$4+B447))*inputs!$B$4)</f>
        <v>0</v>
      </c>
      <c r="E447" s="8">
        <f>MAX(0, (calculations!A447-inputs!$C$5)*inputs!$B$5)</f>
        <v>0</v>
      </c>
      <c r="F447" s="8">
        <f>MAX(0,inputs!$B$13*(MIN(calculations!A447,inputs!$C$14)-inputs!$C$13))+MAX(0,inputs!$B$14*(calculations!A447-inputs!$C$14))</f>
        <v>4230.7250000000004</v>
      </c>
      <c r="G447" s="6">
        <f>MAX(MIN((calculations!A447-inputs!$B$21)/10000,100%),0) * inputs!$B$18</f>
        <v>0</v>
      </c>
      <c r="H447" s="3">
        <f t="shared" si="22"/>
        <v>10616.725</v>
      </c>
      <c r="I447" s="1">
        <f t="shared" si="21"/>
        <v>0.33250000000000002</v>
      </c>
    </row>
    <row r="448" spans="1:9" x14ac:dyDescent="0.2">
      <c r="A448" s="11">
        <f t="shared" si="20"/>
        <v>44600</v>
      </c>
      <c r="B448" s="3">
        <f>inputs!$C$3-MAX(0,MIN((calculations!A448-inputs!$B$8)*0.5,inputs!$C$3))+IF(AND(inputs!$B$23="YES",A448&lt;=inputs!$B$25),inputs!$B$24,0)</f>
        <v>12570</v>
      </c>
      <c r="C448" s="3">
        <f>MAX(0,MIN(A448-B448,inputs!$C$4)*inputs!$B$3)</f>
        <v>6406</v>
      </c>
      <c r="D448" s="8">
        <f>MAX(0,(MIN(A448,inputs!$C$5)-(inputs!$C$4+B448))*inputs!$B$4)</f>
        <v>0</v>
      </c>
      <c r="E448" s="8">
        <f>MAX(0, (calculations!A448-inputs!$C$5)*inputs!$B$5)</f>
        <v>0</v>
      </c>
      <c r="F448" s="8">
        <f>MAX(0,inputs!$B$13*(MIN(calculations!A448,inputs!$C$14)-inputs!$C$13))+MAX(0,inputs!$B$14*(calculations!A448-inputs!$C$14))</f>
        <v>4243.9750000000004</v>
      </c>
      <c r="G448" s="6">
        <f>MAX(MIN((calculations!A448-inputs!$B$21)/10000,100%),0) * inputs!$B$18</f>
        <v>0</v>
      </c>
      <c r="H448" s="3">
        <f t="shared" si="22"/>
        <v>10649.975</v>
      </c>
      <c r="I448" s="1">
        <f t="shared" si="21"/>
        <v>0.33250000000000002</v>
      </c>
    </row>
    <row r="449" spans="1:9" x14ac:dyDescent="0.2">
      <c r="A449" s="11">
        <f t="shared" si="20"/>
        <v>44700</v>
      </c>
      <c r="B449" s="3">
        <f>inputs!$C$3-MAX(0,MIN((calculations!A449-inputs!$B$8)*0.5,inputs!$C$3))+IF(AND(inputs!$B$23="YES",A449&lt;=inputs!$B$25),inputs!$B$24,0)</f>
        <v>12570</v>
      </c>
      <c r="C449" s="3">
        <f>MAX(0,MIN(A449-B449,inputs!$C$4)*inputs!$B$3)</f>
        <v>6426</v>
      </c>
      <c r="D449" s="8">
        <f>MAX(0,(MIN(A449,inputs!$C$5)-(inputs!$C$4+B449))*inputs!$B$4)</f>
        <v>0</v>
      </c>
      <c r="E449" s="8">
        <f>MAX(0, (calculations!A449-inputs!$C$5)*inputs!$B$5)</f>
        <v>0</v>
      </c>
      <c r="F449" s="8">
        <f>MAX(0,inputs!$B$13*(MIN(calculations!A449,inputs!$C$14)-inputs!$C$13))+MAX(0,inputs!$B$14*(calculations!A449-inputs!$C$14))</f>
        <v>4257.2250000000004</v>
      </c>
      <c r="G449" s="6">
        <f>MAX(MIN((calculations!A449-inputs!$B$21)/10000,100%),0) * inputs!$B$18</f>
        <v>0</v>
      </c>
      <c r="H449" s="3">
        <f t="shared" si="22"/>
        <v>10683.225</v>
      </c>
      <c r="I449" s="1">
        <f t="shared" si="21"/>
        <v>0.33250000000000002</v>
      </c>
    </row>
    <row r="450" spans="1:9" x14ac:dyDescent="0.2">
      <c r="A450" s="11">
        <f t="shared" si="20"/>
        <v>44800</v>
      </c>
      <c r="B450" s="3">
        <f>inputs!$C$3-MAX(0,MIN((calculations!A450-inputs!$B$8)*0.5,inputs!$C$3))+IF(AND(inputs!$B$23="YES",A450&lt;=inputs!$B$25),inputs!$B$24,0)</f>
        <v>12570</v>
      </c>
      <c r="C450" s="3">
        <f>MAX(0,MIN(A450-B450,inputs!$C$4)*inputs!$B$3)</f>
        <v>6446</v>
      </c>
      <c r="D450" s="8">
        <f>MAX(0,(MIN(A450,inputs!$C$5)-(inputs!$C$4+B450))*inputs!$B$4)</f>
        <v>0</v>
      </c>
      <c r="E450" s="8">
        <f>MAX(0, (calculations!A450-inputs!$C$5)*inputs!$B$5)</f>
        <v>0</v>
      </c>
      <c r="F450" s="8">
        <f>MAX(0,inputs!$B$13*(MIN(calculations!A450,inputs!$C$14)-inputs!$C$13))+MAX(0,inputs!$B$14*(calculations!A450-inputs!$C$14))</f>
        <v>4270.4750000000004</v>
      </c>
      <c r="G450" s="6">
        <f>MAX(MIN((calculations!A450-inputs!$B$21)/10000,100%),0) * inputs!$B$18</f>
        <v>0</v>
      </c>
      <c r="H450" s="3">
        <f t="shared" si="22"/>
        <v>10716.475</v>
      </c>
      <c r="I450" s="1">
        <f t="shared" si="21"/>
        <v>0.33250000000000002</v>
      </c>
    </row>
    <row r="451" spans="1:9" x14ac:dyDescent="0.2">
      <c r="A451" s="11">
        <f t="shared" ref="A451:A514" si="23">(ROW(A451)-2)*100</f>
        <v>44900</v>
      </c>
      <c r="B451" s="3">
        <f>inputs!$C$3-MAX(0,MIN((calculations!A451-inputs!$B$8)*0.5,inputs!$C$3))+IF(AND(inputs!$B$23="YES",A451&lt;=inputs!$B$25),inputs!$B$24,0)</f>
        <v>12570</v>
      </c>
      <c r="C451" s="3">
        <f>MAX(0,MIN(A451-B451,inputs!$C$4)*inputs!$B$3)</f>
        <v>6466</v>
      </c>
      <c r="D451" s="8">
        <f>MAX(0,(MIN(A451,inputs!$C$5)-(inputs!$C$4+B451))*inputs!$B$4)</f>
        <v>0</v>
      </c>
      <c r="E451" s="8">
        <f>MAX(0, (calculations!A451-inputs!$C$5)*inputs!$B$5)</f>
        <v>0</v>
      </c>
      <c r="F451" s="8">
        <f>MAX(0,inputs!$B$13*(MIN(calculations!A451,inputs!$C$14)-inputs!$C$13))+MAX(0,inputs!$B$14*(calculations!A451-inputs!$C$14))</f>
        <v>4283.7250000000004</v>
      </c>
      <c r="G451" s="6">
        <f>MAX(MIN((calculations!A451-inputs!$B$21)/10000,100%),0) * inputs!$B$18</f>
        <v>0</v>
      </c>
      <c r="H451" s="3">
        <f t="shared" si="22"/>
        <v>10749.725</v>
      </c>
      <c r="I451" s="1">
        <f t="shared" ref="I451:I514" si="24">(H452-H451)/100</f>
        <v>0.33250000000000002</v>
      </c>
    </row>
    <row r="452" spans="1:9" x14ac:dyDescent="0.2">
      <c r="A452" s="11">
        <f t="shared" si="23"/>
        <v>45000</v>
      </c>
      <c r="B452" s="3">
        <f>inputs!$C$3-MAX(0,MIN((calculations!A452-inputs!$B$8)*0.5,inputs!$C$3))+IF(AND(inputs!$B$23="YES",A452&lt;=inputs!$B$25),inputs!$B$24,0)</f>
        <v>12570</v>
      </c>
      <c r="C452" s="3">
        <f>MAX(0,MIN(A452-B452,inputs!$C$4)*inputs!$B$3)</f>
        <v>6486</v>
      </c>
      <c r="D452" s="8">
        <f>MAX(0,(MIN(A452,inputs!$C$5)-(inputs!$C$4+B452))*inputs!$B$4)</f>
        <v>0</v>
      </c>
      <c r="E452" s="8">
        <f>MAX(0, (calculations!A452-inputs!$C$5)*inputs!$B$5)</f>
        <v>0</v>
      </c>
      <c r="F452" s="8">
        <f>MAX(0,inputs!$B$13*(MIN(calculations!A452,inputs!$C$14)-inputs!$C$13))+MAX(0,inputs!$B$14*(calculations!A452-inputs!$C$14))</f>
        <v>4296.9750000000004</v>
      </c>
      <c r="G452" s="6">
        <f>MAX(MIN((calculations!A452-inputs!$B$21)/10000,100%),0) * inputs!$B$18</f>
        <v>0</v>
      </c>
      <c r="H452" s="3">
        <f t="shared" si="22"/>
        <v>10782.975</v>
      </c>
      <c r="I452" s="1">
        <f t="shared" si="24"/>
        <v>0.33250000000000002</v>
      </c>
    </row>
    <row r="453" spans="1:9" x14ac:dyDescent="0.2">
      <c r="A453" s="11">
        <f t="shared" si="23"/>
        <v>45100</v>
      </c>
      <c r="B453" s="3">
        <f>inputs!$C$3-MAX(0,MIN((calculations!A453-inputs!$B$8)*0.5,inputs!$C$3))+IF(AND(inputs!$B$23="YES",A453&lt;=inputs!$B$25),inputs!$B$24,0)</f>
        <v>12570</v>
      </c>
      <c r="C453" s="3">
        <f>MAX(0,MIN(A453-B453,inputs!$C$4)*inputs!$B$3)</f>
        <v>6506</v>
      </c>
      <c r="D453" s="8">
        <f>MAX(0,(MIN(A453,inputs!$C$5)-(inputs!$C$4+B453))*inputs!$B$4)</f>
        <v>0</v>
      </c>
      <c r="E453" s="8">
        <f>MAX(0, (calculations!A453-inputs!$C$5)*inputs!$B$5)</f>
        <v>0</v>
      </c>
      <c r="F453" s="8">
        <f>MAX(0,inputs!$B$13*(MIN(calculations!A453,inputs!$C$14)-inputs!$C$13))+MAX(0,inputs!$B$14*(calculations!A453-inputs!$C$14))</f>
        <v>4310.2250000000004</v>
      </c>
      <c r="G453" s="6">
        <f>MAX(MIN((calculations!A453-inputs!$B$21)/10000,100%),0) * inputs!$B$18</f>
        <v>0</v>
      </c>
      <c r="H453" s="3">
        <f t="shared" si="22"/>
        <v>10816.225</v>
      </c>
      <c r="I453" s="1">
        <f t="shared" si="24"/>
        <v>0.33250000000000002</v>
      </c>
    </row>
    <row r="454" spans="1:9" x14ac:dyDescent="0.2">
      <c r="A454" s="11">
        <f t="shared" si="23"/>
        <v>45200</v>
      </c>
      <c r="B454" s="3">
        <f>inputs!$C$3-MAX(0,MIN((calculations!A454-inputs!$B$8)*0.5,inputs!$C$3))+IF(AND(inputs!$B$23="YES",A454&lt;=inputs!$B$25),inputs!$B$24,0)</f>
        <v>12570</v>
      </c>
      <c r="C454" s="3">
        <f>MAX(0,MIN(A454-B454,inputs!$C$4)*inputs!$B$3)</f>
        <v>6526</v>
      </c>
      <c r="D454" s="8">
        <f>MAX(0,(MIN(A454,inputs!$C$5)-(inputs!$C$4+B454))*inputs!$B$4)</f>
        <v>0</v>
      </c>
      <c r="E454" s="8">
        <f>MAX(0, (calculations!A454-inputs!$C$5)*inputs!$B$5)</f>
        <v>0</v>
      </c>
      <c r="F454" s="8">
        <f>MAX(0,inputs!$B$13*(MIN(calculations!A454,inputs!$C$14)-inputs!$C$13))+MAX(0,inputs!$B$14*(calculations!A454-inputs!$C$14))</f>
        <v>4323.4750000000004</v>
      </c>
      <c r="G454" s="6">
        <f>MAX(MIN((calculations!A454-inputs!$B$21)/10000,100%),0) * inputs!$B$18</f>
        <v>0</v>
      </c>
      <c r="H454" s="3">
        <f t="shared" si="22"/>
        <v>10849.475</v>
      </c>
      <c r="I454" s="1">
        <f t="shared" si="24"/>
        <v>0.33250000000000002</v>
      </c>
    </row>
    <row r="455" spans="1:9" x14ac:dyDescent="0.2">
      <c r="A455" s="11">
        <f t="shared" si="23"/>
        <v>45300</v>
      </c>
      <c r="B455" s="3">
        <f>inputs!$C$3-MAX(0,MIN((calculations!A455-inputs!$B$8)*0.5,inputs!$C$3))+IF(AND(inputs!$B$23="YES",A455&lt;=inputs!$B$25),inputs!$B$24,0)</f>
        <v>12570</v>
      </c>
      <c r="C455" s="3">
        <f>MAX(0,MIN(A455-B455,inputs!$C$4)*inputs!$B$3)</f>
        <v>6546</v>
      </c>
      <c r="D455" s="8">
        <f>MAX(0,(MIN(A455,inputs!$C$5)-(inputs!$C$4+B455))*inputs!$B$4)</f>
        <v>0</v>
      </c>
      <c r="E455" s="8">
        <f>MAX(0, (calculations!A455-inputs!$C$5)*inputs!$B$5)</f>
        <v>0</v>
      </c>
      <c r="F455" s="8">
        <f>MAX(0,inputs!$B$13*(MIN(calculations!A455,inputs!$C$14)-inputs!$C$13))+MAX(0,inputs!$B$14*(calculations!A455-inputs!$C$14))</f>
        <v>4336.7250000000004</v>
      </c>
      <c r="G455" s="6">
        <f>MAX(MIN((calculations!A455-inputs!$B$21)/10000,100%),0) * inputs!$B$18</f>
        <v>0</v>
      </c>
      <c r="H455" s="3">
        <f t="shared" si="22"/>
        <v>10882.725</v>
      </c>
      <c r="I455" s="1">
        <f t="shared" si="24"/>
        <v>0.33250000000000002</v>
      </c>
    </row>
    <row r="456" spans="1:9" x14ac:dyDescent="0.2">
      <c r="A456" s="11">
        <f t="shared" si="23"/>
        <v>45400</v>
      </c>
      <c r="B456" s="3">
        <f>inputs!$C$3-MAX(0,MIN((calculations!A456-inputs!$B$8)*0.5,inputs!$C$3))+IF(AND(inputs!$B$23="YES",A456&lt;=inputs!$B$25),inputs!$B$24,0)</f>
        <v>12570</v>
      </c>
      <c r="C456" s="3">
        <f>MAX(0,MIN(A456-B456,inputs!$C$4)*inputs!$B$3)</f>
        <v>6566</v>
      </c>
      <c r="D456" s="8">
        <f>MAX(0,(MIN(A456,inputs!$C$5)-(inputs!$C$4+B456))*inputs!$B$4)</f>
        <v>0</v>
      </c>
      <c r="E456" s="8">
        <f>MAX(0, (calculations!A456-inputs!$C$5)*inputs!$B$5)</f>
        <v>0</v>
      </c>
      <c r="F456" s="8">
        <f>MAX(0,inputs!$B$13*(MIN(calculations!A456,inputs!$C$14)-inputs!$C$13))+MAX(0,inputs!$B$14*(calculations!A456-inputs!$C$14))</f>
        <v>4349.9750000000004</v>
      </c>
      <c r="G456" s="6">
        <f>MAX(MIN((calculations!A456-inputs!$B$21)/10000,100%),0) * inputs!$B$18</f>
        <v>0</v>
      </c>
      <c r="H456" s="3">
        <f t="shared" si="22"/>
        <v>10915.975</v>
      </c>
      <c r="I456" s="1">
        <f t="shared" si="24"/>
        <v>0.33250000000000002</v>
      </c>
    </row>
    <row r="457" spans="1:9" x14ac:dyDescent="0.2">
      <c r="A457" s="11">
        <f t="shared" si="23"/>
        <v>45500</v>
      </c>
      <c r="B457" s="3">
        <f>inputs!$C$3-MAX(0,MIN((calculations!A457-inputs!$B$8)*0.5,inputs!$C$3))+IF(AND(inputs!$B$23="YES",A457&lt;=inputs!$B$25),inputs!$B$24,0)</f>
        <v>12570</v>
      </c>
      <c r="C457" s="3">
        <f>MAX(0,MIN(A457-B457,inputs!$C$4)*inputs!$B$3)</f>
        <v>6586</v>
      </c>
      <c r="D457" s="8">
        <f>MAX(0,(MIN(A457,inputs!$C$5)-(inputs!$C$4+B457))*inputs!$B$4)</f>
        <v>0</v>
      </c>
      <c r="E457" s="8">
        <f>MAX(0, (calculations!A457-inputs!$C$5)*inputs!$B$5)</f>
        <v>0</v>
      </c>
      <c r="F457" s="8">
        <f>MAX(0,inputs!$B$13*(MIN(calculations!A457,inputs!$C$14)-inputs!$C$13))+MAX(0,inputs!$B$14*(calculations!A457-inputs!$C$14))</f>
        <v>4363.2250000000004</v>
      </c>
      <c r="G457" s="6">
        <f>MAX(MIN((calculations!A457-inputs!$B$21)/10000,100%),0) * inputs!$B$18</f>
        <v>0</v>
      </c>
      <c r="H457" s="3">
        <f t="shared" si="22"/>
        <v>10949.225</v>
      </c>
      <c r="I457" s="1">
        <f t="shared" si="24"/>
        <v>0.33250000000000002</v>
      </c>
    </row>
    <row r="458" spans="1:9" x14ac:dyDescent="0.2">
      <c r="A458" s="11">
        <f t="shared" si="23"/>
        <v>45600</v>
      </c>
      <c r="B458" s="3">
        <f>inputs!$C$3-MAX(0,MIN((calculations!A458-inputs!$B$8)*0.5,inputs!$C$3))+IF(AND(inputs!$B$23="YES",A458&lt;=inputs!$B$25),inputs!$B$24,0)</f>
        <v>12570</v>
      </c>
      <c r="C458" s="3">
        <f>MAX(0,MIN(A458-B458,inputs!$C$4)*inputs!$B$3)</f>
        <v>6606</v>
      </c>
      <c r="D458" s="8">
        <f>MAX(0,(MIN(A458,inputs!$C$5)-(inputs!$C$4+B458))*inputs!$B$4)</f>
        <v>0</v>
      </c>
      <c r="E458" s="8">
        <f>MAX(0, (calculations!A458-inputs!$C$5)*inputs!$B$5)</f>
        <v>0</v>
      </c>
      <c r="F458" s="8">
        <f>MAX(0,inputs!$B$13*(MIN(calculations!A458,inputs!$C$14)-inputs!$C$13))+MAX(0,inputs!$B$14*(calculations!A458-inputs!$C$14))</f>
        <v>4376.4750000000004</v>
      </c>
      <c r="G458" s="6">
        <f>MAX(MIN((calculations!A458-inputs!$B$21)/10000,100%),0) * inputs!$B$18</f>
        <v>0</v>
      </c>
      <c r="H458" s="3">
        <f t="shared" si="22"/>
        <v>10982.475</v>
      </c>
      <c r="I458" s="1">
        <f t="shared" si="24"/>
        <v>0.33250000000000002</v>
      </c>
    </row>
    <row r="459" spans="1:9" x14ac:dyDescent="0.2">
      <c r="A459" s="11">
        <f t="shared" si="23"/>
        <v>45700</v>
      </c>
      <c r="B459" s="3">
        <f>inputs!$C$3-MAX(0,MIN((calculations!A459-inputs!$B$8)*0.5,inputs!$C$3))+IF(AND(inputs!$B$23="YES",A459&lt;=inputs!$B$25),inputs!$B$24,0)</f>
        <v>12570</v>
      </c>
      <c r="C459" s="3">
        <f>MAX(0,MIN(A459-B459,inputs!$C$4)*inputs!$B$3)</f>
        <v>6626</v>
      </c>
      <c r="D459" s="8">
        <f>MAX(0,(MIN(A459,inputs!$C$5)-(inputs!$C$4+B459))*inputs!$B$4)</f>
        <v>0</v>
      </c>
      <c r="E459" s="8">
        <f>MAX(0, (calculations!A459-inputs!$C$5)*inputs!$B$5)</f>
        <v>0</v>
      </c>
      <c r="F459" s="8">
        <f>MAX(0,inputs!$B$13*(MIN(calculations!A459,inputs!$C$14)-inputs!$C$13))+MAX(0,inputs!$B$14*(calculations!A459-inputs!$C$14))</f>
        <v>4389.7250000000004</v>
      </c>
      <c r="G459" s="6">
        <f>MAX(MIN((calculations!A459-inputs!$B$21)/10000,100%),0) * inputs!$B$18</f>
        <v>0</v>
      </c>
      <c r="H459" s="3">
        <f t="shared" si="22"/>
        <v>11015.725</v>
      </c>
      <c r="I459" s="1">
        <f t="shared" si="24"/>
        <v>0.33250000000000002</v>
      </c>
    </row>
    <row r="460" spans="1:9" x14ac:dyDescent="0.2">
      <c r="A460" s="11">
        <f t="shared" si="23"/>
        <v>45800</v>
      </c>
      <c r="B460" s="3">
        <f>inputs!$C$3-MAX(0,MIN((calculations!A460-inputs!$B$8)*0.5,inputs!$C$3))+IF(AND(inputs!$B$23="YES",A460&lt;=inputs!$B$25),inputs!$B$24,0)</f>
        <v>12570</v>
      </c>
      <c r="C460" s="3">
        <f>MAX(0,MIN(A460-B460,inputs!$C$4)*inputs!$B$3)</f>
        <v>6646</v>
      </c>
      <c r="D460" s="8">
        <f>MAX(0,(MIN(A460,inputs!$C$5)-(inputs!$C$4+B460))*inputs!$B$4)</f>
        <v>0</v>
      </c>
      <c r="E460" s="8">
        <f>MAX(0, (calculations!A460-inputs!$C$5)*inputs!$B$5)</f>
        <v>0</v>
      </c>
      <c r="F460" s="8">
        <f>MAX(0,inputs!$B$13*(MIN(calculations!A460,inputs!$C$14)-inputs!$C$13))+MAX(0,inputs!$B$14*(calculations!A460-inputs!$C$14))</f>
        <v>4402.9750000000004</v>
      </c>
      <c r="G460" s="6">
        <f>MAX(MIN((calculations!A460-inputs!$B$21)/10000,100%),0) * inputs!$B$18</f>
        <v>0</v>
      </c>
      <c r="H460" s="3">
        <f t="shared" si="22"/>
        <v>11048.975</v>
      </c>
      <c r="I460" s="1">
        <f t="shared" si="24"/>
        <v>0.33250000000000002</v>
      </c>
    </row>
    <row r="461" spans="1:9" x14ac:dyDescent="0.2">
      <c r="A461" s="11">
        <f t="shared" si="23"/>
        <v>45900</v>
      </c>
      <c r="B461" s="3">
        <f>inputs!$C$3-MAX(0,MIN((calculations!A461-inputs!$B$8)*0.5,inputs!$C$3))+IF(AND(inputs!$B$23="YES",A461&lt;=inputs!$B$25),inputs!$B$24,0)</f>
        <v>12570</v>
      </c>
      <c r="C461" s="3">
        <f>MAX(0,MIN(A461-B461,inputs!$C$4)*inputs!$B$3)</f>
        <v>6666</v>
      </c>
      <c r="D461" s="8">
        <f>MAX(0,(MIN(A461,inputs!$C$5)-(inputs!$C$4+B461))*inputs!$B$4)</f>
        <v>0</v>
      </c>
      <c r="E461" s="8">
        <f>MAX(0, (calculations!A461-inputs!$C$5)*inputs!$B$5)</f>
        <v>0</v>
      </c>
      <c r="F461" s="8">
        <f>MAX(0,inputs!$B$13*(MIN(calculations!A461,inputs!$C$14)-inputs!$C$13))+MAX(0,inputs!$B$14*(calculations!A461-inputs!$C$14))</f>
        <v>4416.2250000000004</v>
      </c>
      <c r="G461" s="6">
        <f>MAX(MIN((calculations!A461-inputs!$B$21)/10000,100%),0) * inputs!$B$18</f>
        <v>0</v>
      </c>
      <c r="H461" s="3">
        <f t="shared" si="22"/>
        <v>11082.225</v>
      </c>
      <c r="I461" s="1">
        <f t="shared" si="24"/>
        <v>0.33250000000000002</v>
      </c>
    </row>
    <row r="462" spans="1:9" x14ac:dyDescent="0.2">
      <c r="A462" s="11">
        <f t="shared" si="23"/>
        <v>46000</v>
      </c>
      <c r="B462" s="3">
        <f>inputs!$C$3-MAX(0,MIN((calculations!A462-inputs!$B$8)*0.5,inputs!$C$3))+IF(AND(inputs!$B$23="YES",A462&lt;=inputs!$B$25),inputs!$B$24,0)</f>
        <v>12570</v>
      </c>
      <c r="C462" s="3">
        <f>MAX(0,MIN(A462-B462,inputs!$C$4)*inputs!$B$3)</f>
        <v>6686</v>
      </c>
      <c r="D462" s="8">
        <f>MAX(0,(MIN(A462,inputs!$C$5)-(inputs!$C$4+B462))*inputs!$B$4)</f>
        <v>0</v>
      </c>
      <c r="E462" s="8">
        <f>MAX(0, (calculations!A462-inputs!$C$5)*inputs!$B$5)</f>
        <v>0</v>
      </c>
      <c r="F462" s="8">
        <f>MAX(0,inputs!$B$13*(MIN(calculations!A462,inputs!$C$14)-inputs!$C$13))+MAX(0,inputs!$B$14*(calculations!A462-inputs!$C$14))</f>
        <v>4429.4750000000004</v>
      </c>
      <c r="G462" s="6">
        <f>MAX(MIN((calculations!A462-inputs!$B$21)/10000,100%),0) * inputs!$B$18</f>
        <v>0</v>
      </c>
      <c r="H462" s="3">
        <f t="shared" si="22"/>
        <v>11115.475</v>
      </c>
      <c r="I462" s="1">
        <f t="shared" si="24"/>
        <v>0.33250000000000002</v>
      </c>
    </row>
    <row r="463" spans="1:9" x14ac:dyDescent="0.2">
      <c r="A463" s="11">
        <f t="shared" si="23"/>
        <v>46100</v>
      </c>
      <c r="B463" s="3">
        <f>inputs!$C$3-MAX(0,MIN((calculations!A463-inputs!$B$8)*0.5,inputs!$C$3))+IF(AND(inputs!$B$23="YES",A463&lt;=inputs!$B$25),inputs!$B$24,0)</f>
        <v>12570</v>
      </c>
      <c r="C463" s="3">
        <f>MAX(0,MIN(A463-B463,inputs!$C$4)*inputs!$B$3)</f>
        <v>6706</v>
      </c>
      <c r="D463" s="8">
        <f>MAX(0,(MIN(A463,inputs!$C$5)-(inputs!$C$4+B463))*inputs!$B$4)</f>
        <v>0</v>
      </c>
      <c r="E463" s="8">
        <f>MAX(0, (calculations!A463-inputs!$C$5)*inputs!$B$5)</f>
        <v>0</v>
      </c>
      <c r="F463" s="8">
        <f>MAX(0,inputs!$B$13*(MIN(calculations!A463,inputs!$C$14)-inputs!$C$13))+MAX(0,inputs!$B$14*(calculations!A463-inputs!$C$14))</f>
        <v>4442.7250000000004</v>
      </c>
      <c r="G463" s="6">
        <f>MAX(MIN((calculations!A463-inputs!$B$21)/10000,100%),0) * inputs!$B$18</f>
        <v>0</v>
      </c>
      <c r="H463" s="3">
        <f t="shared" si="22"/>
        <v>11148.725</v>
      </c>
      <c r="I463" s="1">
        <f t="shared" si="24"/>
        <v>0.33250000000000002</v>
      </c>
    </row>
    <row r="464" spans="1:9" x14ac:dyDescent="0.2">
      <c r="A464" s="11">
        <f t="shared" si="23"/>
        <v>46200</v>
      </c>
      <c r="B464" s="3">
        <f>inputs!$C$3-MAX(0,MIN((calculations!A464-inputs!$B$8)*0.5,inputs!$C$3))+IF(AND(inputs!$B$23="YES",A464&lt;=inputs!$B$25),inputs!$B$24,0)</f>
        <v>12570</v>
      </c>
      <c r="C464" s="3">
        <f>MAX(0,MIN(A464-B464,inputs!$C$4)*inputs!$B$3)</f>
        <v>6726</v>
      </c>
      <c r="D464" s="8">
        <f>MAX(0,(MIN(A464,inputs!$C$5)-(inputs!$C$4+B464))*inputs!$B$4)</f>
        <v>0</v>
      </c>
      <c r="E464" s="8">
        <f>MAX(0, (calculations!A464-inputs!$C$5)*inputs!$B$5)</f>
        <v>0</v>
      </c>
      <c r="F464" s="8">
        <f>MAX(0,inputs!$B$13*(MIN(calculations!A464,inputs!$C$14)-inputs!$C$13))+MAX(0,inputs!$B$14*(calculations!A464-inputs!$C$14))</f>
        <v>4455.9750000000004</v>
      </c>
      <c r="G464" s="6">
        <f>MAX(MIN((calculations!A464-inputs!$B$21)/10000,100%),0) * inputs!$B$18</f>
        <v>0</v>
      </c>
      <c r="H464" s="3">
        <f t="shared" si="22"/>
        <v>11181.975</v>
      </c>
      <c r="I464" s="1">
        <f t="shared" si="24"/>
        <v>0.33250000000000002</v>
      </c>
    </row>
    <row r="465" spans="1:9" x14ac:dyDescent="0.2">
      <c r="A465" s="11">
        <f t="shared" si="23"/>
        <v>46300</v>
      </c>
      <c r="B465" s="3">
        <f>inputs!$C$3-MAX(0,MIN((calculations!A465-inputs!$B$8)*0.5,inputs!$C$3))+IF(AND(inputs!$B$23="YES",A465&lt;=inputs!$B$25),inputs!$B$24,0)</f>
        <v>12570</v>
      </c>
      <c r="C465" s="3">
        <f>MAX(0,MIN(A465-B465,inputs!$C$4)*inputs!$B$3)</f>
        <v>6746</v>
      </c>
      <c r="D465" s="8">
        <f>MAX(0,(MIN(A465,inputs!$C$5)-(inputs!$C$4+B465))*inputs!$B$4)</f>
        <v>0</v>
      </c>
      <c r="E465" s="8">
        <f>MAX(0, (calculations!A465-inputs!$C$5)*inputs!$B$5)</f>
        <v>0</v>
      </c>
      <c r="F465" s="8">
        <f>MAX(0,inputs!$B$13*(MIN(calculations!A465,inputs!$C$14)-inputs!$C$13))+MAX(0,inputs!$B$14*(calculations!A465-inputs!$C$14))</f>
        <v>4469.2250000000004</v>
      </c>
      <c r="G465" s="6">
        <f>MAX(MIN((calculations!A465-inputs!$B$21)/10000,100%),0) * inputs!$B$18</f>
        <v>0</v>
      </c>
      <c r="H465" s="3">
        <f t="shared" si="22"/>
        <v>11215.225</v>
      </c>
      <c r="I465" s="1">
        <f t="shared" si="24"/>
        <v>0.33250000000000002</v>
      </c>
    </row>
    <row r="466" spans="1:9" x14ac:dyDescent="0.2">
      <c r="A466" s="11">
        <f t="shared" si="23"/>
        <v>46400</v>
      </c>
      <c r="B466" s="3">
        <f>inputs!$C$3-MAX(0,MIN((calculations!A466-inputs!$B$8)*0.5,inputs!$C$3))+IF(AND(inputs!$B$23="YES",A466&lt;=inputs!$B$25),inputs!$B$24,0)</f>
        <v>12570</v>
      </c>
      <c r="C466" s="3">
        <f>MAX(0,MIN(A466-B466,inputs!$C$4)*inputs!$B$3)</f>
        <v>6766</v>
      </c>
      <c r="D466" s="8">
        <f>MAX(0,(MIN(A466,inputs!$C$5)-(inputs!$C$4+B466))*inputs!$B$4)</f>
        <v>0</v>
      </c>
      <c r="E466" s="8">
        <f>MAX(0, (calculations!A466-inputs!$C$5)*inputs!$B$5)</f>
        <v>0</v>
      </c>
      <c r="F466" s="8">
        <f>MAX(0,inputs!$B$13*(MIN(calculations!A466,inputs!$C$14)-inputs!$C$13))+MAX(0,inputs!$B$14*(calculations!A466-inputs!$C$14))</f>
        <v>4482.4750000000004</v>
      </c>
      <c r="G466" s="6">
        <f>MAX(MIN((calculations!A466-inputs!$B$21)/10000,100%),0) * inputs!$B$18</f>
        <v>0</v>
      </c>
      <c r="H466" s="3">
        <f t="shared" si="22"/>
        <v>11248.475</v>
      </c>
      <c r="I466" s="1">
        <f t="shared" si="24"/>
        <v>0.33250000000000002</v>
      </c>
    </row>
    <row r="467" spans="1:9" x14ac:dyDescent="0.2">
      <c r="A467" s="11">
        <f t="shared" si="23"/>
        <v>46500</v>
      </c>
      <c r="B467" s="3">
        <f>inputs!$C$3-MAX(0,MIN((calculations!A467-inputs!$B$8)*0.5,inputs!$C$3))+IF(AND(inputs!$B$23="YES",A467&lt;=inputs!$B$25),inputs!$B$24,0)</f>
        <v>12570</v>
      </c>
      <c r="C467" s="3">
        <f>MAX(0,MIN(A467-B467,inputs!$C$4)*inputs!$B$3)</f>
        <v>6786</v>
      </c>
      <c r="D467" s="8">
        <f>MAX(0,(MIN(A467,inputs!$C$5)-(inputs!$C$4+B467))*inputs!$B$4)</f>
        <v>0</v>
      </c>
      <c r="E467" s="8">
        <f>MAX(0, (calculations!A467-inputs!$C$5)*inputs!$B$5)</f>
        <v>0</v>
      </c>
      <c r="F467" s="8">
        <f>MAX(0,inputs!$B$13*(MIN(calculations!A467,inputs!$C$14)-inputs!$C$13))+MAX(0,inputs!$B$14*(calculations!A467-inputs!$C$14))</f>
        <v>4495.7250000000004</v>
      </c>
      <c r="G467" s="6">
        <f>MAX(MIN((calculations!A467-inputs!$B$21)/10000,100%),0) * inputs!$B$18</f>
        <v>0</v>
      </c>
      <c r="H467" s="3">
        <f t="shared" si="22"/>
        <v>11281.725</v>
      </c>
      <c r="I467" s="1">
        <f t="shared" si="24"/>
        <v>0.33250000000000002</v>
      </c>
    </row>
    <row r="468" spans="1:9" x14ac:dyDescent="0.2">
      <c r="A468" s="11">
        <f t="shared" si="23"/>
        <v>46600</v>
      </c>
      <c r="B468" s="3">
        <f>inputs!$C$3-MAX(0,MIN((calculations!A468-inputs!$B$8)*0.5,inputs!$C$3))+IF(AND(inputs!$B$23="YES",A468&lt;=inputs!$B$25),inputs!$B$24,0)</f>
        <v>12570</v>
      </c>
      <c r="C468" s="3">
        <f>MAX(0,MIN(A468-B468,inputs!$C$4)*inputs!$B$3)</f>
        <v>6806</v>
      </c>
      <c r="D468" s="8">
        <f>MAX(0,(MIN(A468,inputs!$C$5)-(inputs!$C$4+B468))*inputs!$B$4)</f>
        <v>0</v>
      </c>
      <c r="E468" s="8">
        <f>MAX(0, (calculations!A468-inputs!$C$5)*inputs!$B$5)</f>
        <v>0</v>
      </c>
      <c r="F468" s="8">
        <f>MAX(0,inputs!$B$13*(MIN(calculations!A468,inputs!$C$14)-inputs!$C$13))+MAX(0,inputs!$B$14*(calculations!A468-inputs!$C$14))</f>
        <v>4508.9750000000004</v>
      </c>
      <c r="G468" s="6">
        <f>MAX(MIN((calculations!A468-inputs!$B$21)/10000,100%),0) * inputs!$B$18</f>
        <v>0</v>
      </c>
      <c r="H468" s="3">
        <f t="shared" si="22"/>
        <v>11314.975</v>
      </c>
      <c r="I468" s="1">
        <f t="shared" si="24"/>
        <v>0.33250000000000002</v>
      </c>
    </row>
    <row r="469" spans="1:9" x14ac:dyDescent="0.2">
      <c r="A469" s="11">
        <f t="shared" si="23"/>
        <v>46700</v>
      </c>
      <c r="B469" s="3">
        <f>inputs!$C$3-MAX(0,MIN((calculations!A469-inputs!$B$8)*0.5,inputs!$C$3))+IF(AND(inputs!$B$23="YES",A469&lt;=inputs!$B$25),inputs!$B$24,0)</f>
        <v>12570</v>
      </c>
      <c r="C469" s="3">
        <f>MAX(0,MIN(A469-B469,inputs!$C$4)*inputs!$B$3)</f>
        <v>6826</v>
      </c>
      <c r="D469" s="8">
        <f>MAX(0,(MIN(A469,inputs!$C$5)-(inputs!$C$4+B469))*inputs!$B$4)</f>
        <v>0</v>
      </c>
      <c r="E469" s="8">
        <f>MAX(0, (calculations!A469-inputs!$C$5)*inputs!$B$5)</f>
        <v>0</v>
      </c>
      <c r="F469" s="8">
        <f>MAX(0,inputs!$B$13*(MIN(calculations!A469,inputs!$C$14)-inputs!$C$13))+MAX(0,inputs!$B$14*(calculations!A469-inputs!$C$14))</f>
        <v>4522.2250000000004</v>
      </c>
      <c r="G469" s="6">
        <f>MAX(MIN((calculations!A469-inputs!$B$21)/10000,100%),0) * inputs!$B$18</f>
        <v>0</v>
      </c>
      <c r="H469" s="3">
        <f t="shared" si="22"/>
        <v>11348.225</v>
      </c>
      <c r="I469" s="1">
        <f t="shared" si="24"/>
        <v>0.33250000000000002</v>
      </c>
    </row>
    <row r="470" spans="1:9" x14ac:dyDescent="0.2">
      <c r="A470" s="11">
        <f t="shared" si="23"/>
        <v>46800</v>
      </c>
      <c r="B470" s="3">
        <f>inputs!$C$3-MAX(0,MIN((calculations!A470-inputs!$B$8)*0.5,inputs!$C$3))+IF(AND(inputs!$B$23="YES",A470&lt;=inputs!$B$25),inputs!$B$24,0)</f>
        <v>12570</v>
      </c>
      <c r="C470" s="3">
        <f>MAX(0,MIN(A470-B470,inputs!$C$4)*inputs!$B$3)</f>
        <v>6846</v>
      </c>
      <c r="D470" s="8">
        <f>MAX(0,(MIN(A470,inputs!$C$5)-(inputs!$C$4+B470))*inputs!$B$4)</f>
        <v>0</v>
      </c>
      <c r="E470" s="8">
        <f>MAX(0, (calculations!A470-inputs!$C$5)*inputs!$B$5)</f>
        <v>0</v>
      </c>
      <c r="F470" s="8">
        <f>MAX(0,inputs!$B$13*(MIN(calculations!A470,inputs!$C$14)-inputs!$C$13))+MAX(0,inputs!$B$14*(calculations!A470-inputs!$C$14))</f>
        <v>4535.4750000000004</v>
      </c>
      <c r="G470" s="6">
        <f>MAX(MIN((calculations!A470-inputs!$B$21)/10000,100%),0) * inputs!$B$18</f>
        <v>0</v>
      </c>
      <c r="H470" s="3">
        <f t="shared" si="22"/>
        <v>11381.475</v>
      </c>
      <c r="I470" s="1">
        <f t="shared" si="24"/>
        <v>0.33250000000000002</v>
      </c>
    </row>
    <row r="471" spans="1:9" x14ac:dyDescent="0.2">
      <c r="A471" s="11">
        <f t="shared" si="23"/>
        <v>46900</v>
      </c>
      <c r="B471" s="3">
        <f>inputs!$C$3-MAX(0,MIN((calculations!A471-inputs!$B$8)*0.5,inputs!$C$3))+IF(AND(inputs!$B$23="YES",A471&lt;=inputs!$B$25),inputs!$B$24,0)</f>
        <v>12570</v>
      </c>
      <c r="C471" s="3">
        <f>MAX(0,MIN(A471-B471,inputs!$C$4)*inputs!$B$3)</f>
        <v>6866</v>
      </c>
      <c r="D471" s="8">
        <f>MAX(0,(MIN(A471,inputs!$C$5)-(inputs!$C$4+B471))*inputs!$B$4)</f>
        <v>0</v>
      </c>
      <c r="E471" s="8">
        <f>MAX(0, (calculations!A471-inputs!$C$5)*inputs!$B$5)</f>
        <v>0</v>
      </c>
      <c r="F471" s="8">
        <f>MAX(0,inputs!$B$13*(MIN(calculations!A471,inputs!$C$14)-inputs!$C$13))+MAX(0,inputs!$B$14*(calculations!A471-inputs!$C$14))</f>
        <v>4548.7250000000004</v>
      </c>
      <c r="G471" s="6">
        <f>MAX(MIN((calculations!A471-inputs!$B$21)/10000,100%),0) * inputs!$B$18</f>
        <v>0</v>
      </c>
      <c r="H471" s="3">
        <f t="shared" si="22"/>
        <v>11414.725</v>
      </c>
      <c r="I471" s="1">
        <f t="shared" si="24"/>
        <v>0.33250000000000002</v>
      </c>
    </row>
    <row r="472" spans="1:9" x14ac:dyDescent="0.2">
      <c r="A472" s="11">
        <f t="shared" si="23"/>
        <v>47000</v>
      </c>
      <c r="B472" s="3">
        <f>inputs!$C$3-MAX(0,MIN((calculations!A472-inputs!$B$8)*0.5,inputs!$C$3))+IF(AND(inputs!$B$23="YES",A472&lt;=inputs!$B$25),inputs!$B$24,0)</f>
        <v>12570</v>
      </c>
      <c r="C472" s="3">
        <f>MAX(0,MIN(A472-B472,inputs!$C$4)*inputs!$B$3)</f>
        <v>6886</v>
      </c>
      <c r="D472" s="8">
        <f>MAX(0,(MIN(A472,inputs!$C$5)-(inputs!$C$4+B472))*inputs!$B$4)</f>
        <v>0</v>
      </c>
      <c r="E472" s="8">
        <f>MAX(0, (calculations!A472-inputs!$C$5)*inputs!$B$5)</f>
        <v>0</v>
      </c>
      <c r="F472" s="8">
        <f>MAX(0,inputs!$B$13*(MIN(calculations!A472,inputs!$C$14)-inputs!$C$13))+MAX(0,inputs!$B$14*(calculations!A472-inputs!$C$14))</f>
        <v>4561.9750000000004</v>
      </c>
      <c r="G472" s="6">
        <f>MAX(MIN((calculations!A472-inputs!$B$21)/10000,100%),0) * inputs!$B$18</f>
        <v>0</v>
      </c>
      <c r="H472" s="3">
        <f t="shared" si="22"/>
        <v>11447.975</v>
      </c>
      <c r="I472" s="1">
        <f t="shared" si="24"/>
        <v>0.33250000000000002</v>
      </c>
    </row>
    <row r="473" spans="1:9" x14ac:dyDescent="0.2">
      <c r="A473" s="11">
        <f t="shared" si="23"/>
        <v>47100</v>
      </c>
      <c r="B473" s="3">
        <f>inputs!$C$3-MAX(0,MIN((calculations!A473-inputs!$B$8)*0.5,inputs!$C$3))+IF(AND(inputs!$B$23="YES",A473&lt;=inputs!$B$25),inputs!$B$24,0)</f>
        <v>12570</v>
      </c>
      <c r="C473" s="3">
        <f>MAX(0,MIN(A473-B473,inputs!$C$4)*inputs!$B$3)</f>
        <v>6906</v>
      </c>
      <c r="D473" s="8">
        <f>MAX(0,(MIN(A473,inputs!$C$5)-(inputs!$C$4+B473))*inputs!$B$4)</f>
        <v>0</v>
      </c>
      <c r="E473" s="8">
        <f>MAX(0, (calculations!A473-inputs!$C$5)*inputs!$B$5)</f>
        <v>0</v>
      </c>
      <c r="F473" s="8">
        <f>MAX(0,inputs!$B$13*(MIN(calculations!A473,inputs!$C$14)-inputs!$C$13))+MAX(0,inputs!$B$14*(calculations!A473-inputs!$C$14))</f>
        <v>4575.2250000000004</v>
      </c>
      <c r="G473" s="6">
        <f>MAX(MIN((calculations!A473-inputs!$B$21)/10000,100%),0) * inputs!$B$18</f>
        <v>0</v>
      </c>
      <c r="H473" s="3">
        <f t="shared" si="22"/>
        <v>11481.225</v>
      </c>
      <c r="I473" s="1">
        <f t="shared" si="24"/>
        <v>0.33250000000000002</v>
      </c>
    </row>
    <row r="474" spans="1:9" x14ac:dyDescent="0.2">
      <c r="A474" s="11">
        <f t="shared" si="23"/>
        <v>47200</v>
      </c>
      <c r="B474" s="3">
        <f>inputs!$C$3-MAX(0,MIN((calculations!A474-inputs!$B$8)*0.5,inputs!$C$3))+IF(AND(inputs!$B$23="YES",A474&lt;=inputs!$B$25),inputs!$B$24,0)</f>
        <v>12570</v>
      </c>
      <c r="C474" s="3">
        <f>MAX(0,MIN(A474-B474,inputs!$C$4)*inputs!$B$3)</f>
        <v>6926</v>
      </c>
      <c r="D474" s="8">
        <f>MAX(0,(MIN(A474,inputs!$C$5)-(inputs!$C$4+B474))*inputs!$B$4)</f>
        <v>0</v>
      </c>
      <c r="E474" s="8">
        <f>MAX(0, (calculations!A474-inputs!$C$5)*inputs!$B$5)</f>
        <v>0</v>
      </c>
      <c r="F474" s="8">
        <f>MAX(0,inputs!$B$13*(MIN(calculations!A474,inputs!$C$14)-inputs!$C$13))+MAX(0,inputs!$B$14*(calculations!A474-inputs!$C$14))</f>
        <v>4588.4750000000004</v>
      </c>
      <c r="G474" s="6">
        <f>MAX(MIN((calculations!A474-inputs!$B$21)/10000,100%),0) * inputs!$B$18</f>
        <v>0</v>
      </c>
      <c r="H474" s="3">
        <f t="shared" si="22"/>
        <v>11514.475</v>
      </c>
      <c r="I474" s="1">
        <f t="shared" si="24"/>
        <v>0.33250000000000002</v>
      </c>
    </row>
    <row r="475" spans="1:9" x14ac:dyDescent="0.2">
      <c r="A475" s="11">
        <f t="shared" si="23"/>
        <v>47300</v>
      </c>
      <c r="B475" s="3">
        <f>inputs!$C$3-MAX(0,MIN((calculations!A475-inputs!$B$8)*0.5,inputs!$C$3))+IF(AND(inputs!$B$23="YES",A475&lt;=inputs!$B$25),inputs!$B$24,0)</f>
        <v>12570</v>
      </c>
      <c r="C475" s="3">
        <f>MAX(0,MIN(A475-B475,inputs!$C$4)*inputs!$B$3)</f>
        <v>6946</v>
      </c>
      <c r="D475" s="8">
        <f>MAX(0,(MIN(A475,inputs!$C$5)-(inputs!$C$4+B475))*inputs!$B$4)</f>
        <v>0</v>
      </c>
      <c r="E475" s="8">
        <f>MAX(0, (calculations!A475-inputs!$C$5)*inputs!$B$5)</f>
        <v>0</v>
      </c>
      <c r="F475" s="8">
        <f>MAX(0,inputs!$B$13*(MIN(calculations!A475,inputs!$C$14)-inputs!$C$13))+MAX(0,inputs!$B$14*(calculations!A475-inputs!$C$14))</f>
        <v>4601.7250000000004</v>
      </c>
      <c r="G475" s="6">
        <f>MAX(MIN((calculations!A475-inputs!$B$21)/10000,100%),0) * inputs!$B$18</f>
        <v>0</v>
      </c>
      <c r="H475" s="3">
        <f t="shared" si="22"/>
        <v>11547.725</v>
      </c>
      <c r="I475" s="1">
        <f t="shared" si="24"/>
        <v>0.33250000000000002</v>
      </c>
    </row>
    <row r="476" spans="1:9" x14ac:dyDescent="0.2">
      <c r="A476" s="11">
        <f t="shared" si="23"/>
        <v>47400</v>
      </c>
      <c r="B476" s="3">
        <f>inputs!$C$3-MAX(0,MIN((calculations!A476-inputs!$B$8)*0.5,inputs!$C$3))+IF(AND(inputs!$B$23="YES",A476&lt;=inputs!$B$25),inputs!$B$24,0)</f>
        <v>12570</v>
      </c>
      <c r="C476" s="3">
        <f>MAX(0,MIN(A476-B476,inputs!$C$4)*inputs!$B$3)</f>
        <v>6966</v>
      </c>
      <c r="D476" s="8">
        <f>MAX(0,(MIN(A476,inputs!$C$5)-(inputs!$C$4+B476))*inputs!$B$4)</f>
        <v>0</v>
      </c>
      <c r="E476" s="8">
        <f>MAX(0, (calculations!A476-inputs!$C$5)*inputs!$B$5)</f>
        <v>0</v>
      </c>
      <c r="F476" s="8">
        <f>MAX(0,inputs!$B$13*(MIN(calculations!A476,inputs!$C$14)-inputs!$C$13))+MAX(0,inputs!$B$14*(calculations!A476-inputs!$C$14))</f>
        <v>4614.9750000000004</v>
      </c>
      <c r="G476" s="6">
        <f>MAX(MIN((calculations!A476-inputs!$B$21)/10000,100%),0) * inputs!$B$18</f>
        <v>0</v>
      </c>
      <c r="H476" s="3">
        <f t="shared" si="22"/>
        <v>11580.975</v>
      </c>
      <c r="I476" s="1">
        <f t="shared" si="24"/>
        <v>0.33250000000000002</v>
      </c>
    </row>
    <row r="477" spans="1:9" x14ac:dyDescent="0.2">
      <c r="A477" s="11">
        <f t="shared" si="23"/>
        <v>47500</v>
      </c>
      <c r="B477" s="3">
        <f>inputs!$C$3-MAX(0,MIN((calculations!A477-inputs!$B$8)*0.5,inputs!$C$3))+IF(AND(inputs!$B$23="YES",A477&lt;=inputs!$B$25),inputs!$B$24,0)</f>
        <v>12570</v>
      </c>
      <c r="C477" s="3">
        <f>MAX(0,MIN(A477-B477,inputs!$C$4)*inputs!$B$3)</f>
        <v>6986</v>
      </c>
      <c r="D477" s="8">
        <f>MAX(0,(MIN(A477,inputs!$C$5)-(inputs!$C$4+B477))*inputs!$B$4)</f>
        <v>0</v>
      </c>
      <c r="E477" s="8">
        <f>MAX(0, (calculations!A477-inputs!$C$5)*inputs!$B$5)</f>
        <v>0</v>
      </c>
      <c r="F477" s="8">
        <f>MAX(0,inputs!$B$13*(MIN(calculations!A477,inputs!$C$14)-inputs!$C$13))+MAX(0,inputs!$B$14*(calculations!A477-inputs!$C$14))</f>
        <v>4628.2250000000004</v>
      </c>
      <c r="G477" s="6">
        <f>MAX(MIN((calculations!A477-inputs!$B$21)/10000,100%),0) * inputs!$B$18</f>
        <v>0</v>
      </c>
      <c r="H477" s="3">
        <f t="shared" si="22"/>
        <v>11614.225</v>
      </c>
      <c r="I477" s="1">
        <f t="shared" si="24"/>
        <v>0.33250000000000002</v>
      </c>
    </row>
    <row r="478" spans="1:9" x14ac:dyDescent="0.2">
      <c r="A478" s="11">
        <f t="shared" si="23"/>
        <v>47600</v>
      </c>
      <c r="B478" s="3">
        <f>inputs!$C$3-MAX(0,MIN((calculations!A478-inputs!$B$8)*0.5,inputs!$C$3))+IF(AND(inputs!$B$23="YES",A478&lt;=inputs!$B$25),inputs!$B$24,0)</f>
        <v>12570</v>
      </c>
      <c r="C478" s="3">
        <f>MAX(0,MIN(A478-B478,inputs!$C$4)*inputs!$B$3)</f>
        <v>7006</v>
      </c>
      <c r="D478" s="8">
        <f>MAX(0,(MIN(A478,inputs!$C$5)-(inputs!$C$4+B478))*inputs!$B$4)</f>
        <v>0</v>
      </c>
      <c r="E478" s="8">
        <f>MAX(0, (calculations!A478-inputs!$C$5)*inputs!$B$5)</f>
        <v>0</v>
      </c>
      <c r="F478" s="8">
        <f>MAX(0,inputs!$B$13*(MIN(calculations!A478,inputs!$C$14)-inputs!$C$13))+MAX(0,inputs!$B$14*(calculations!A478-inputs!$C$14))</f>
        <v>4641.4750000000004</v>
      </c>
      <c r="G478" s="6">
        <f>MAX(MIN((calculations!A478-inputs!$B$21)/10000,100%),0) * inputs!$B$18</f>
        <v>0</v>
      </c>
      <c r="H478" s="3">
        <f t="shared" si="22"/>
        <v>11647.475</v>
      </c>
      <c r="I478" s="1">
        <f t="shared" si="24"/>
        <v>0.33250000000000002</v>
      </c>
    </row>
    <row r="479" spans="1:9" x14ac:dyDescent="0.2">
      <c r="A479" s="11">
        <f t="shared" si="23"/>
        <v>47700</v>
      </c>
      <c r="B479" s="3">
        <f>inputs!$C$3-MAX(0,MIN((calculations!A479-inputs!$B$8)*0.5,inputs!$C$3))+IF(AND(inputs!$B$23="YES",A479&lt;=inputs!$B$25),inputs!$B$24,0)</f>
        <v>12570</v>
      </c>
      <c r="C479" s="3">
        <f>MAX(0,MIN(A479-B479,inputs!$C$4)*inputs!$B$3)</f>
        <v>7026</v>
      </c>
      <c r="D479" s="8">
        <f>MAX(0,(MIN(A479,inputs!$C$5)-(inputs!$C$4+B479))*inputs!$B$4)</f>
        <v>0</v>
      </c>
      <c r="E479" s="8">
        <f>MAX(0, (calculations!A479-inputs!$C$5)*inputs!$B$5)</f>
        <v>0</v>
      </c>
      <c r="F479" s="8">
        <f>MAX(0,inputs!$B$13*(MIN(calculations!A479,inputs!$C$14)-inputs!$C$13))+MAX(0,inputs!$B$14*(calculations!A479-inputs!$C$14))</f>
        <v>4654.7250000000004</v>
      </c>
      <c r="G479" s="6">
        <f>MAX(MIN((calculations!A479-inputs!$B$21)/10000,100%),0) * inputs!$B$18</f>
        <v>0</v>
      </c>
      <c r="H479" s="3">
        <f t="shared" si="22"/>
        <v>11680.725</v>
      </c>
      <c r="I479" s="1">
        <f t="shared" si="24"/>
        <v>0.33250000000000002</v>
      </c>
    </row>
    <row r="480" spans="1:9" x14ac:dyDescent="0.2">
      <c r="A480" s="11">
        <f t="shared" si="23"/>
        <v>47800</v>
      </c>
      <c r="B480" s="3">
        <f>inputs!$C$3-MAX(0,MIN((calculations!A480-inputs!$B$8)*0.5,inputs!$C$3))+IF(AND(inputs!$B$23="YES",A480&lt;=inputs!$B$25),inputs!$B$24,0)</f>
        <v>12570</v>
      </c>
      <c r="C480" s="3">
        <f>MAX(0,MIN(A480-B480,inputs!$C$4)*inputs!$B$3)</f>
        <v>7046</v>
      </c>
      <c r="D480" s="8">
        <f>MAX(0,(MIN(A480,inputs!$C$5)-(inputs!$C$4+B480))*inputs!$B$4)</f>
        <v>0</v>
      </c>
      <c r="E480" s="8">
        <f>MAX(0, (calculations!A480-inputs!$C$5)*inputs!$B$5)</f>
        <v>0</v>
      </c>
      <c r="F480" s="8">
        <f>MAX(0,inputs!$B$13*(MIN(calculations!A480,inputs!$C$14)-inputs!$C$13))+MAX(0,inputs!$B$14*(calculations!A480-inputs!$C$14))</f>
        <v>4667.9750000000004</v>
      </c>
      <c r="G480" s="6">
        <f>MAX(MIN((calculations!A480-inputs!$B$21)/10000,100%),0) * inputs!$B$18</f>
        <v>0</v>
      </c>
      <c r="H480" s="3">
        <f t="shared" si="22"/>
        <v>11713.975</v>
      </c>
      <c r="I480" s="1">
        <f t="shared" si="24"/>
        <v>0.33250000000000002</v>
      </c>
    </row>
    <row r="481" spans="1:9" x14ac:dyDescent="0.2">
      <c r="A481" s="11">
        <f t="shared" si="23"/>
        <v>47900</v>
      </c>
      <c r="B481" s="3">
        <f>inputs!$C$3-MAX(0,MIN((calculations!A481-inputs!$B$8)*0.5,inputs!$C$3))+IF(AND(inputs!$B$23="YES",A481&lt;=inputs!$B$25),inputs!$B$24,0)</f>
        <v>12570</v>
      </c>
      <c r="C481" s="3">
        <f>MAX(0,MIN(A481-B481,inputs!$C$4)*inputs!$B$3)</f>
        <v>7066</v>
      </c>
      <c r="D481" s="8">
        <f>MAX(0,(MIN(A481,inputs!$C$5)-(inputs!$C$4+B481))*inputs!$B$4)</f>
        <v>0</v>
      </c>
      <c r="E481" s="8">
        <f>MAX(0, (calculations!A481-inputs!$C$5)*inputs!$B$5)</f>
        <v>0</v>
      </c>
      <c r="F481" s="8">
        <f>MAX(0,inputs!$B$13*(MIN(calculations!A481,inputs!$C$14)-inputs!$C$13))+MAX(0,inputs!$B$14*(calculations!A481-inputs!$C$14))</f>
        <v>4681.2250000000004</v>
      </c>
      <c r="G481" s="6">
        <f>MAX(MIN((calculations!A481-inputs!$B$21)/10000,100%),0) * inputs!$B$18</f>
        <v>0</v>
      </c>
      <c r="H481" s="3">
        <f t="shared" si="22"/>
        <v>11747.225</v>
      </c>
      <c r="I481" s="1">
        <f t="shared" si="24"/>
        <v>0.33250000000000002</v>
      </c>
    </row>
    <row r="482" spans="1:9" x14ac:dyDescent="0.2">
      <c r="A482" s="11">
        <f t="shared" si="23"/>
        <v>48000</v>
      </c>
      <c r="B482" s="3">
        <f>inputs!$C$3-MAX(0,MIN((calculations!A482-inputs!$B$8)*0.5,inputs!$C$3))+IF(AND(inputs!$B$23="YES",A482&lt;=inputs!$B$25),inputs!$B$24,0)</f>
        <v>12570</v>
      </c>
      <c r="C482" s="3">
        <f>MAX(0,MIN(A482-B482,inputs!$C$4)*inputs!$B$3)</f>
        <v>7086</v>
      </c>
      <c r="D482" s="8">
        <f>MAX(0,(MIN(A482,inputs!$C$5)-(inputs!$C$4+B482))*inputs!$B$4)</f>
        <v>0</v>
      </c>
      <c r="E482" s="8">
        <f>MAX(0, (calculations!A482-inputs!$C$5)*inputs!$B$5)</f>
        <v>0</v>
      </c>
      <c r="F482" s="8">
        <f>MAX(0,inputs!$B$13*(MIN(calculations!A482,inputs!$C$14)-inputs!$C$13))+MAX(0,inputs!$B$14*(calculations!A482-inputs!$C$14))</f>
        <v>4694.4750000000004</v>
      </c>
      <c r="G482" s="6">
        <f>MAX(MIN((calculations!A482-inputs!$B$21)/10000,100%),0) * inputs!$B$18</f>
        <v>0</v>
      </c>
      <c r="H482" s="3">
        <f t="shared" si="22"/>
        <v>11780.475</v>
      </c>
      <c r="I482" s="1">
        <f t="shared" si="24"/>
        <v>0.33250000000000002</v>
      </c>
    </row>
    <row r="483" spans="1:9" x14ac:dyDescent="0.2">
      <c r="A483" s="11">
        <f t="shared" si="23"/>
        <v>48100</v>
      </c>
      <c r="B483" s="3">
        <f>inputs!$C$3-MAX(0,MIN((calculations!A483-inputs!$B$8)*0.5,inputs!$C$3))+IF(AND(inputs!$B$23="YES",A483&lt;=inputs!$B$25),inputs!$B$24,0)</f>
        <v>12570</v>
      </c>
      <c r="C483" s="3">
        <f>MAX(0,MIN(A483-B483,inputs!$C$4)*inputs!$B$3)</f>
        <v>7106</v>
      </c>
      <c r="D483" s="8">
        <f>MAX(0,(MIN(A483,inputs!$C$5)-(inputs!$C$4+B483))*inputs!$B$4)</f>
        <v>0</v>
      </c>
      <c r="E483" s="8">
        <f>MAX(0, (calculations!A483-inputs!$C$5)*inputs!$B$5)</f>
        <v>0</v>
      </c>
      <c r="F483" s="8">
        <f>MAX(0,inputs!$B$13*(MIN(calculations!A483,inputs!$C$14)-inputs!$C$13))+MAX(0,inputs!$B$14*(calculations!A483-inputs!$C$14))</f>
        <v>4707.7250000000004</v>
      </c>
      <c r="G483" s="6">
        <f>MAX(MIN((calculations!A483-inputs!$B$21)/10000,100%),0) * inputs!$B$18</f>
        <v>0</v>
      </c>
      <c r="H483" s="3">
        <f t="shared" si="22"/>
        <v>11813.725</v>
      </c>
      <c r="I483" s="1">
        <f t="shared" si="24"/>
        <v>0.33250000000000002</v>
      </c>
    </row>
    <row r="484" spans="1:9" x14ac:dyDescent="0.2">
      <c r="A484" s="11">
        <f t="shared" si="23"/>
        <v>48200</v>
      </c>
      <c r="B484" s="3">
        <f>inputs!$C$3-MAX(0,MIN((calculations!A484-inputs!$B$8)*0.5,inputs!$C$3))+IF(AND(inputs!$B$23="YES",A484&lt;=inputs!$B$25),inputs!$B$24,0)</f>
        <v>12570</v>
      </c>
      <c r="C484" s="3">
        <f>MAX(0,MIN(A484-B484,inputs!$C$4)*inputs!$B$3)</f>
        <v>7126</v>
      </c>
      <c r="D484" s="8">
        <f>MAX(0,(MIN(A484,inputs!$C$5)-(inputs!$C$4+B484))*inputs!$B$4)</f>
        <v>0</v>
      </c>
      <c r="E484" s="8">
        <f>MAX(0, (calculations!A484-inputs!$C$5)*inputs!$B$5)</f>
        <v>0</v>
      </c>
      <c r="F484" s="8">
        <f>MAX(0,inputs!$B$13*(MIN(calculations!A484,inputs!$C$14)-inputs!$C$13))+MAX(0,inputs!$B$14*(calculations!A484-inputs!$C$14))</f>
        <v>4720.9750000000004</v>
      </c>
      <c r="G484" s="6">
        <f>MAX(MIN((calculations!A484-inputs!$B$21)/10000,100%),0) * inputs!$B$18</f>
        <v>0</v>
      </c>
      <c r="H484" s="3">
        <f t="shared" si="22"/>
        <v>11846.975</v>
      </c>
      <c r="I484" s="1">
        <f t="shared" si="24"/>
        <v>0.33250000000000002</v>
      </c>
    </row>
    <row r="485" spans="1:9" x14ac:dyDescent="0.2">
      <c r="A485" s="11">
        <f t="shared" si="23"/>
        <v>48300</v>
      </c>
      <c r="B485" s="3">
        <f>inputs!$C$3-MAX(0,MIN((calculations!A485-inputs!$B$8)*0.5,inputs!$C$3))+IF(AND(inputs!$B$23="YES",A485&lt;=inputs!$B$25),inputs!$B$24,0)</f>
        <v>12570</v>
      </c>
      <c r="C485" s="3">
        <f>MAX(0,MIN(A485-B485,inputs!$C$4)*inputs!$B$3)</f>
        <v>7146</v>
      </c>
      <c r="D485" s="8">
        <f>MAX(0,(MIN(A485,inputs!$C$5)-(inputs!$C$4+B485))*inputs!$B$4)</f>
        <v>0</v>
      </c>
      <c r="E485" s="8">
        <f>MAX(0, (calculations!A485-inputs!$C$5)*inputs!$B$5)</f>
        <v>0</v>
      </c>
      <c r="F485" s="8">
        <f>MAX(0,inputs!$B$13*(MIN(calculations!A485,inputs!$C$14)-inputs!$C$13))+MAX(0,inputs!$B$14*(calculations!A485-inputs!$C$14))</f>
        <v>4734.2250000000004</v>
      </c>
      <c r="G485" s="6">
        <f>MAX(MIN((calculations!A485-inputs!$B$21)/10000,100%),0) * inputs!$B$18</f>
        <v>0</v>
      </c>
      <c r="H485" s="3">
        <f t="shared" si="22"/>
        <v>11880.225</v>
      </c>
      <c r="I485" s="1">
        <f t="shared" si="24"/>
        <v>0.33250000000000002</v>
      </c>
    </row>
    <row r="486" spans="1:9" x14ac:dyDescent="0.2">
      <c r="A486" s="11">
        <f t="shared" si="23"/>
        <v>48400</v>
      </c>
      <c r="B486" s="3">
        <f>inputs!$C$3-MAX(0,MIN((calculations!A486-inputs!$B$8)*0.5,inputs!$C$3))+IF(AND(inputs!$B$23="YES",A486&lt;=inputs!$B$25),inputs!$B$24,0)</f>
        <v>12570</v>
      </c>
      <c r="C486" s="3">
        <f>MAX(0,MIN(A486-B486,inputs!$C$4)*inputs!$B$3)</f>
        <v>7166</v>
      </c>
      <c r="D486" s="8">
        <f>MAX(0,(MIN(A486,inputs!$C$5)-(inputs!$C$4+B486))*inputs!$B$4)</f>
        <v>0</v>
      </c>
      <c r="E486" s="8">
        <f>MAX(0, (calculations!A486-inputs!$C$5)*inputs!$B$5)</f>
        <v>0</v>
      </c>
      <c r="F486" s="8">
        <f>MAX(0,inputs!$B$13*(MIN(calculations!A486,inputs!$C$14)-inputs!$C$13))+MAX(0,inputs!$B$14*(calculations!A486-inputs!$C$14))</f>
        <v>4747.4750000000004</v>
      </c>
      <c r="G486" s="6">
        <f>MAX(MIN((calculations!A486-inputs!$B$21)/10000,100%),0) * inputs!$B$18</f>
        <v>0</v>
      </c>
      <c r="H486" s="3">
        <f t="shared" si="22"/>
        <v>11913.475</v>
      </c>
      <c r="I486" s="1">
        <f t="shared" si="24"/>
        <v>0.33250000000000002</v>
      </c>
    </row>
    <row r="487" spans="1:9" x14ac:dyDescent="0.2">
      <c r="A487" s="11">
        <f t="shared" si="23"/>
        <v>48500</v>
      </c>
      <c r="B487" s="3">
        <f>inputs!$C$3-MAX(0,MIN((calculations!A487-inputs!$B$8)*0.5,inputs!$C$3))+IF(AND(inputs!$B$23="YES",A487&lt;=inputs!$B$25),inputs!$B$24,0)</f>
        <v>12570</v>
      </c>
      <c r="C487" s="3">
        <f>MAX(0,MIN(A487-B487,inputs!$C$4)*inputs!$B$3)</f>
        <v>7186</v>
      </c>
      <c r="D487" s="8">
        <f>MAX(0,(MIN(A487,inputs!$C$5)-(inputs!$C$4+B487))*inputs!$B$4)</f>
        <v>0</v>
      </c>
      <c r="E487" s="8">
        <f>MAX(0, (calculations!A487-inputs!$C$5)*inputs!$B$5)</f>
        <v>0</v>
      </c>
      <c r="F487" s="8">
        <f>MAX(0,inputs!$B$13*(MIN(calculations!A487,inputs!$C$14)-inputs!$C$13))+MAX(0,inputs!$B$14*(calculations!A487-inputs!$C$14))</f>
        <v>4760.7250000000004</v>
      </c>
      <c r="G487" s="6">
        <f>MAX(MIN((calculations!A487-inputs!$B$21)/10000,100%),0) * inputs!$B$18</f>
        <v>0</v>
      </c>
      <c r="H487" s="3">
        <f t="shared" si="22"/>
        <v>11946.725</v>
      </c>
      <c r="I487" s="1">
        <f t="shared" si="24"/>
        <v>0.33250000000000002</v>
      </c>
    </row>
    <row r="488" spans="1:9" x14ac:dyDescent="0.2">
      <c r="A488" s="11">
        <f t="shared" si="23"/>
        <v>48600</v>
      </c>
      <c r="B488" s="3">
        <f>inputs!$C$3-MAX(0,MIN((calculations!A488-inputs!$B$8)*0.5,inputs!$C$3))+IF(AND(inputs!$B$23="YES",A488&lt;=inputs!$B$25),inputs!$B$24,0)</f>
        <v>12570</v>
      </c>
      <c r="C488" s="3">
        <f>MAX(0,MIN(A488-B488,inputs!$C$4)*inputs!$B$3)</f>
        <v>7206</v>
      </c>
      <c r="D488" s="8">
        <f>MAX(0,(MIN(A488,inputs!$C$5)-(inputs!$C$4+B488))*inputs!$B$4)</f>
        <v>0</v>
      </c>
      <c r="E488" s="8">
        <f>MAX(0, (calculations!A488-inputs!$C$5)*inputs!$B$5)</f>
        <v>0</v>
      </c>
      <c r="F488" s="8">
        <f>MAX(0,inputs!$B$13*(MIN(calculations!A488,inputs!$C$14)-inputs!$C$13))+MAX(0,inputs!$B$14*(calculations!A488-inputs!$C$14))</f>
        <v>4773.9750000000004</v>
      </c>
      <c r="G488" s="6">
        <f>MAX(MIN((calculations!A488-inputs!$B$21)/10000,100%),0) * inputs!$B$18</f>
        <v>0</v>
      </c>
      <c r="H488" s="3">
        <f t="shared" si="22"/>
        <v>11979.975</v>
      </c>
      <c r="I488" s="1">
        <f t="shared" si="24"/>
        <v>0.33250000000000002</v>
      </c>
    </row>
    <row r="489" spans="1:9" x14ac:dyDescent="0.2">
      <c r="A489" s="11">
        <f t="shared" si="23"/>
        <v>48700</v>
      </c>
      <c r="B489" s="3">
        <f>inputs!$C$3-MAX(0,MIN((calculations!A489-inputs!$B$8)*0.5,inputs!$C$3))+IF(AND(inputs!$B$23="YES",A489&lt;=inputs!$B$25),inputs!$B$24,0)</f>
        <v>12570</v>
      </c>
      <c r="C489" s="3">
        <f>MAX(0,MIN(A489-B489,inputs!$C$4)*inputs!$B$3)</f>
        <v>7226</v>
      </c>
      <c r="D489" s="8">
        <f>MAX(0,(MIN(A489,inputs!$C$5)-(inputs!$C$4+B489))*inputs!$B$4)</f>
        <v>0</v>
      </c>
      <c r="E489" s="8">
        <f>MAX(0, (calculations!A489-inputs!$C$5)*inputs!$B$5)</f>
        <v>0</v>
      </c>
      <c r="F489" s="8">
        <f>MAX(0,inputs!$B$13*(MIN(calculations!A489,inputs!$C$14)-inputs!$C$13))+MAX(0,inputs!$B$14*(calculations!A489-inputs!$C$14))</f>
        <v>4787.2250000000004</v>
      </c>
      <c r="G489" s="6">
        <f>MAX(MIN((calculations!A489-inputs!$B$21)/10000,100%),0) * inputs!$B$18</f>
        <v>0</v>
      </c>
      <c r="H489" s="3">
        <f t="shared" si="22"/>
        <v>12013.225</v>
      </c>
      <c r="I489" s="1">
        <f t="shared" si="24"/>
        <v>0.33250000000000002</v>
      </c>
    </row>
    <row r="490" spans="1:9" x14ac:dyDescent="0.2">
      <c r="A490" s="11">
        <f t="shared" si="23"/>
        <v>48800</v>
      </c>
      <c r="B490" s="3">
        <f>inputs!$C$3-MAX(0,MIN((calculations!A490-inputs!$B$8)*0.5,inputs!$C$3))+IF(AND(inputs!$B$23="YES",A490&lt;=inputs!$B$25),inputs!$B$24,0)</f>
        <v>12570</v>
      </c>
      <c r="C490" s="3">
        <f>MAX(0,MIN(A490-B490,inputs!$C$4)*inputs!$B$3)</f>
        <v>7246</v>
      </c>
      <c r="D490" s="8">
        <f>MAX(0,(MIN(A490,inputs!$C$5)-(inputs!$C$4+B490))*inputs!$B$4)</f>
        <v>0</v>
      </c>
      <c r="E490" s="8">
        <f>MAX(0, (calculations!A490-inputs!$C$5)*inputs!$B$5)</f>
        <v>0</v>
      </c>
      <c r="F490" s="8">
        <f>MAX(0,inputs!$B$13*(MIN(calculations!A490,inputs!$C$14)-inputs!$C$13))+MAX(0,inputs!$B$14*(calculations!A490-inputs!$C$14))</f>
        <v>4800.4750000000004</v>
      </c>
      <c r="G490" s="6">
        <f>MAX(MIN((calculations!A490-inputs!$B$21)/10000,100%),0) * inputs!$B$18</f>
        <v>0</v>
      </c>
      <c r="H490" s="3">
        <f t="shared" si="22"/>
        <v>12046.475</v>
      </c>
      <c r="I490" s="1">
        <f t="shared" si="24"/>
        <v>0.33250000000000002</v>
      </c>
    </row>
    <row r="491" spans="1:9" x14ac:dyDescent="0.2">
      <c r="A491" s="11">
        <f t="shared" si="23"/>
        <v>48900</v>
      </c>
      <c r="B491" s="3">
        <f>inputs!$C$3-MAX(0,MIN((calculations!A491-inputs!$B$8)*0.5,inputs!$C$3))+IF(AND(inputs!$B$23="YES",A491&lt;=inputs!$B$25),inputs!$B$24,0)</f>
        <v>12570</v>
      </c>
      <c r="C491" s="3">
        <f>MAX(0,MIN(A491-B491,inputs!$C$4)*inputs!$B$3)</f>
        <v>7266</v>
      </c>
      <c r="D491" s="8">
        <f>MAX(0,(MIN(A491,inputs!$C$5)-(inputs!$C$4+B491))*inputs!$B$4)</f>
        <v>0</v>
      </c>
      <c r="E491" s="8">
        <f>MAX(0, (calculations!A491-inputs!$C$5)*inputs!$B$5)</f>
        <v>0</v>
      </c>
      <c r="F491" s="8">
        <f>MAX(0,inputs!$B$13*(MIN(calculations!A491,inputs!$C$14)-inputs!$C$13))+MAX(0,inputs!$B$14*(calculations!A491-inputs!$C$14))</f>
        <v>4813.7250000000004</v>
      </c>
      <c r="G491" s="6">
        <f>MAX(MIN((calculations!A491-inputs!$B$21)/10000,100%),0) * inputs!$B$18</f>
        <v>0</v>
      </c>
      <c r="H491" s="3">
        <f t="shared" si="22"/>
        <v>12079.725</v>
      </c>
      <c r="I491" s="1">
        <f t="shared" si="24"/>
        <v>0.33250000000000002</v>
      </c>
    </row>
    <row r="492" spans="1:9" x14ac:dyDescent="0.2">
      <c r="A492" s="11">
        <f t="shared" si="23"/>
        <v>49000</v>
      </c>
      <c r="B492" s="3">
        <f>inputs!$C$3-MAX(0,MIN((calculations!A492-inputs!$B$8)*0.5,inputs!$C$3))+IF(AND(inputs!$B$23="YES",A492&lt;=inputs!$B$25),inputs!$B$24,0)</f>
        <v>12570</v>
      </c>
      <c r="C492" s="3">
        <f>MAX(0,MIN(A492-B492,inputs!$C$4)*inputs!$B$3)</f>
        <v>7286</v>
      </c>
      <c r="D492" s="8">
        <f>MAX(0,(MIN(A492,inputs!$C$5)-(inputs!$C$4+B492))*inputs!$B$4)</f>
        <v>0</v>
      </c>
      <c r="E492" s="8">
        <f>MAX(0, (calculations!A492-inputs!$C$5)*inputs!$B$5)</f>
        <v>0</v>
      </c>
      <c r="F492" s="8">
        <f>MAX(0,inputs!$B$13*(MIN(calculations!A492,inputs!$C$14)-inputs!$C$13))+MAX(0,inputs!$B$14*(calculations!A492-inputs!$C$14))</f>
        <v>4826.9750000000004</v>
      </c>
      <c r="G492" s="6">
        <f>MAX(MIN((calculations!A492-inputs!$B$21)/10000,100%),0) * inputs!$B$18</f>
        <v>0</v>
      </c>
      <c r="H492" s="3">
        <f t="shared" si="22"/>
        <v>12112.975</v>
      </c>
      <c r="I492" s="1">
        <f t="shared" si="24"/>
        <v>0.33250000000000002</v>
      </c>
    </row>
    <row r="493" spans="1:9" x14ac:dyDescent="0.2">
      <c r="A493" s="11">
        <f t="shared" si="23"/>
        <v>49100</v>
      </c>
      <c r="B493" s="3">
        <f>inputs!$C$3-MAX(0,MIN((calculations!A493-inputs!$B$8)*0.5,inputs!$C$3))+IF(AND(inputs!$B$23="YES",A493&lt;=inputs!$B$25),inputs!$B$24,0)</f>
        <v>12570</v>
      </c>
      <c r="C493" s="3">
        <f>MAX(0,MIN(A493-B493,inputs!$C$4)*inputs!$B$3)</f>
        <v>7306</v>
      </c>
      <c r="D493" s="8">
        <f>MAX(0,(MIN(A493,inputs!$C$5)-(inputs!$C$4+B493))*inputs!$B$4)</f>
        <v>0</v>
      </c>
      <c r="E493" s="8">
        <f>MAX(0, (calculations!A493-inputs!$C$5)*inputs!$B$5)</f>
        <v>0</v>
      </c>
      <c r="F493" s="8">
        <f>MAX(0,inputs!$B$13*(MIN(calculations!A493,inputs!$C$14)-inputs!$C$13))+MAX(0,inputs!$B$14*(calculations!A493-inputs!$C$14))</f>
        <v>4840.2250000000004</v>
      </c>
      <c r="G493" s="6">
        <f>MAX(MIN((calculations!A493-inputs!$B$21)/10000,100%),0) * inputs!$B$18</f>
        <v>0</v>
      </c>
      <c r="H493" s="3">
        <f t="shared" si="22"/>
        <v>12146.225</v>
      </c>
      <c r="I493" s="1">
        <f t="shared" si="24"/>
        <v>0.33250000000000002</v>
      </c>
    </row>
    <row r="494" spans="1:9" x14ac:dyDescent="0.2">
      <c r="A494" s="11">
        <f t="shared" si="23"/>
        <v>49200</v>
      </c>
      <c r="B494" s="3">
        <f>inputs!$C$3-MAX(0,MIN((calculations!A494-inputs!$B$8)*0.5,inputs!$C$3))+IF(AND(inputs!$B$23="YES",A494&lt;=inputs!$B$25),inputs!$B$24,0)</f>
        <v>12570</v>
      </c>
      <c r="C494" s="3">
        <f>MAX(0,MIN(A494-B494,inputs!$C$4)*inputs!$B$3)</f>
        <v>7326</v>
      </c>
      <c r="D494" s="8">
        <f>MAX(0,(MIN(A494,inputs!$C$5)-(inputs!$C$4+B494))*inputs!$B$4)</f>
        <v>0</v>
      </c>
      <c r="E494" s="8">
        <f>MAX(0, (calculations!A494-inputs!$C$5)*inputs!$B$5)</f>
        <v>0</v>
      </c>
      <c r="F494" s="8">
        <f>MAX(0,inputs!$B$13*(MIN(calculations!A494,inputs!$C$14)-inputs!$C$13))+MAX(0,inputs!$B$14*(calculations!A494-inputs!$C$14))</f>
        <v>4853.4750000000004</v>
      </c>
      <c r="G494" s="6">
        <f>MAX(MIN((calculations!A494-inputs!$B$21)/10000,100%),0) * inputs!$B$18</f>
        <v>0</v>
      </c>
      <c r="H494" s="3">
        <f t="shared" si="22"/>
        <v>12179.475</v>
      </c>
      <c r="I494" s="1">
        <f t="shared" si="24"/>
        <v>0.33250000000000002</v>
      </c>
    </row>
    <row r="495" spans="1:9" x14ac:dyDescent="0.2">
      <c r="A495" s="11">
        <f t="shared" si="23"/>
        <v>49300</v>
      </c>
      <c r="B495" s="3">
        <f>inputs!$C$3-MAX(0,MIN((calculations!A495-inputs!$B$8)*0.5,inputs!$C$3))+IF(AND(inputs!$B$23="YES",A495&lt;=inputs!$B$25),inputs!$B$24,0)</f>
        <v>12570</v>
      </c>
      <c r="C495" s="3">
        <f>MAX(0,MIN(A495-B495,inputs!$C$4)*inputs!$B$3)</f>
        <v>7346</v>
      </c>
      <c r="D495" s="8">
        <f>MAX(0,(MIN(A495,inputs!$C$5)-(inputs!$C$4+B495))*inputs!$B$4)</f>
        <v>0</v>
      </c>
      <c r="E495" s="8">
        <f>MAX(0, (calculations!A495-inputs!$C$5)*inputs!$B$5)</f>
        <v>0</v>
      </c>
      <c r="F495" s="8">
        <f>MAX(0,inputs!$B$13*(MIN(calculations!A495,inputs!$C$14)-inputs!$C$13))+MAX(0,inputs!$B$14*(calculations!A495-inputs!$C$14))</f>
        <v>4866.7250000000004</v>
      </c>
      <c r="G495" s="6">
        <f>MAX(MIN((calculations!A495-inputs!$B$21)/10000,100%),0) * inputs!$B$18</f>
        <v>0</v>
      </c>
      <c r="H495" s="3">
        <f t="shared" si="22"/>
        <v>12212.725</v>
      </c>
      <c r="I495" s="1">
        <f t="shared" si="24"/>
        <v>0.33250000000000002</v>
      </c>
    </row>
    <row r="496" spans="1:9" x14ac:dyDescent="0.2">
      <c r="A496" s="11">
        <f t="shared" si="23"/>
        <v>49400</v>
      </c>
      <c r="B496" s="3">
        <f>inputs!$C$3-MAX(0,MIN((calculations!A496-inputs!$B$8)*0.5,inputs!$C$3))+IF(AND(inputs!$B$23="YES",A496&lt;=inputs!$B$25),inputs!$B$24,0)</f>
        <v>12570</v>
      </c>
      <c r="C496" s="3">
        <f>MAX(0,MIN(A496-B496,inputs!$C$4)*inputs!$B$3)</f>
        <v>7366</v>
      </c>
      <c r="D496" s="8">
        <f>MAX(0,(MIN(A496,inputs!$C$5)-(inputs!$C$4+B496))*inputs!$B$4)</f>
        <v>0</v>
      </c>
      <c r="E496" s="8">
        <f>MAX(0, (calculations!A496-inputs!$C$5)*inputs!$B$5)</f>
        <v>0</v>
      </c>
      <c r="F496" s="8">
        <f>MAX(0,inputs!$B$13*(MIN(calculations!A496,inputs!$C$14)-inputs!$C$13))+MAX(0,inputs!$B$14*(calculations!A496-inputs!$C$14))</f>
        <v>4879.9750000000004</v>
      </c>
      <c r="G496" s="6">
        <f>MAX(MIN((calculations!A496-inputs!$B$21)/10000,100%),0) * inputs!$B$18</f>
        <v>0</v>
      </c>
      <c r="H496" s="3">
        <f t="shared" si="22"/>
        <v>12245.975</v>
      </c>
      <c r="I496" s="1">
        <f t="shared" si="24"/>
        <v>0.33250000000000002</v>
      </c>
    </row>
    <row r="497" spans="1:9" x14ac:dyDescent="0.2">
      <c r="A497" s="11">
        <f t="shared" si="23"/>
        <v>49500</v>
      </c>
      <c r="B497" s="3">
        <f>inputs!$C$3-MAX(0,MIN((calculations!A497-inputs!$B$8)*0.5,inputs!$C$3))+IF(AND(inputs!$B$23="YES",A497&lt;=inputs!$B$25),inputs!$B$24,0)</f>
        <v>12570</v>
      </c>
      <c r="C497" s="3">
        <f>MAX(0,MIN(A497-B497,inputs!$C$4)*inputs!$B$3)</f>
        <v>7386</v>
      </c>
      <c r="D497" s="8">
        <f>MAX(0,(MIN(A497,inputs!$C$5)-(inputs!$C$4+B497))*inputs!$B$4)</f>
        <v>0</v>
      </c>
      <c r="E497" s="8">
        <f>MAX(0, (calculations!A497-inputs!$C$5)*inputs!$B$5)</f>
        <v>0</v>
      </c>
      <c r="F497" s="8">
        <f>MAX(0,inputs!$B$13*(MIN(calculations!A497,inputs!$C$14)-inputs!$C$13))+MAX(0,inputs!$B$14*(calculations!A497-inputs!$C$14))</f>
        <v>4893.2250000000004</v>
      </c>
      <c r="G497" s="6">
        <f>MAX(MIN((calculations!A497-inputs!$B$21)/10000,100%),0) * inputs!$B$18</f>
        <v>0</v>
      </c>
      <c r="H497" s="3">
        <f t="shared" si="22"/>
        <v>12279.225</v>
      </c>
      <c r="I497" s="1">
        <f t="shared" si="24"/>
        <v>0.33250000000000002</v>
      </c>
    </row>
    <row r="498" spans="1:9" x14ac:dyDescent="0.2">
      <c r="A498" s="11">
        <f t="shared" si="23"/>
        <v>49600</v>
      </c>
      <c r="B498" s="3">
        <f>inputs!$C$3-MAX(0,MIN((calculations!A498-inputs!$B$8)*0.5,inputs!$C$3))+IF(AND(inputs!$B$23="YES",A498&lt;=inputs!$B$25),inputs!$B$24,0)</f>
        <v>12570</v>
      </c>
      <c r="C498" s="3">
        <f>MAX(0,MIN(A498-B498,inputs!$C$4)*inputs!$B$3)</f>
        <v>7406</v>
      </c>
      <c r="D498" s="8">
        <f>MAX(0,(MIN(A498,inputs!$C$5)-(inputs!$C$4+B498))*inputs!$B$4)</f>
        <v>0</v>
      </c>
      <c r="E498" s="8">
        <f>MAX(0, (calculations!A498-inputs!$C$5)*inputs!$B$5)</f>
        <v>0</v>
      </c>
      <c r="F498" s="8">
        <f>MAX(0,inputs!$B$13*(MIN(calculations!A498,inputs!$C$14)-inputs!$C$13))+MAX(0,inputs!$B$14*(calculations!A498-inputs!$C$14))</f>
        <v>4906.4750000000004</v>
      </c>
      <c r="G498" s="6">
        <f>MAX(MIN((calculations!A498-inputs!$B$21)/10000,100%),0) * inputs!$B$18</f>
        <v>0</v>
      </c>
      <c r="H498" s="3">
        <f t="shared" si="22"/>
        <v>12312.475</v>
      </c>
      <c r="I498" s="1">
        <f t="shared" si="24"/>
        <v>0.33250000000000002</v>
      </c>
    </row>
    <row r="499" spans="1:9" x14ac:dyDescent="0.2">
      <c r="A499" s="11">
        <f t="shared" si="23"/>
        <v>49700</v>
      </c>
      <c r="B499" s="3">
        <f>inputs!$C$3-MAX(0,MIN((calculations!A499-inputs!$B$8)*0.5,inputs!$C$3))+IF(AND(inputs!$B$23="YES",A499&lt;=inputs!$B$25),inputs!$B$24,0)</f>
        <v>12570</v>
      </c>
      <c r="C499" s="3">
        <f>MAX(0,MIN(A499-B499,inputs!$C$4)*inputs!$B$3)</f>
        <v>7426</v>
      </c>
      <c r="D499" s="8">
        <f>MAX(0,(MIN(A499,inputs!$C$5)-(inputs!$C$4+B499))*inputs!$B$4)</f>
        <v>0</v>
      </c>
      <c r="E499" s="8">
        <f>MAX(0, (calculations!A499-inputs!$C$5)*inputs!$B$5)</f>
        <v>0</v>
      </c>
      <c r="F499" s="8">
        <f>MAX(0,inputs!$B$13*(MIN(calculations!A499,inputs!$C$14)-inputs!$C$13))+MAX(0,inputs!$B$14*(calculations!A499-inputs!$C$14))</f>
        <v>4919.7250000000004</v>
      </c>
      <c r="G499" s="6">
        <f>MAX(MIN((calculations!A499-inputs!$B$21)/10000,100%),0) * inputs!$B$18</f>
        <v>0</v>
      </c>
      <c r="H499" s="3">
        <f t="shared" si="22"/>
        <v>12345.725</v>
      </c>
      <c r="I499" s="1">
        <f t="shared" si="24"/>
        <v>0.33250000000000002</v>
      </c>
    </row>
    <row r="500" spans="1:9" x14ac:dyDescent="0.2">
      <c r="A500" s="11">
        <f t="shared" si="23"/>
        <v>49800</v>
      </c>
      <c r="B500" s="3">
        <f>inputs!$C$3-MAX(0,MIN((calculations!A500-inputs!$B$8)*0.5,inputs!$C$3))+IF(AND(inputs!$B$23="YES",A500&lt;=inputs!$B$25),inputs!$B$24,0)</f>
        <v>12570</v>
      </c>
      <c r="C500" s="3">
        <f>MAX(0,MIN(A500-B500,inputs!$C$4)*inputs!$B$3)</f>
        <v>7446</v>
      </c>
      <c r="D500" s="8">
        <f>MAX(0,(MIN(A500,inputs!$C$5)-(inputs!$C$4+B500))*inputs!$B$4)</f>
        <v>0</v>
      </c>
      <c r="E500" s="8">
        <f>MAX(0, (calculations!A500-inputs!$C$5)*inputs!$B$5)</f>
        <v>0</v>
      </c>
      <c r="F500" s="8">
        <f>MAX(0,inputs!$B$13*(MIN(calculations!A500,inputs!$C$14)-inputs!$C$13))+MAX(0,inputs!$B$14*(calculations!A500-inputs!$C$14))</f>
        <v>4932.9750000000004</v>
      </c>
      <c r="G500" s="6">
        <f>MAX(MIN((calculations!A500-inputs!$B$21)/10000,100%),0) * inputs!$B$18</f>
        <v>0</v>
      </c>
      <c r="H500" s="3">
        <f t="shared" si="22"/>
        <v>12378.975</v>
      </c>
      <c r="I500" s="1">
        <f t="shared" si="24"/>
        <v>0.33250000000000002</v>
      </c>
    </row>
    <row r="501" spans="1:9" x14ac:dyDescent="0.2">
      <c r="A501" s="11">
        <f t="shared" si="23"/>
        <v>49900</v>
      </c>
      <c r="B501" s="3">
        <f>inputs!$C$3-MAX(0,MIN((calculations!A501-inputs!$B$8)*0.5,inputs!$C$3))+IF(AND(inputs!$B$23="YES",A501&lt;=inputs!$B$25),inputs!$B$24,0)</f>
        <v>12570</v>
      </c>
      <c r="C501" s="3">
        <f>MAX(0,MIN(A501-B501,inputs!$C$4)*inputs!$B$3)</f>
        <v>7466</v>
      </c>
      <c r="D501" s="8">
        <f>MAX(0,(MIN(A501,inputs!$C$5)-(inputs!$C$4+B501))*inputs!$B$4)</f>
        <v>0</v>
      </c>
      <c r="E501" s="8">
        <f>MAX(0, (calculations!A501-inputs!$C$5)*inputs!$B$5)</f>
        <v>0</v>
      </c>
      <c r="F501" s="8">
        <f>MAX(0,inputs!$B$13*(MIN(calculations!A501,inputs!$C$14)-inputs!$C$13))+MAX(0,inputs!$B$14*(calculations!A501-inputs!$C$14))</f>
        <v>4946.2250000000004</v>
      </c>
      <c r="G501" s="6">
        <f>MAX(MIN((calculations!A501-inputs!$B$21)/10000,100%),0) * inputs!$B$18</f>
        <v>0</v>
      </c>
      <c r="H501" s="3">
        <f t="shared" si="22"/>
        <v>12412.225</v>
      </c>
      <c r="I501" s="1">
        <f t="shared" si="24"/>
        <v>0.33250000000000002</v>
      </c>
    </row>
    <row r="502" spans="1:9" x14ac:dyDescent="0.2">
      <c r="A502" s="11">
        <f t="shared" si="23"/>
        <v>50000</v>
      </c>
      <c r="B502" s="3">
        <f>inputs!$C$3-MAX(0,MIN((calculations!A502-inputs!$B$8)*0.5,inputs!$C$3))+IF(AND(inputs!$B$23="YES",A502&lt;=inputs!$B$25),inputs!$B$24,0)</f>
        <v>12570</v>
      </c>
      <c r="C502" s="3">
        <f>MAX(0,MIN(A502-B502,inputs!$C$4)*inputs!$B$3)</f>
        <v>7486</v>
      </c>
      <c r="D502" s="8">
        <f>MAX(0,(MIN(A502,inputs!$C$5)-(inputs!$C$4+B502))*inputs!$B$4)</f>
        <v>0</v>
      </c>
      <c r="E502" s="8">
        <f>MAX(0, (calculations!A502-inputs!$C$5)*inputs!$B$5)</f>
        <v>0</v>
      </c>
      <c r="F502" s="8">
        <f>MAX(0,inputs!$B$13*(MIN(calculations!A502,inputs!$C$14)-inputs!$C$13))+MAX(0,inputs!$B$14*(calculations!A502-inputs!$C$14))</f>
        <v>4959.4750000000004</v>
      </c>
      <c r="G502" s="6">
        <f>MAX(MIN((calculations!A502-inputs!$B$21)/10000,100%),0) * inputs!$B$18</f>
        <v>0</v>
      </c>
      <c r="H502" s="3">
        <f t="shared" ref="H502:H565" si="25">SUM(C502:G502)</f>
        <v>12445.475</v>
      </c>
      <c r="I502" s="1">
        <f t="shared" si="24"/>
        <v>0.59613999999999578</v>
      </c>
    </row>
    <row r="503" spans="1:9" x14ac:dyDescent="0.2">
      <c r="A503" s="11">
        <f t="shared" si="23"/>
        <v>50100</v>
      </c>
      <c r="B503" s="3">
        <f>inputs!$C$3-MAX(0,MIN((calculations!A503-inputs!$B$8)*0.5,inputs!$C$3))+IF(AND(inputs!$B$23="YES",A503&lt;=inputs!$B$25),inputs!$B$24,0)</f>
        <v>12570</v>
      </c>
      <c r="C503" s="3">
        <f>MAX(0,MIN(A503-B503,inputs!$C$4)*inputs!$B$3)</f>
        <v>7506</v>
      </c>
      <c r="D503" s="8">
        <f>MAX(0,(MIN(A503,inputs!$C$5)-(inputs!$C$4+B503))*inputs!$B$4)</f>
        <v>0</v>
      </c>
      <c r="E503" s="8">
        <f>MAX(0, (calculations!A503-inputs!$C$5)*inputs!$B$5)</f>
        <v>0</v>
      </c>
      <c r="F503" s="8">
        <f>MAX(0,inputs!$B$13*(MIN(calculations!A503,inputs!$C$14)-inputs!$C$13))+MAX(0,inputs!$B$14*(calculations!A503-inputs!$C$14))</f>
        <v>4972.7250000000004</v>
      </c>
      <c r="G503" s="6">
        <f>MAX(MIN((calculations!A503-inputs!$B$21)/10000,100%),0) * inputs!$B$18</f>
        <v>26.364000000000001</v>
      </c>
      <c r="H503" s="3">
        <f t="shared" si="25"/>
        <v>12505.089</v>
      </c>
      <c r="I503" s="1">
        <f t="shared" si="24"/>
        <v>0.59613999999999578</v>
      </c>
    </row>
    <row r="504" spans="1:9" x14ac:dyDescent="0.2">
      <c r="A504" s="11">
        <f t="shared" si="23"/>
        <v>50200</v>
      </c>
      <c r="B504" s="3">
        <f>inputs!$C$3-MAX(0,MIN((calculations!A504-inputs!$B$8)*0.5,inputs!$C$3))+IF(AND(inputs!$B$23="YES",A504&lt;=inputs!$B$25),inputs!$B$24,0)</f>
        <v>12570</v>
      </c>
      <c r="C504" s="3">
        <f>MAX(0,MIN(A504-B504,inputs!$C$4)*inputs!$B$3)</f>
        <v>7526</v>
      </c>
      <c r="D504" s="8">
        <f>MAX(0,(MIN(A504,inputs!$C$5)-(inputs!$C$4+B504))*inputs!$B$4)</f>
        <v>0</v>
      </c>
      <c r="E504" s="8">
        <f>MAX(0, (calculations!A504-inputs!$C$5)*inputs!$B$5)</f>
        <v>0</v>
      </c>
      <c r="F504" s="8">
        <f>MAX(0,inputs!$B$13*(MIN(calculations!A504,inputs!$C$14)-inputs!$C$13))+MAX(0,inputs!$B$14*(calculations!A504-inputs!$C$14))</f>
        <v>4985.9750000000004</v>
      </c>
      <c r="G504" s="6">
        <f>MAX(MIN((calculations!A504-inputs!$B$21)/10000,100%),0) * inputs!$B$18</f>
        <v>52.728000000000002</v>
      </c>
      <c r="H504" s="3">
        <f t="shared" si="25"/>
        <v>12564.703</v>
      </c>
      <c r="I504" s="1">
        <f t="shared" si="24"/>
        <v>0.62239000000001399</v>
      </c>
    </row>
    <row r="505" spans="1:9" x14ac:dyDescent="0.2">
      <c r="A505" s="11">
        <f t="shared" si="23"/>
        <v>50300</v>
      </c>
      <c r="B505" s="3">
        <f>inputs!$C$3-MAX(0,MIN((calculations!A505-inputs!$B$8)*0.5,inputs!$C$3))+IF(AND(inputs!$B$23="YES",A505&lt;=inputs!$B$25),inputs!$B$24,0)</f>
        <v>12570</v>
      </c>
      <c r="C505" s="3">
        <f>MAX(0,MIN(A505-B505,inputs!$C$4)*inputs!$B$3)</f>
        <v>7540</v>
      </c>
      <c r="D505" s="8">
        <f>MAX(0,(MIN(A505,inputs!$C$5)-(inputs!$C$4+B505))*inputs!$B$4)</f>
        <v>12</v>
      </c>
      <c r="E505" s="8">
        <f>MAX(0, (calculations!A505-inputs!$C$5)*inputs!$B$5)</f>
        <v>0</v>
      </c>
      <c r="F505" s="8">
        <f>MAX(0,inputs!$B$13*(MIN(calculations!A505,inputs!$C$14)-inputs!$C$13))+MAX(0,inputs!$B$14*(calculations!A505-inputs!$C$14))</f>
        <v>4995.8500000000004</v>
      </c>
      <c r="G505" s="6">
        <f>MAX(MIN((calculations!A505-inputs!$B$21)/10000,100%),0) * inputs!$B$18</f>
        <v>79.091999999999999</v>
      </c>
      <c r="H505" s="3">
        <f t="shared" si="25"/>
        <v>12626.942000000001</v>
      </c>
      <c r="I505" s="1">
        <f t="shared" si="24"/>
        <v>0.68363999999999581</v>
      </c>
    </row>
    <row r="506" spans="1:9" x14ac:dyDescent="0.2">
      <c r="A506" s="11">
        <f t="shared" si="23"/>
        <v>50400</v>
      </c>
      <c r="B506" s="3">
        <f>inputs!$C$3-MAX(0,MIN((calculations!A506-inputs!$B$8)*0.5,inputs!$C$3))+IF(AND(inputs!$B$23="YES",A506&lt;=inputs!$B$25),inputs!$B$24,0)</f>
        <v>12570</v>
      </c>
      <c r="C506" s="3">
        <f>MAX(0,MIN(A506-B506,inputs!$C$4)*inputs!$B$3)</f>
        <v>7540</v>
      </c>
      <c r="D506" s="8">
        <f>MAX(0,(MIN(A506,inputs!$C$5)-(inputs!$C$4+B506))*inputs!$B$4)</f>
        <v>52</v>
      </c>
      <c r="E506" s="8">
        <f>MAX(0, (calculations!A506-inputs!$C$5)*inputs!$B$5)</f>
        <v>0</v>
      </c>
      <c r="F506" s="8">
        <f>MAX(0,inputs!$B$13*(MIN(calculations!A506,inputs!$C$14)-inputs!$C$13))+MAX(0,inputs!$B$14*(calculations!A506-inputs!$C$14))</f>
        <v>4997.8500000000004</v>
      </c>
      <c r="G506" s="6">
        <f>MAX(MIN((calculations!A506-inputs!$B$21)/10000,100%),0) * inputs!$B$18</f>
        <v>105.456</v>
      </c>
      <c r="H506" s="3">
        <f t="shared" si="25"/>
        <v>12695.306</v>
      </c>
      <c r="I506" s="1">
        <f t="shared" si="24"/>
        <v>0.68363999999999581</v>
      </c>
    </row>
    <row r="507" spans="1:9" x14ac:dyDescent="0.2">
      <c r="A507" s="11">
        <f t="shared" si="23"/>
        <v>50500</v>
      </c>
      <c r="B507" s="3">
        <f>inputs!$C$3-MAX(0,MIN((calculations!A507-inputs!$B$8)*0.5,inputs!$C$3))+IF(AND(inputs!$B$23="YES",A507&lt;=inputs!$B$25),inputs!$B$24,0)</f>
        <v>12570</v>
      </c>
      <c r="C507" s="3">
        <f>MAX(0,MIN(A507-B507,inputs!$C$4)*inputs!$B$3)</f>
        <v>7540</v>
      </c>
      <c r="D507" s="8">
        <f>MAX(0,(MIN(A507,inputs!$C$5)-(inputs!$C$4+B507))*inputs!$B$4)</f>
        <v>92</v>
      </c>
      <c r="E507" s="8">
        <f>MAX(0, (calculations!A507-inputs!$C$5)*inputs!$B$5)</f>
        <v>0</v>
      </c>
      <c r="F507" s="8">
        <f>MAX(0,inputs!$B$13*(MIN(calculations!A507,inputs!$C$14)-inputs!$C$13))+MAX(0,inputs!$B$14*(calculations!A507-inputs!$C$14))</f>
        <v>4999.8500000000004</v>
      </c>
      <c r="G507" s="6">
        <f>MAX(MIN((calculations!A507-inputs!$B$21)/10000,100%),0) * inputs!$B$18</f>
        <v>131.82000000000002</v>
      </c>
      <c r="H507" s="3">
        <f t="shared" si="25"/>
        <v>12763.67</v>
      </c>
      <c r="I507" s="1">
        <f t="shared" si="24"/>
        <v>0.68363999999999581</v>
      </c>
    </row>
    <row r="508" spans="1:9" x14ac:dyDescent="0.2">
      <c r="A508" s="11">
        <f t="shared" si="23"/>
        <v>50600</v>
      </c>
      <c r="B508" s="3">
        <f>inputs!$C$3-MAX(0,MIN((calculations!A508-inputs!$B$8)*0.5,inputs!$C$3))+IF(AND(inputs!$B$23="YES",A508&lt;=inputs!$B$25),inputs!$B$24,0)</f>
        <v>12570</v>
      </c>
      <c r="C508" s="3">
        <f>MAX(0,MIN(A508-B508,inputs!$C$4)*inputs!$B$3)</f>
        <v>7540</v>
      </c>
      <c r="D508" s="8">
        <f>MAX(0,(MIN(A508,inputs!$C$5)-(inputs!$C$4+B508))*inputs!$B$4)</f>
        <v>132</v>
      </c>
      <c r="E508" s="8">
        <f>MAX(0, (calculations!A508-inputs!$C$5)*inputs!$B$5)</f>
        <v>0</v>
      </c>
      <c r="F508" s="8">
        <f>MAX(0,inputs!$B$13*(MIN(calculations!A508,inputs!$C$14)-inputs!$C$13))+MAX(0,inputs!$B$14*(calculations!A508-inputs!$C$14))</f>
        <v>5001.8500000000004</v>
      </c>
      <c r="G508" s="6">
        <f>MAX(MIN((calculations!A508-inputs!$B$21)/10000,100%),0) * inputs!$B$18</f>
        <v>158.184</v>
      </c>
      <c r="H508" s="3">
        <f t="shared" si="25"/>
        <v>12832.034</v>
      </c>
      <c r="I508" s="1">
        <f t="shared" si="24"/>
        <v>0.68364000000001401</v>
      </c>
    </row>
    <row r="509" spans="1:9" x14ac:dyDescent="0.2">
      <c r="A509" s="11">
        <f t="shared" si="23"/>
        <v>50700</v>
      </c>
      <c r="B509" s="3">
        <f>inputs!$C$3-MAX(0,MIN((calculations!A509-inputs!$B$8)*0.5,inputs!$C$3))+IF(AND(inputs!$B$23="YES",A509&lt;=inputs!$B$25),inputs!$B$24,0)</f>
        <v>12570</v>
      </c>
      <c r="C509" s="3">
        <f>MAX(0,MIN(A509-B509,inputs!$C$4)*inputs!$B$3)</f>
        <v>7540</v>
      </c>
      <c r="D509" s="8">
        <f>MAX(0,(MIN(A509,inputs!$C$5)-(inputs!$C$4+B509))*inputs!$B$4)</f>
        <v>172</v>
      </c>
      <c r="E509" s="8">
        <f>MAX(0, (calculations!A509-inputs!$C$5)*inputs!$B$5)</f>
        <v>0</v>
      </c>
      <c r="F509" s="8">
        <f>MAX(0,inputs!$B$13*(MIN(calculations!A509,inputs!$C$14)-inputs!$C$13))+MAX(0,inputs!$B$14*(calculations!A509-inputs!$C$14))</f>
        <v>5003.8500000000004</v>
      </c>
      <c r="G509" s="6">
        <f>MAX(MIN((calculations!A509-inputs!$B$21)/10000,100%),0) * inputs!$B$18</f>
        <v>184.54800000000003</v>
      </c>
      <c r="H509" s="3">
        <f t="shared" si="25"/>
        <v>12900.398000000001</v>
      </c>
      <c r="I509" s="1">
        <f t="shared" si="24"/>
        <v>0.68363999999999581</v>
      </c>
    </row>
    <row r="510" spans="1:9" x14ac:dyDescent="0.2">
      <c r="A510" s="11">
        <f t="shared" si="23"/>
        <v>50800</v>
      </c>
      <c r="B510" s="3">
        <f>inputs!$C$3-MAX(0,MIN((calculations!A510-inputs!$B$8)*0.5,inputs!$C$3))+IF(AND(inputs!$B$23="YES",A510&lt;=inputs!$B$25),inputs!$B$24,0)</f>
        <v>12570</v>
      </c>
      <c r="C510" s="3">
        <f>MAX(0,MIN(A510-B510,inputs!$C$4)*inputs!$B$3)</f>
        <v>7540</v>
      </c>
      <c r="D510" s="8">
        <f>MAX(0,(MIN(A510,inputs!$C$5)-(inputs!$C$4+B510))*inputs!$B$4)</f>
        <v>212</v>
      </c>
      <c r="E510" s="8">
        <f>MAX(0, (calculations!A510-inputs!$C$5)*inputs!$B$5)</f>
        <v>0</v>
      </c>
      <c r="F510" s="8">
        <f>MAX(0,inputs!$B$13*(MIN(calculations!A510,inputs!$C$14)-inputs!$C$13))+MAX(0,inputs!$B$14*(calculations!A510-inputs!$C$14))</f>
        <v>5005.8500000000004</v>
      </c>
      <c r="G510" s="6">
        <f>MAX(MIN((calculations!A510-inputs!$B$21)/10000,100%),0) * inputs!$B$18</f>
        <v>210.91200000000001</v>
      </c>
      <c r="H510" s="3">
        <f t="shared" si="25"/>
        <v>12968.762000000001</v>
      </c>
      <c r="I510" s="1">
        <f t="shared" si="24"/>
        <v>0.68363999999999581</v>
      </c>
    </row>
    <row r="511" spans="1:9" x14ac:dyDescent="0.2">
      <c r="A511" s="11">
        <f t="shared" si="23"/>
        <v>50900</v>
      </c>
      <c r="B511" s="3">
        <f>inputs!$C$3-MAX(0,MIN((calculations!A511-inputs!$B$8)*0.5,inputs!$C$3))+IF(AND(inputs!$B$23="YES",A511&lt;=inputs!$B$25),inputs!$B$24,0)</f>
        <v>12570</v>
      </c>
      <c r="C511" s="3">
        <f>MAX(0,MIN(A511-B511,inputs!$C$4)*inputs!$B$3)</f>
        <v>7540</v>
      </c>
      <c r="D511" s="8">
        <f>MAX(0,(MIN(A511,inputs!$C$5)-(inputs!$C$4+B511))*inputs!$B$4)</f>
        <v>252</v>
      </c>
      <c r="E511" s="8">
        <f>MAX(0, (calculations!A511-inputs!$C$5)*inputs!$B$5)</f>
        <v>0</v>
      </c>
      <c r="F511" s="8">
        <f>MAX(0,inputs!$B$13*(MIN(calculations!A511,inputs!$C$14)-inputs!$C$13))+MAX(0,inputs!$B$14*(calculations!A511-inputs!$C$14))</f>
        <v>5007.8500000000004</v>
      </c>
      <c r="G511" s="6">
        <f>MAX(MIN((calculations!A511-inputs!$B$21)/10000,100%),0) * inputs!$B$18</f>
        <v>237.27600000000001</v>
      </c>
      <c r="H511" s="3">
        <f t="shared" si="25"/>
        <v>13037.126</v>
      </c>
      <c r="I511" s="1">
        <f t="shared" si="24"/>
        <v>0.68363999999999581</v>
      </c>
    </row>
    <row r="512" spans="1:9" x14ac:dyDescent="0.2">
      <c r="A512" s="11">
        <f t="shared" si="23"/>
        <v>51000</v>
      </c>
      <c r="B512" s="3">
        <f>inputs!$C$3-MAX(0,MIN((calculations!A512-inputs!$B$8)*0.5,inputs!$C$3))+IF(AND(inputs!$B$23="YES",A512&lt;=inputs!$B$25),inputs!$B$24,0)</f>
        <v>12570</v>
      </c>
      <c r="C512" s="3">
        <f>MAX(0,MIN(A512-B512,inputs!$C$4)*inputs!$B$3)</f>
        <v>7540</v>
      </c>
      <c r="D512" s="8">
        <f>MAX(0,(MIN(A512,inputs!$C$5)-(inputs!$C$4+B512))*inputs!$B$4)</f>
        <v>292</v>
      </c>
      <c r="E512" s="8">
        <f>MAX(0, (calculations!A512-inputs!$C$5)*inputs!$B$5)</f>
        <v>0</v>
      </c>
      <c r="F512" s="8">
        <f>MAX(0,inputs!$B$13*(MIN(calculations!A512,inputs!$C$14)-inputs!$C$13))+MAX(0,inputs!$B$14*(calculations!A512-inputs!$C$14))</f>
        <v>5009.8500000000004</v>
      </c>
      <c r="G512" s="6">
        <f>MAX(MIN((calculations!A512-inputs!$B$21)/10000,100%),0) * inputs!$B$18</f>
        <v>263.64000000000004</v>
      </c>
      <c r="H512" s="3">
        <f t="shared" si="25"/>
        <v>13105.49</v>
      </c>
      <c r="I512" s="1">
        <f t="shared" si="24"/>
        <v>0.68364000000001401</v>
      </c>
    </row>
    <row r="513" spans="1:9" x14ac:dyDescent="0.2">
      <c r="A513" s="11">
        <f t="shared" si="23"/>
        <v>51100</v>
      </c>
      <c r="B513" s="3">
        <f>inputs!$C$3-MAX(0,MIN((calculations!A513-inputs!$B$8)*0.5,inputs!$C$3))+IF(AND(inputs!$B$23="YES",A513&lt;=inputs!$B$25),inputs!$B$24,0)</f>
        <v>12570</v>
      </c>
      <c r="C513" s="3">
        <f>MAX(0,MIN(A513-B513,inputs!$C$4)*inputs!$B$3)</f>
        <v>7540</v>
      </c>
      <c r="D513" s="8">
        <f>MAX(0,(MIN(A513,inputs!$C$5)-(inputs!$C$4+B513))*inputs!$B$4)</f>
        <v>332</v>
      </c>
      <c r="E513" s="8">
        <f>MAX(0, (calculations!A513-inputs!$C$5)*inputs!$B$5)</f>
        <v>0</v>
      </c>
      <c r="F513" s="8">
        <f>MAX(0,inputs!$B$13*(MIN(calculations!A513,inputs!$C$14)-inputs!$C$13))+MAX(0,inputs!$B$14*(calculations!A513-inputs!$C$14))</f>
        <v>5011.8500000000004</v>
      </c>
      <c r="G513" s="6">
        <f>MAX(MIN((calculations!A513-inputs!$B$21)/10000,100%),0) * inputs!$B$18</f>
        <v>290.00400000000002</v>
      </c>
      <c r="H513" s="3">
        <f t="shared" si="25"/>
        <v>13173.854000000001</v>
      </c>
      <c r="I513" s="1">
        <f t="shared" si="24"/>
        <v>0.68363999999999581</v>
      </c>
    </row>
    <row r="514" spans="1:9" x14ac:dyDescent="0.2">
      <c r="A514" s="11">
        <f t="shared" si="23"/>
        <v>51200</v>
      </c>
      <c r="B514" s="3">
        <f>inputs!$C$3-MAX(0,MIN((calculations!A514-inputs!$B$8)*0.5,inputs!$C$3))+IF(AND(inputs!$B$23="YES",A514&lt;=inputs!$B$25),inputs!$B$24,0)</f>
        <v>12570</v>
      </c>
      <c r="C514" s="3">
        <f>MAX(0,MIN(A514-B514,inputs!$C$4)*inputs!$B$3)</f>
        <v>7540</v>
      </c>
      <c r="D514" s="8">
        <f>MAX(0,(MIN(A514,inputs!$C$5)-(inputs!$C$4+B514))*inputs!$B$4)</f>
        <v>372</v>
      </c>
      <c r="E514" s="8">
        <f>MAX(0, (calculations!A514-inputs!$C$5)*inputs!$B$5)</f>
        <v>0</v>
      </c>
      <c r="F514" s="8">
        <f>MAX(0,inputs!$B$13*(MIN(calculations!A514,inputs!$C$14)-inputs!$C$13))+MAX(0,inputs!$B$14*(calculations!A514-inputs!$C$14))</f>
        <v>5013.8500000000004</v>
      </c>
      <c r="G514" s="6">
        <f>MAX(MIN((calculations!A514-inputs!$B$21)/10000,100%),0) * inputs!$B$18</f>
        <v>316.36799999999999</v>
      </c>
      <c r="H514" s="3">
        <f t="shared" si="25"/>
        <v>13242.218000000001</v>
      </c>
      <c r="I514" s="1">
        <f t="shared" si="24"/>
        <v>0.68363999999999581</v>
      </c>
    </row>
    <row r="515" spans="1:9" x14ac:dyDescent="0.2">
      <c r="A515" s="11">
        <f t="shared" ref="A515:A578" si="26">(ROW(A515)-2)*100</f>
        <v>51300</v>
      </c>
      <c r="B515" s="3">
        <f>inputs!$C$3-MAX(0,MIN((calculations!A515-inputs!$B$8)*0.5,inputs!$C$3))+IF(AND(inputs!$B$23="YES",A515&lt;=inputs!$B$25),inputs!$B$24,0)</f>
        <v>12570</v>
      </c>
      <c r="C515" s="3">
        <f>MAX(0,MIN(A515-B515,inputs!$C$4)*inputs!$B$3)</f>
        <v>7540</v>
      </c>
      <c r="D515" s="8">
        <f>MAX(0,(MIN(A515,inputs!$C$5)-(inputs!$C$4+B515))*inputs!$B$4)</f>
        <v>412</v>
      </c>
      <c r="E515" s="8">
        <f>MAX(0, (calculations!A515-inputs!$C$5)*inputs!$B$5)</f>
        <v>0</v>
      </c>
      <c r="F515" s="8">
        <f>MAX(0,inputs!$B$13*(MIN(calculations!A515,inputs!$C$14)-inputs!$C$13))+MAX(0,inputs!$B$14*(calculations!A515-inputs!$C$14))</f>
        <v>5015.8500000000004</v>
      </c>
      <c r="G515" s="6">
        <f>MAX(MIN((calculations!A515-inputs!$B$21)/10000,100%),0) * inputs!$B$18</f>
        <v>342.73200000000003</v>
      </c>
      <c r="H515" s="3">
        <f t="shared" si="25"/>
        <v>13310.582</v>
      </c>
      <c r="I515" s="1">
        <f t="shared" ref="I515:I578" si="27">(H516-H515)/100</f>
        <v>0.68363999999999581</v>
      </c>
    </row>
    <row r="516" spans="1:9" x14ac:dyDescent="0.2">
      <c r="A516" s="11">
        <f t="shared" si="26"/>
        <v>51400</v>
      </c>
      <c r="B516" s="3">
        <f>inputs!$C$3-MAX(0,MIN((calculations!A516-inputs!$B$8)*0.5,inputs!$C$3))+IF(AND(inputs!$B$23="YES",A516&lt;=inputs!$B$25),inputs!$B$24,0)</f>
        <v>12570</v>
      </c>
      <c r="C516" s="3">
        <f>MAX(0,MIN(A516-B516,inputs!$C$4)*inputs!$B$3)</f>
        <v>7540</v>
      </c>
      <c r="D516" s="8">
        <f>MAX(0,(MIN(A516,inputs!$C$5)-(inputs!$C$4+B516))*inputs!$B$4)</f>
        <v>452</v>
      </c>
      <c r="E516" s="8">
        <f>MAX(0, (calculations!A516-inputs!$C$5)*inputs!$B$5)</f>
        <v>0</v>
      </c>
      <c r="F516" s="8">
        <f>MAX(0,inputs!$B$13*(MIN(calculations!A516,inputs!$C$14)-inputs!$C$13))+MAX(0,inputs!$B$14*(calculations!A516-inputs!$C$14))</f>
        <v>5017.8500000000004</v>
      </c>
      <c r="G516" s="6">
        <f>MAX(MIN((calculations!A516-inputs!$B$21)/10000,100%),0) * inputs!$B$18</f>
        <v>369.09600000000006</v>
      </c>
      <c r="H516" s="3">
        <f t="shared" si="25"/>
        <v>13378.946</v>
      </c>
      <c r="I516" s="1">
        <f t="shared" si="27"/>
        <v>0.68363999999999581</v>
      </c>
    </row>
    <row r="517" spans="1:9" x14ac:dyDescent="0.2">
      <c r="A517" s="11">
        <f t="shared" si="26"/>
        <v>51500</v>
      </c>
      <c r="B517" s="3">
        <f>inputs!$C$3-MAX(0,MIN((calculations!A517-inputs!$B$8)*0.5,inputs!$C$3))+IF(AND(inputs!$B$23="YES",A517&lt;=inputs!$B$25),inputs!$B$24,0)</f>
        <v>12570</v>
      </c>
      <c r="C517" s="3">
        <f>MAX(0,MIN(A517-B517,inputs!$C$4)*inputs!$B$3)</f>
        <v>7540</v>
      </c>
      <c r="D517" s="8">
        <f>MAX(0,(MIN(A517,inputs!$C$5)-(inputs!$C$4+B517))*inputs!$B$4)</f>
        <v>492</v>
      </c>
      <c r="E517" s="8">
        <f>MAX(0, (calculations!A517-inputs!$C$5)*inputs!$B$5)</f>
        <v>0</v>
      </c>
      <c r="F517" s="8">
        <f>MAX(0,inputs!$B$13*(MIN(calculations!A517,inputs!$C$14)-inputs!$C$13))+MAX(0,inputs!$B$14*(calculations!A517-inputs!$C$14))</f>
        <v>5019.8500000000004</v>
      </c>
      <c r="G517" s="6">
        <f>MAX(MIN((calculations!A517-inputs!$B$21)/10000,100%),0) * inputs!$B$18</f>
        <v>395.46</v>
      </c>
      <c r="H517" s="3">
        <f t="shared" si="25"/>
        <v>13447.31</v>
      </c>
      <c r="I517" s="1">
        <f t="shared" si="27"/>
        <v>0.68364000000001401</v>
      </c>
    </row>
    <row r="518" spans="1:9" x14ac:dyDescent="0.2">
      <c r="A518" s="11">
        <f t="shared" si="26"/>
        <v>51600</v>
      </c>
      <c r="B518" s="3">
        <f>inputs!$C$3-MAX(0,MIN((calculations!A518-inputs!$B$8)*0.5,inputs!$C$3))+IF(AND(inputs!$B$23="YES",A518&lt;=inputs!$B$25),inputs!$B$24,0)</f>
        <v>12570</v>
      </c>
      <c r="C518" s="3">
        <f>MAX(0,MIN(A518-B518,inputs!$C$4)*inputs!$B$3)</f>
        <v>7540</v>
      </c>
      <c r="D518" s="8">
        <f>MAX(0,(MIN(A518,inputs!$C$5)-(inputs!$C$4+B518))*inputs!$B$4)</f>
        <v>532</v>
      </c>
      <c r="E518" s="8">
        <f>MAX(0, (calculations!A518-inputs!$C$5)*inputs!$B$5)</f>
        <v>0</v>
      </c>
      <c r="F518" s="8">
        <f>MAX(0,inputs!$B$13*(MIN(calculations!A518,inputs!$C$14)-inputs!$C$13))+MAX(0,inputs!$B$14*(calculations!A518-inputs!$C$14))</f>
        <v>5021.8500000000004</v>
      </c>
      <c r="G518" s="6">
        <f>MAX(MIN((calculations!A518-inputs!$B$21)/10000,100%),0) * inputs!$B$18</f>
        <v>421.82400000000001</v>
      </c>
      <c r="H518" s="3">
        <f t="shared" si="25"/>
        <v>13515.674000000001</v>
      </c>
      <c r="I518" s="1">
        <f t="shared" si="27"/>
        <v>0.68363999999999581</v>
      </c>
    </row>
    <row r="519" spans="1:9" x14ac:dyDescent="0.2">
      <c r="A519" s="11">
        <f t="shared" si="26"/>
        <v>51700</v>
      </c>
      <c r="B519" s="3">
        <f>inputs!$C$3-MAX(0,MIN((calculations!A519-inputs!$B$8)*0.5,inputs!$C$3))+IF(AND(inputs!$B$23="YES",A519&lt;=inputs!$B$25),inputs!$B$24,0)</f>
        <v>12570</v>
      </c>
      <c r="C519" s="3">
        <f>MAX(0,MIN(A519-B519,inputs!$C$4)*inputs!$B$3)</f>
        <v>7540</v>
      </c>
      <c r="D519" s="8">
        <f>MAX(0,(MIN(A519,inputs!$C$5)-(inputs!$C$4+B519))*inputs!$B$4)</f>
        <v>572</v>
      </c>
      <c r="E519" s="8">
        <f>MAX(0, (calculations!A519-inputs!$C$5)*inputs!$B$5)</f>
        <v>0</v>
      </c>
      <c r="F519" s="8">
        <f>MAX(0,inputs!$B$13*(MIN(calculations!A519,inputs!$C$14)-inputs!$C$13))+MAX(0,inputs!$B$14*(calculations!A519-inputs!$C$14))</f>
        <v>5023.8500000000004</v>
      </c>
      <c r="G519" s="6">
        <f>MAX(MIN((calculations!A519-inputs!$B$21)/10000,100%),0) * inputs!$B$18</f>
        <v>448.18800000000005</v>
      </c>
      <c r="H519" s="3">
        <f t="shared" si="25"/>
        <v>13584.038</v>
      </c>
      <c r="I519" s="1">
        <f t="shared" si="27"/>
        <v>0.68363999999999581</v>
      </c>
    </row>
    <row r="520" spans="1:9" x14ac:dyDescent="0.2">
      <c r="A520" s="11">
        <f t="shared" si="26"/>
        <v>51800</v>
      </c>
      <c r="B520" s="3">
        <f>inputs!$C$3-MAX(0,MIN((calculations!A520-inputs!$B$8)*0.5,inputs!$C$3))+IF(AND(inputs!$B$23="YES",A520&lt;=inputs!$B$25),inputs!$B$24,0)</f>
        <v>12570</v>
      </c>
      <c r="C520" s="3">
        <f>MAX(0,MIN(A520-B520,inputs!$C$4)*inputs!$B$3)</f>
        <v>7540</v>
      </c>
      <c r="D520" s="8">
        <f>MAX(0,(MIN(A520,inputs!$C$5)-(inputs!$C$4+B520))*inputs!$B$4)</f>
        <v>612</v>
      </c>
      <c r="E520" s="8">
        <f>MAX(0, (calculations!A520-inputs!$C$5)*inputs!$B$5)</f>
        <v>0</v>
      </c>
      <c r="F520" s="8">
        <f>MAX(0,inputs!$B$13*(MIN(calculations!A520,inputs!$C$14)-inputs!$C$13))+MAX(0,inputs!$B$14*(calculations!A520-inputs!$C$14))</f>
        <v>5025.8500000000004</v>
      </c>
      <c r="G520" s="6">
        <f>MAX(MIN((calculations!A520-inputs!$B$21)/10000,100%),0) * inputs!$B$18</f>
        <v>474.55200000000002</v>
      </c>
      <c r="H520" s="3">
        <f t="shared" si="25"/>
        <v>13652.402</v>
      </c>
      <c r="I520" s="1">
        <f t="shared" si="27"/>
        <v>0.68363999999999581</v>
      </c>
    </row>
    <row r="521" spans="1:9" x14ac:dyDescent="0.2">
      <c r="A521" s="11">
        <f t="shared" si="26"/>
        <v>51900</v>
      </c>
      <c r="B521" s="3">
        <f>inputs!$C$3-MAX(0,MIN((calculations!A521-inputs!$B$8)*0.5,inputs!$C$3))+IF(AND(inputs!$B$23="YES",A521&lt;=inputs!$B$25),inputs!$B$24,0)</f>
        <v>12570</v>
      </c>
      <c r="C521" s="3">
        <f>MAX(0,MIN(A521-B521,inputs!$C$4)*inputs!$B$3)</f>
        <v>7540</v>
      </c>
      <c r="D521" s="8">
        <f>MAX(0,(MIN(A521,inputs!$C$5)-(inputs!$C$4+B521))*inputs!$B$4)</f>
        <v>652</v>
      </c>
      <c r="E521" s="8">
        <f>MAX(0, (calculations!A521-inputs!$C$5)*inputs!$B$5)</f>
        <v>0</v>
      </c>
      <c r="F521" s="8">
        <f>MAX(0,inputs!$B$13*(MIN(calculations!A521,inputs!$C$14)-inputs!$C$13))+MAX(0,inputs!$B$14*(calculations!A521-inputs!$C$14))</f>
        <v>5027.8500000000004</v>
      </c>
      <c r="G521" s="6">
        <f>MAX(MIN((calculations!A521-inputs!$B$21)/10000,100%),0) * inputs!$B$18</f>
        <v>500.916</v>
      </c>
      <c r="H521" s="3">
        <f t="shared" si="25"/>
        <v>13720.766</v>
      </c>
      <c r="I521" s="1">
        <f t="shared" si="27"/>
        <v>0.68364000000001401</v>
      </c>
    </row>
    <row r="522" spans="1:9" x14ac:dyDescent="0.2">
      <c r="A522" s="11">
        <f t="shared" si="26"/>
        <v>52000</v>
      </c>
      <c r="B522" s="3">
        <f>inputs!$C$3-MAX(0,MIN((calculations!A522-inputs!$B$8)*0.5,inputs!$C$3))+IF(AND(inputs!$B$23="YES",A522&lt;=inputs!$B$25),inputs!$B$24,0)</f>
        <v>12570</v>
      </c>
      <c r="C522" s="3">
        <f>MAX(0,MIN(A522-B522,inputs!$C$4)*inputs!$B$3)</f>
        <v>7540</v>
      </c>
      <c r="D522" s="8">
        <f>MAX(0,(MIN(A522,inputs!$C$5)-(inputs!$C$4+B522))*inputs!$B$4)</f>
        <v>692</v>
      </c>
      <c r="E522" s="8">
        <f>MAX(0, (calculations!A522-inputs!$C$5)*inputs!$B$5)</f>
        <v>0</v>
      </c>
      <c r="F522" s="8">
        <f>MAX(0,inputs!$B$13*(MIN(calculations!A522,inputs!$C$14)-inputs!$C$13))+MAX(0,inputs!$B$14*(calculations!A522-inputs!$C$14))</f>
        <v>5029.8500000000004</v>
      </c>
      <c r="G522" s="6">
        <f>MAX(MIN((calculations!A522-inputs!$B$21)/10000,100%),0) * inputs!$B$18</f>
        <v>527.28000000000009</v>
      </c>
      <c r="H522" s="3">
        <f t="shared" si="25"/>
        <v>13789.130000000001</v>
      </c>
      <c r="I522" s="1">
        <f t="shared" si="27"/>
        <v>0.68363999999999581</v>
      </c>
    </row>
    <row r="523" spans="1:9" x14ac:dyDescent="0.2">
      <c r="A523" s="11">
        <f t="shared" si="26"/>
        <v>52100</v>
      </c>
      <c r="B523" s="3">
        <f>inputs!$C$3-MAX(0,MIN((calculations!A523-inputs!$B$8)*0.5,inputs!$C$3))+IF(AND(inputs!$B$23="YES",A523&lt;=inputs!$B$25),inputs!$B$24,0)</f>
        <v>12570</v>
      </c>
      <c r="C523" s="3">
        <f>MAX(0,MIN(A523-B523,inputs!$C$4)*inputs!$B$3)</f>
        <v>7540</v>
      </c>
      <c r="D523" s="8">
        <f>MAX(0,(MIN(A523,inputs!$C$5)-(inputs!$C$4+B523))*inputs!$B$4)</f>
        <v>732</v>
      </c>
      <c r="E523" s="8">
        <f>MAX(0, (calculations!A523-inputs!$C$5)*inputs!$B$5)</f>
        <v>0</v>
      </c>
      <c r="F523" s="8">
        <f>MAX(0,inputs!$B$13*(MIN(calculations!A523,inputs!$C$14)-inputs!$C$13))+MAX(0,inputs!$B$14*(calculations!A523-inputs!$C$14))</f>
        <v>5031.8500000000004</v>
      </c>
      <c r="G523" s="6">
        <f>MAX(MIN((calculations!A523-inputs!$B$21)/10000,100%),0) * inputs!$B$18</f>
        <v>553.64400000000001</v>
      </c>
      <c r="H523" s="3">
        <f t="shared" si="25"/>
        <v>13857.494000000001</v>
      </c>
      <c r="I523" s="1">
        <f t="shared" si="27"/>
        <v>0.68363999999999581</v>
      </c>
    </row>
    <row r="524" spans="1:9" x14ac:dyDescent="0.2">
      <c r="A524" s="11">
        <f t="shared" si="26"/>
        <v>52200</v>
      </c>
      <c r="B524" s="3">
        <f>inputs!$C$3-MAX(0,MIN((calculations!A524-inputs!$B$8)*0.5,inputs!$C$3))+IF(AND(inputs!$B$23="YES",A524&lt;=inputs!$B$25),inputs!$B$24,0)</f>
        <v>12570</v>
      </c>
      <c r="C524" s="3">
        <f>MAX(0,MIN(A524-B524,inputs!$C$4)*inputs!$B$3)</f>
        <v>7540</v>
      </c>
      <c r="D524" s="8">
        <f>MAX(0,(MIN(A524,inputs!$C$5)-(inputs!$C$4+B524))*inputs!$B$4)</f>
        <v>772</v>
      </c>
      <c r="E524" s="8">
        <f>MAX(0, (calculations!A524-inputs!$C$5)*inputs!$B$5)</f>
        <v>0</v>
      </c>
      <c r="F524" s="8">
        <f>MAX(0,inputs!$B$13*(MIN(calculations!A524,inputs!$C$14)-inputs!$C$13))+MAX(0,inputs!$B$14*(calculations!A524-inputs!$C$14))</f>
        <v>5033.8500000000004</v>
      </c>
      <c r="G524" s="6">
        <f>MAX(MIN((calculations!A524-inputs!$B$21)/10000,100%),0) * inputs!$B$18</f>
        <v>580.00800000000004</v>
      </c>
      <c r="H524" s="3">
        <f t="shared" si="25"/>
        <v>13925.858</v>
      </c>
      <c r="I524" s="1">
        <f t="shared" si="27"/>
        <v>0.68363999999999581</v>
      </c>
    </row>
    <row r="525" spans="1:9" x14ac:dyDescent="0.2">
      <c r="A525" s="11">
        <f t="shared" si="26"/>
        <v>52300</v>
      </c>
      <c r="B525" s="3">
        <f>inputs!$C$3-MAX(0,MIN((calculations!A525-inputs!$B$8)*0.5,inputs!$C$3))+IF(AND(inputs!$B$23="YES",A525&lt;=inputs!$B$25),inputs!$B$24,0)</f>
        <v>12570</v>
      </c>
      <c r="C525" s="3">
        <f>MAX(0,MIN(A525-B525,inputs!$C$4)*inputs!$B$3)</f>
        <v>7540</v>
      </c>
      <c r="D525" s="8">
        <f>MAX(0,(MIN(A525,inputs!$C$5)-(inputs!$C$4+B525))*inputs!$B$4)</f>
        <v>812</v>
      </c>
      <c r="E525" s="8">
        <f>MAX(0, (calculations!A525-inputs!$C$5)*inputs!$B$5)</f>
        <v>0</v>
      </c>
      <c r="F525" s="8">
        <f>MAX(0,inputs!$B$13*(MIN(calculations!A525,inputs!$C$14)-inputs!$C$13))+MAX(0,inputs!$B$14*(calculations!A525-inputs!$C$14))</f>
        <v>5035.8500000000004</v>
      </c>
      <c r="G525" s="6">
        <f>MAX(MIN((calculations!A525-inputs!$B$21)/10000,100%),0) * inputs!$B$18</f>
        <v>606.37200000000007</v>
      </c>
      <c r="H525" s="3">
        <f t="shared" si="25"/>
        <v>13994.222</v>
      </c>
      <c r="I525" s="1">
        <f t="shared" si="27"/>
        <v>0.68364000000001401</v>
      </c>
    </row>
    <row r="526" spans="1:9" x14ac:dyDescent="0.2">
      <c r="A526" s="11">
        <f t="shared" si="26"/>
        <v>52400</v>
      </c>
      <c r="B526" s="3">
        <f>inputs!$C$3-MAX(0,MIN((calculations!A526-inputs!$B$8)*0.5,inputs!$C$3))+IF(AND(inputs!$B$23="YES",A526&lt;=inputs!$B$25),inputs!$B$24,0)</f>
        <v>12570</v>
      </c>
      <c r="C526" s="3">
        <f>MAX(0,MIN(A526-B526,inputs!$C$4)*inputs!$B$3)</f>
        <v>7540</v>
      </c>
      <c r="D526" s="8">
        <f>MAX(0,(MIN(A526,inputs!$C$5)-(inputs!$C$4+B526))*inputs!$B$4)</f>
        <v>852</v>
      </c>
      <c r="E526" s="8">
        <f>MAX(0, (calculations!A526-inputs!$C$5)*inputs!$B$5)</f>
        <v>0</v>
      </c>
      <c r="F526" s="8">
        <f>MAX(0,inputs!$B$13*(MIN(calculations!A526,inputs!$C$14)-inputs!$C$13))+MAX(0,inputs!$B$14*(calculations!A526-inputs!$C$14))</f>
        <v>5037.8500000000004</v>
      </c>
      <c r="G526" s="6">
        <f>MAX(MIN((calculations!A526-inputs!$B$21)/10000,100%),0) * inputs!$B$18</f>
        <v>632.73599999999999</v>
      </c>
      <c r="H526" s="3">
        <f t="shared" si="25"/>
        <v>14062.586000000001</v>
      </c>
      <c r="I526" s="1">
        <f t="shared" si="27"/>
        <v>0.68363999999999581</v>
      </c>
    </row>
    <row r="527" spans="1:9" x14ac:dyDescent="0.2">
      <c r="A527" s="11">
        <f t="shared" si="26"/>
        <v>52500</v>
      </c>
      <c r="B527" s="3">
        <f>inputs!$C$3-MAX(0,MIN((calculations!A527-inputs!$B$8)*0.5,inputs!$C$3))+IF(AND(inputs!$B$23="YES",A527&lt;=inputs!$B$25),inputs!$B$24,0)</f>
        <v>12570</v>
      </c>
      <c r="C527" s="3">
        <f>MAX(0,MIN(A527-B527,inputs!$C$4)*inputs!$B$3)</f>
        <v>7540</v>
      </c>
      <c r="D527" s="8">
        <f>MAX(0,(MIN(A527,inputs!$C$5)-(inputs!$C$4+B527))*inputs!$B$4)</f>
        <v>892</v>
      </c>
      <c r="E527" s="8">
        <f>MAX(0, (calculations!A527-inputs!$C$5)*inputs!$B$5)</f>
        <v>0</v>
      </c>
      <c r="F527" s="8">
        <f>MAX(0,inputs!$B$13*(MIN(calculations!A527,inputs!$C$14)-inputs!$C$13))+MAX(0,inputs!$B$14*(calculations!A527-inputs!$C$14))</f>
        <v>5039.8500000000004</v>
      </c>
      <c r="G527" s="6">
        <f>MAX(MIN((calculations!A527-inputs!$B$21)/10000,100%),0) * inputs!$B$18</f>
        <v>659.1</v>
      </c>
      <c r="H527" s="3">
        <f t="shared" si="25"/>
        <v>14130.95</v>
      </c>
      <c r="I527" s="1">
        <f t="shared" si="27"/>
        <v>0.68363999999999581</v>
      </c>
    </row>
    <row r="528" spans="1:9" x14ac:dyDescent="0.2">
      <c r="A528" s="11">
        <f t="shared" si="26"/>
        <v>52600</v>
      </c>
      <c r="B528" s="3">
        <f>inputs!$C$3-MAX(0,MIN((calculations!A528-inputs!$B$8)*0.5,inputs!$C$3))+IF(AND(inputs!$B$23="YES",A528&lt;=inputs!$B$25),inputs!$B$24,0)</f>
        <v>12570</v>
      </c>
      <c r="C528" s="3">
        <f>MAX(0,MIN(A528-B528,inputs!$C$4)*inputs!$B$3)</f>
        <v>7540</v>
      </c>
      <c r="D528" s="8">
        <f>MAX(0,(MIN(A528,inputs!$C$5)-(inputs!$C$4+B528))*inputs!$B$4)</f>
        <v>932</v>
      </c>
      <c r="E528" s="8">
        <f>MAX(0, (calculations!A528-inputs!$C$5)*inputs!$B$5)</f>
        <v>0</v>
      </c>
      <c r="F528" s="8">
        <f>MAX(0,inputs!$B$13*(MIN(calculations!A528,inputs!$C$14)-inputs!$C$13))+MAX(0,inputs!$B$14*(calculations!A528-inputs!$C$14))</f>
        <v>5041.8500000000004</v>
      </c>
      <c r="G528" s="6">
        <f>MAX(MIN((calculations!A528-inputs!$B$21)/10000,100%),0) * inputs!$B$18</f>
        <v>685.46400000000006</v>
      </c>
      <c r="H528" s="3">
        <f t="shared" si="25"/>
        <v>14199.314</v>
      </c>
      <c r="I528" s="1">
        <f t="shared" si="27"/>
        <v>0.68363999999999581</v>
      </c>
    </row>
    <row r="529" spans="1:9" x14ac:dyDescent="0.2">
      <c r="A529" s="11">
        <f t="shared" si="26"/>
        <v>52700</v>
      </c>
      <c r="B529" s="3">
        <f>inputs!$C$3-MAX(0,MIN((calculations!A529-inputs!$B$8)*0.5,inputs!$C$3))+IF(AND(inputs!$B$23="YES",A529&lt;=inputs!$B$25),inputs!$B$24,0)</f>
        <v>12570</v>
      </c>
      <c r="C529" s="3">
        <f>MAX(0,MIN(A529-B529,inputs!$C$4)*inputs!$B$3)</f>
        <v>7540</v>
      </c>
      <c r="D529" s="8">
        <f>MAX(0,(MIN(A529,inputs!$C$5)-(inputs!$C$4+B529))*inputs!$B$4)</f>
        <v>972</v>
      </c>
      <c r="E529" s="8">
        <f>MAX(0, (calculations!A529-inputs!$C$5)*inputs!$B$5)</f>
        <v>0</v>
      </c>
      <c r="F529" s="8">
        <f>MAX(0,inputs!$B$13*(MIN(calculations!A529,inputs!$C$14)-inputs!$C$13))+MAX(0,inputs!$B$14*(calculations!A529-inputs!$C$14))</f>
        <v>5043.8500000000004</v>
      </c>
      <c r="G529" s="6">
        <f>MAX(MIN((calculations!A529-inputs!$B$21)/10000,100%),0) * inputs!$B$18</f>
        <v>711.82800000000009</v>
      </c>
      <c r="H529" s="3">
        <f t="shared" si="25"/>
        <v>14267.678</v>
      </c>
      <c r="I529" s="1">
        <f t="shared" si="27"/>
        <v>0.68364000000001401</v>
      </c>
    </row>
    <row r="530" spans="1:9" x14ac:dyDescent="0.2">
      <c r="A530" s="11">
        <f t="shared" si="26"/>
        <v>52800</v>
      </c>
      <c r="B530" s="3">
        <f>inputs!$C$3-MAX(0,MIN((calculations!A530-inputs!$B$8)*0.5,inputs!$C$3))+IF(AND(inputs!$B$23="YES",A530&lt;=inputs!$B$25),inputs!$B$24,0)</f>
        <v>12570</v>
      </c>
      <c r="C530" s="3">
        <f>MAX(0,MIN(A530-B530,inputs!$C$4)*inputs!$B$3)</f>
        <v>7540</v>
      </c>
      <c r="D530" s="8">
        <f>MAX(0,(MIN(A530,inputs!$C$5)-(inputs!$C$4+B530))*inputs!$B$4)</f>
        <v>1012</v>
      </c>
      <c r="E530" s="8">
        <f>MAX(0, (calculations!A530-inputs!$C$5)*inputs!$B$5)</f>
        <v>0</v>
      </c>
      <c r="F530" s="8">
        <f>MAX(0,inputs!$B$13*(MIN(calculations!A530,inputs!$C$14)-inputs!$C$13))+MAX(0,inputs!$B$14*(calculations!A530-inputs!$C$14))</f>
        <v>5045.8500000000004</v>
      </c>
      <c r="G530" s="6">
        <f>MAX(MIN((calculations!A530-inputs!$B$21)/10000,100%),0) * inputs!$B$18</f>
        <v>738.19200000000012</v>
      </c>
      <c r="H530" s="3">
        <f t="shared" si="25"/>
        <v>14336.042000000001</v>
      </c>
      <c r="I530" s="1">
        <f t="shared" si="27"/>
        <v>0.68363999999999581</v>
      </c>
    </row>
    <row r="531" spans="1:9" x14ac:dyDescent="0.2">
      <c r="A531" s="11">
        <f t="shared" si="26"/>
        <v>52900</v>
      </c>
      <c r="B531" s="3">
        <f>inputs!$C$3-MAX(0,MIN((calculations!A531-inputs!$B$8)*0.5,inputs!$C$3))+IF(AND(inputs!$B$23="YES",A531&lt;=inputs!$B$25),inputs!$B$24,0)</f>
        <v>12570</v>
      </c>
      <c r="C531" s="3">
        <f>MAX(0,MIN(A531-B531,inputs!$C$4)*inputs!$B$3)</f>
        <v>7540</v>
      </c>
      <c r="D531" s="8">
        <f>MAX(0,(MIN(A531,inputs!$C$5)-(inputs!$C$4+B531))*inputs!$B$4)</f>
        <v>1052</v>
      </c>
      <c r="E531" s="8">
        <f>MAX(0, (calculations!A531-inputs!$C$5)*inputs!$B$5)</f>
        <v>0</v>
      </c>
      <c r="F531" s="8">
        <f>MAX(0,inputs!$B$13*(MIN(calculations!A531,inputs!$C$14)-inputs!$C$13))+MAX(0,inputs!$B$14*(calculations!A531-inputs!$C$14))</f>
        <v>5047.8500000000004</v>
      </c>
      <c r="G531" s="6">
        <f>MAX(MIN((calculations!A531-inputs!$B$21)/10000,100%),0) * inputs!$B$18</f>
        <v>764.55599999999993</v>
      </c>
      <c r="H531" s="3">
        <f t="shared" si="25"/>
        <v>14404.406000000001</v>
      </c>
      <c r="I531" s="1">
        <f t="shared" si="27"/>
        <v>0.68363999999999581</v>
      </c>
    </row>
    <row r="532" spans="1:9" x14ac:dyDescent="0.2">
      <c r="A532" s="11">
        <f t="shared" si="26"/>
        <v>53000</v>
      </c>
      <c r="B532" s="3">
        <f>inputs!$C$3-MAX(0,MIN((calculations!A532-inputs!$B$8)*0.5,inputs!$C$3))+IF(AND(inputs!$B$23="YES",A532&lt;=inputs!$B$25),inputs!$B$24,0)</f>
        <v>12570</v>
      </c>
      <c r="C532" s="3">
        <f>MAX(0,MIN(A532-B532,inputs!$C$4)*inputs!$B$3)</f>
        <v>7540</v>
      </c>
      <c r="D532" s="8">
        <f>MAX(0,(MIN(A532,inputs!$C$5)-(inputs!$C$4+B532))*inputs!$B$4)</f>
        <v>1092</v>
      </c>
      <c r="E532" s="8">
        <f>MAX(0, (calculations!A532-inputs!$C$5)*inputs!$B$5)</f>
        <v>0</v>
      </c>
      <c r="F532" s="8">
        <f>MAX(0,inputs!$B$13*(MIN(calculations!A532,inputs!$C$14)-inputs!$C$13))+MAX(0,inputs!$B$14*(calculations!A532-inputs!$C$14))</f>
        <v>5049.8500000000004</v>
      </c>
      <c r="G532" s="6">
        <f>MAX(MIN((calculations!A532-inputs!$B$21)/10000,100%),0) * inputs!$B$18</f>
        <v>790.92</v>
      </c>
      <c r="H532" s="3">
        <f t="shared" si="25"/>
        <v>14472.77</v>
      </c>
      <c r="I532" s="1">
        <f t="shared" si="27"/>
        <v>0.68363999999999581</v>
      </c>
    </row>
    <row r="533" spans="1:9" x14ac:dyDescent="0.2">
      <c r="A533" s="11">
        <f t="shared" si="26"/>
        <v>53100</v>
      </c>
      <c r="B533" s="3">
        <f>inputs!$C$3-MAX(0,MIN((calculations!A533-inputs!$B$8)*0.5,inputs!$C$3))+IF(AND(inputs!$B$23="YES",A533&lt;=inputs!$B$25),inputs!$B$24,0)</f>
        <v>12570</v>
      </c>
      <c r="C533" s="3">
        <f>MAX(0,MIN(A533-B533,inputs!$C$4)*inputs!$B$3)</f>
        <v>7540</v>
      </c>
      <c r="D533" s="8">
        <f>MAX(0,(MIN(A533,inputs!$C$5)-(inputs!$C$4+B533))*inputs!$B$4)</f>
        <v>1132</v>
      </c>
      <c r="E533" s="8">
        <f>MAX(0, (calculations!A533-inputs!$C$5)*inputs!$B$5)</f>
        <v>0</v>
      </c>
      <c r="F533" s="8">
        <f>MAX(0,inputs!$B$13*(MIN(calculations!A533,inputs!$C$14)-inputs!$C$13))+MAX(0,inputs!$B$14*(calculations!A533-inputs!$C$14))</f>
        <v>5051.8500000000004</v>
      </c>
      <c r="G533" s="6">
        <f>MAX(MIN((calculations!A533-inputs!$B$21)/10000,100%),0) * inputs!$B$18</f>
        <v>817.28399999999999</v>
      </c>
      <c r="H533" s="3">
        <f t="shared" si="25"/>
        <v>14541.134</v>
      </c>
      <c r="I533" s="1">
        <f t="shared" si="27"/>
        <v>0.68363999999999581</v>
      </c>
    </row>
    <row r="534" spans="1:9" x14ac:dyDescent="0.2">
      <c r="A534" s="11">
        <f t="shared" si="26"/>
        <v>53200</v>
      </c>
      <c r="B534" s="3">
        <f>inputs!$C$3-MAX(0,MIN((calculations!A534-inputs!$B$8)*0.5,inputs!$C$3))+IF(AND(inputs!$B$23="YES",A534&lt;=inputs!$B$25),inputs!$B$24,0)</f>
        <v>12570</v>
      </c>
      <c r="C534" s="3">
        <f>MAX(0,MIN(A534-B534,inputs!$C$4)*inputs!$B$3)</f>
        <v>7540</v>
      </c>
      <c r="D534" s="8">
        <f>MAX(0,(MIN(A534,inputs!$C$5)-(inputs!$C$4+B534))*inputs!$B$4)</f>
        <v>1172</v>
      </c>
      <c r="E534" s="8">
        <f>MAX(0, (calculations!A534-inputs!$C$5)*inputs!$B$5)</f>
        <v>0</v>
      </c>
      <c r="F534" s="8">
        <f>MAX(0,inputs!$B$13*(MIN(calculations!A534,inputs!$C$14)-inputs!$C$13))+MAX(0,inputs!$B$14*(calculations!A534-inputs!$C$14))</f>
        <v>5053.8500000000004</v>
      </c>
      <c r="G534" s="6">
        <f>MAX(MIN((calculations!A534-inputs!$B$21)/10000,100%),0) * inputs!$B$18</f>
        <v>843.64800000000002</v>
      </c>
      <c r="H534" s="3">
        <f t="shared" si="25"/>
        <v>14609.498</v>
      </c>
      <c r="I534" s="1">
        <f t="shared" si="27"/>
        <v>0.68364000000001401</v>
      </c>
    </row>
    <row r="535" spans="1:9" x14ac:dyDescent="0.2">
      <c r="A535" s="11">
        <f t="shared" si="26"/>
        <v>53300</v>
      </c>
      <c r="B535" s="3">
        <f>inputs!$C$3-MAX(0,MIN((calculations!A535-inputs!$B$8)*0.5,inputs!$C$3))+IF(AND(inputs!$B$23="YES",A535&lt;=inputs!$B$25),inputs!$B$24,0)</f>
        <v>12570</v>
      </c>
      <c r="C535" s="3">
        <f>MAX(0,MIN(A535-B535,inputs!$C$4)*inputs!$B$3)</f>
        <v>7540</v>
      </c>
      <c r="D535" s="8">
        <f>MAX(0,(MIN(A535,inputs!$C$5)-(inputs!$C$4+B535))*inputs!$B$4)</f>
        <v>1212</v>
      </c>
      <c r="E535" s="8">
        <f>MAX(0, (calculations!A535-inputs!$C$5)*inputs!$B$5)</f>
        <v>0</v>
      </c>
      <c r="F535" s="8">
        <f>MAX(0,inputs!$B$13*(MIN(calculations!A535,inputs!$C$14)-inputs!$C$13))+MAX(0,inputs!$B$14*(calculations!A535-inputs!$C$14))</f>
        <v>5055.8500000000004</v>
      </c>
      <c r="G535" s="6">
        <f>MAX(MIN((calculations!A535-inputs!$B$21)/10000,100%),0) * inputs!$B$18</f>
        <v>870.01200000000006</v>
      </c>
      <c r="H535" s="3">
        <f t="shared" si="25"/>
        <v>14677.862000000001</v>
      </c>
      <c r="I535" s="1">
        <f t="shared" si="27"/>
        <v>0.68363999999999581</v>
      </c>
    </row>
    <row r="536" spans="1:9" x14ac:dyDescent="0.2">
      <c r="A536" s="11">
        <f t="shared" si="26"/>
        <v>53400</v>
      </c>
      <c r="B536" s="3">
        <f>inputs!$C$3-MAX(0,MIN((calculations!A536-inputs!$B$8)*0.5,inputs!$C$3))+IF(AND(inputs!$B$23="YES",A536&lt;=inputs!$B$25),inputs!$B$24,0)</f>
        <v>12570</v>
      </c>
      <c r="C536" s="3">
        <f>MAX(0,MIN(A536-B536,inputs!$C$4)*inputs!$B$3)</f>
        <v>7540</v>
      </c>
      <c r="D536" s="8">
        <f>MAX(0,(MIN(A536,inputs!$C$5)-(inputs!$C$4+B536))*inputs!$B$4)</f>
        <v>1252</v>
      </c>
      <c r="E536" s="8">
        <f>MAX(0, (calculations!A536-inputs!$C$5)*inputs!$B$5)</f>
        <v>0</v>
      </c>
      <c r="F536" s="8">
        <f>MAX(0,inputs!$B$13*(MIN(calculations!A536,inputs!$C$14)-inputs!$C$13))+MAX(0,inputs!$B$14*(calculations!A536-inputs!$C$14))</f>
        <v>5057.8500000000004</v>
      </c>
      <c r="G536" s="6">
        <f>MAX(MIN((calculations!A536-inputs!$B$21)/10000,100%),0) * inputs!$B$18</f>
        <v>896.37600000000009</v>
      </c>
      <c r="H536" s="3">
        <f t="shared" si="25"/>
        <v>14746.226000000001</v>
      </c>
      <c r="I536" s="1">
        <f t="shared" si="27"/>
        <v>0.68363999999999581</v>
      </c>
    </row>
    <row r="537" spans="1:9" x14ac:dyDescent="0.2">
      <c r="A537" s="11">
        <f t="shared" si="26"/>
        <v>53500</v>
      </c>
      <c r="B537" s="3">
        <f>inputs!$C$3-MAX(0,MIN((calculations!A537-inputs!$B$8)*0.5,inputs!$C$3))+IF(AND(inputs!$B$23="YES",A537&lt;=inputs!$B$25),inputs!$B$24,0)</f>
        <v>12570</v>
      </c>
      <c r="C537" s="3">
        <f>MAX(0,MIN(A537-B537,inputs!$C$4)*inputs!$B$3)</f>
        <v>7540</v>
      </c>
      <c r="D537" s="8">
        <f>MAX(0,(MIN(A537,inputs!$C$5)-(inputs!$C$4+B537))*inputs!$B$4)</f>
        <v>1292</v>
      </c>
      <c r="E537" s="8">
        <f>MAX(0, (calculations!A537-inputs!$C$5)*inputs!$B$5)</f>
        <v>0</v>
      </c>
      <c r="F537" s="8">
        <f>MAX(0,inputs!$B$13*(MIN(calculations!A537,inputs!$C$14)-inputs!$C$13))+MAX(0,inputs!$B$14*(calculations!A537-inputs!$C$14))</f>
        <v>5059.8500000000004</v>
      </c>
      <c r="G537" s="6">
        <f>MAX(MIN((calculations!A537-inputs!$B$21)/10000,100%),0) * inputs!$B$18</f>
        <v>922.74</v>
      </c>
      <c r="H537" s="3">
        <f t="shared" si="25"/>
        <v>14814.59</v>
      </c>
      <c r="I537" s="1">
        <f t="shared" si="27"/>
        <v>0.68363999999999581</v>
      </c>
    </row>
    <row r="538" spans="1:9" x14ac:dyDescent="0.2">
      <c r="A538" s="11">
        <f t="shared" si="26"/>
        <v>53600</v>
      </c>
      <c r="B538" s="3">
        <f>inputs!$C$3-MAX(0,MIN((calculations!A538-inputs!$B$8)*0.5,inputs!$C$3))+IF(AND(inputs!$B$23="YES",A538&lt;=inputs!$B$25),inputs!$B$24,0)</f>
        <v>12570</v>
      </c>
      <c r="C538" s="3">
        <f>MAX(0,MIN(A538-B538,inputs!$C$4)*inputs!$B$3)</f>
        <v>7540</v>
      </c>
      <c r="D538" s="8">
        <f>MAX(0,(MIN(A538,inputs!$C$5)-(inputs!$C$4+B538))*inputs!$B$4)</f>
        <v>1332</v>
      </c>
      <c r="E538" s="8">
        <f>MAX(0, (calculations!A538-inputs!$C$5)*inputs!$B$5)</f>
        <v>0</v>
      </c>
      <c r="F538" s="8">
        <f>MAX(0,inputs!$B$13*(MIN(calculations!A538,inputs!$C$14)-inputs!$C$13))+MAX(0,inputs!$B$14*(calculations!A538-inputs!$C$14))</f>
        <v>5061.8500000000004</v>
      </c>
      <c r="G538" s="6">
        <f>MAX(MIN((calculations!A538-inputs!$B$21)/10000,100%),0) * inputs!$B$18</f>
        <v>949.10400000000004</v>
      </c>
      <c r="H538" s="3">
        <f t="shared" si="25"/>
        <v>14882.954</v>
      </c>
      <c r="I538" s="1">
        <f t="shared" si="27"/>
        <v>0.68364000000001401</v>
      </c>
    </row>
    <row r="539" spans="1:9" x14ac:dyDescent="0.2">
      <c r="A539" s="11">
        <f t="shared" si="26"/>
        <v>53700</v>
      </c>
      <c r="B539" s="3">
        <f>inputs!$C$3-MAX(0,MIN((calculations!A539-inputs!$B$8)*0.5,inputs!$C$3))+IF(AND(inputs!$B$23="YES",A539&lt;=inputs!$B$25),inputs!$B$24,0)</f>
        <v>12570</v>
      </c>
      <c r="C539" s="3">
        <f>MAX(0,MIN(A539-B539,inputs!$C$4)*inputs!$B$3)</f>
        <v>7540</v>
      </c>
      <c r="D539" s="8">
        <f>MAX(0,(MIN(A539,inputs!$C$5)-(inputs!$C$4+B539))*inputs!$B$4)</f>
        <v>1372</v>
      </c>
      <c r="E539" s="8">
        <f>MAX(0, (calculations!A539-inputs!$C$5)*inputs!$B$5)</f>
        <v>0</v>
      </c>
      <c r="F539" s="8">
        <f>MAX(0,inputs!$B$13*(MIN(calculations!A539,inputs!$C$14)-inputs!$C$13))+MAX(0,inputs!$B$14*(calculations!A539-inputs!$C$14))</f>
        <v>5063.8500000000004</v>
      </c>
      <c r="G539" s="6">
        <f>MAX(MIN((calculations!A539-inputs!$B$21)/10000,100%),0) * inputs!$B$18</f>
        <v>975.46800000000007</v>
      </c>
      <c r="H539" s="3">
        <f t="shared" si="25"/>
        <v>14951.318000000001</v>
      </c>
      <c r="I539" s="1">
        <f t="shared" si="27"/>
        <v>0.68363999999999581</v>
      </c>
    </row>
    <row r="540" spans="1:9" x14ac:dyDescent="0.2">
      <c r="A540" s="11">
        <f t="shared" si="26"/>
        <v>53800</v>
      </c>
      <c r="B540" s="3">
        <f>inputs!$C$3-MAX(0,MIN((calculations!A540-inputs!$B$8)*0.5,inputs!$C$3))+IF(AND(inputs!$B$23="YES",A540&lt;=inputs!$B$25),inputs!$B$24,0)</f>
        <v>12570</v>
      </c>
      <c r="C540" s="3">
        <f>MAX(0,MIN(A540-B540,inputs!$C$4)*inputs!$B$3)</f>
        <v>7540</v>
      </c>
      <c r="D540" s="8">
        <f>MAX(0,(MIN(A540,inputs!$C$5)-(inputs!$C$4+B540))*inputs!$B$4)</f>
        <v>1412</v>
      </c>
      <c r="E540" s="8">
        <f>MAX(0, (calculations!A540-inputs!$C$5)*inputs!$B$5)</f>
        <v>0</v>
      </c>
      <c r="F540" s="8">
        <f>MAX(0,inputs!$B$13*(MIN(calculations!A540,inputs!$C$14)-inputs!$C$13))+MAX(0,inputs!$B$14*(calculations!A540-inputs!$C$14))</f>
        <v>5065.8500000000004</v>
      </c>
      <c r="G540" s="6">
        <f>MAX(MIN((calculations!A540-inputs!$B$21)/10000,100%),0) * inputs!$B$18</f>
        <v>1001.832</v>
      </c>
      <c r="H540" s="3">
        <f t="shared" si="25"/>
        <v>15019.682000000001</v>
      </c>
      <c r="I540" s="1">
        <f t="shared" si="27"/>
        <v>0.68363999999999581</v>
      </c>
    </row>
    <row r="541" spans="1:9" x14ac:dyDescent="0.2">
      <c r="A541" s="11">
        <f t="shared" si="26"/>
        <v>53900</v>
      </c>
      <c r="B541" s="3">
        <f>inputs!$C$3-MAX(0,MIN((calculations!A541-inputs!$B$8)*0.5,inputs!$C$3))+IF(AND(inputs!$B$23="YES",A541&lt;=inputs!$B$25),inputs!$B$24,0)</f>
        <v>12570</v>
      </c>
      <c r="C541" s="3">
        <f>MAX(0,MIN(A541-B541,inputs!$C$4)*inputs!$B$3)</f>
        <v>7540</v>
      </c>
      <c r="D541" s="8">
        <f>MAX(0,(MIN(A541,inputs!$C$5)-(inputs!$C$4+B541))*inputs!$B$4)</f>
        <v>1452</v>
      </c>
      <c r="E541" s="8">
        <f>MAX(0, (calculations!A541-inputs!$C$5)*inputs!$B$5)</f>
        <v>0</v>
      </c>
      <c r="F541" s="8">
        <f>MAX(0,inputs!$B$13*(MIN(calculations!A541,inputs!$C$14)-inputs!$C$13))+MAX(0,inputs!$B$14*(calculations!A541-inputs!$C$14))</f>
        <v>5067.8500000000004</v>
      </c>
      <c r="G541" s="6">
        <f>MAX(MIN((calculations!A541-inputs!$B$21)/10000,100%),0) * inputs!$B$18</f>
        <v>1028.1960000000001</v>
      </c>
      <c r="H541" s="3">
        <f t="shared" si="25"/>
        <v>15088.046</v>
      </c>
      <c r="I541" s="1">
        <f t="shared" si="27"/>
        <v>0.68363999999999581</v>
      </c>
    </row>
    <row r="542" spans="1:9" x14ac:dyDescent="0.2">
      <c r="A542" s="11">
        <f t="shared" si="26"/>
        <v>54000</v>
      </c>
      <c r="B542" s="3">
        <f>inputs!$C$3-MAX(0,MIN((calculations!A542-inputs!$B$8)*0.5,inputs!$C$3))+IF(AND(inputs!$B$23="YES",A542&lt;=inputs!$B$25),inputs!$B$24,0)</f>
        <v>12570</v>
      </c>
      <c r="C542" s="3">
        <f>MAX(0,MIN(A542-B542,inputs!$C$4)*inputs!$B$3)</f>
        <v>7540</v>
      </c>
      <c r="D542" s="8">
        <f>MAX(0,(MIN(A542,inputs!$C$5)-(inputs!$C$4+B542))*inputs!$B$4)</f>
        <v>1492</v>
      </c>
      <c r="E542" s="8">
        <f>MAX(0, (calculations!A542-inputs!$C$5)*inputs!$B$5)</f>
        <v>0</v>
      </c>
      <c r="F542" s="8">
        <f>MAX(0,inputs!$B$13*(MIN(calculations!A542,inputs!$C$14)-inputs!$C$13))+MAX(0,inputs!$B$14*(calculations!A542-inputs!$C$14))</f>
        <v>5069.8500000000004</v>
      </c>
      <c r="G542" s="6">
        <f>MAX(MIN((calculations!A542-inputs!$B$21)/10000,100%),0) * inputs!$B$18</f>
        <v>1054.5600000000002</v>
      </c>
      <c r="H542" s="3">
        <f t="shared" si="25"/>
        <v>15156.41</v>
      </c>
      <c r="I542" s="1">
        <f t="shared" si="27"/>
        <v>0.68364000000001401</v>
      </c>
    </row>
    <row r="543" spans="1:9" x14ac:dyDescent="0.2">
      <c r="A543" s="11">
        <f t="shared" si="26"/>
        <v>54100</v>
      </c>
      <c r="B543" s="3">
        <f>inputs!$C$3-MAX(0,MIN((calculations!A543-inputs!$B$8)*0.5,inputs!$C$3))+IF(AND(inputs!$B$23="YES",A543&lt;=inputs!$B$25),inputs!$B$24,0)</f>
        <v>12570</v>
      </c>
      <c r="C543" s="3">
        <f>MAX(0,MIN(A543-B543,inputs!$C$4)*inputs!$B$3)</f>
        <v>7540</v>
      </c>
      <c r="D543" s="8">
        <f>MAX(0,(MIN(A543,inputs!$C$5)-(inputs!$C$4+B543))*inputs!$B$4)</f>
        <v>1532</v>
      </c>
      <c r="E543" s="8">
        <f>MAX(0, (calculations!A543-inputs!$C$5)*inputs!$B$5)</f>
        <v>0</v>
      </c>
      <c r="F543" s="8">
        <f>MAX(0,inputs!$B$13*(MIN(calculations!A543,inputs!$C$14)-inputs!$C$13))+MAX(0,inputs!$B$14*(calculations!A543-inputs!$C$14))</f>
        <v>5071.8500000000004</v>
      </c>
      <c r="G543" s="6">
        <f>MAX(MIN((calculations!A543-inputs!$B$21)/10000,100%),0) * inputs!$B$18</f>
        <v>1080.924</v>
      </c>
      <c r="H543" s="3">
        <f t="shared" si="25"/>
        <v>15224.774000000001</v>
      </c>
      <c r="I543" s="1">
        <f t="shared" si="27"/>
        <v>0.68363999999999581</v>
      </c>
    </row>
    <row r="544" spans="1:9" x14ac:dyDescent="0.2">
      <c r="A544" s="11">
        <f t="shared" si="26"/>
        <v>54200</v>
      </c>
      <c r="B544" s="3">
        <f>inputs!$C$3-MAX(0,MIN((calculations!A544-inputs!$B$8)*0.5,inputs!$C$3))+IF(AND(inputs!$B$23="YES",A544&lt;=inputs!$B$25),inputs!$B$24,0)</f>
        <v>12570</v>
      </c>
      <c r="C544" s="3">
        <f>MAX(0,MIN(A544-B544,inputs!$C$4)*inputs!$B$3)</f>
        <v>7540</v>
      </c>
      <c r="D544" s="8">
        <f>MAX(0,(MIN(A544,inputs!$C$5)-(inputs!$C$4+B544))*inputs!$B$4)</f>
        <v>1572</v>
      </c>
      <c r="E544" s="8">
        <f>MAX(0, (calculations!A544-inputs!$C$5)*inputs!$B$5)</f>
        <v>0</v>
      </c>
      <c r="F544" s="8">
        <f>MAX(0,inputs!$B$13*(MIN(calculations!A544,inputs!$C$14)-inputs!$C$13))+MAX(0,inputs!$B$14*(calculations!A544-inputs!$C$14))</f>
        <v>5073.8500000000004</v>
      </c>
      <c r="G544" s="6">
        <f>MAX(MIN((calculations!A544-inputs!$B$21)/10000,100%),0) * inputs!$B$18</f>
        <v>1107.288</v>
      </c>
      <c r="H544" s="3">
        <f t="shared" si="25"/>
        <v>15293.138000000001</v>
      </c>
      <c r="I544" s="1">
        <f t="shared" si="27"/>
        <v>0.68363999999999581</v>
      </c>
    </row>
    <row r="545" spans="1:9" x14ac:dyDescent="0.2">
      <c r="A545" s="11">
        <f t="shared" si="26"/>
        <v>54300</v>
      </c>
      <c r="B545" s="3">
        <f>inputs!$C$3-MAX(0,MIN((calculations!A545-inputs!$B$8)*0.5,inputs!$C$3))+IF(AND(inputs!$B$23="YES",A545&lt;=inputs!$B$25),inputs!$B$24,0)</f>
        <v>12570</v>
      </c>
      <c r="C545" s="3">
        <f>MAX(0,MIN(A545-B545,inputs!$C$4)*inputs!$B$3)</f>
        <v>7540</v>
      </c>
      <c r="D545" s="8">
        <f>MAX(0,(MIN(A545,inputs!$C$5)-(inputs!$C$4+B545))*inputs!$B$4)</f>
        <v>1612</v>
      </c>
      <c r="E545" s="8">
        <f>MAX(0, (calculations!A545-inputs!$C$5)*inputs!$B$5)</f>
        <v>0</v>
      </c>
      <c r="F545" s="8">
        <f>MAX(0,inputs!$B$13*(MIN(calculations!A545,inputs!$C$14)-inputs!$C$13))+MAX(0,inputs!$B$14*(calculations!A545-inputs!$C$14))</f>
        <v>5075.8500000000004</v>
      </c>
      <c r="G545" s="6">
        <f>MAX(MIN((calculations!A545-inputs!$B$21)/10000,100%),0) * inputs!$B$18</f>
        <v>1133.652</v>
      </c>
      <c r="H545" s="3">
        <f t="shared" si="25"/>
        <v>15361.502</v>
      </c>
      <c r="I545" s="1">
        <f t="shared" si="27"/>
        <v>0.68363999999999581</v>
      </c>
    </row>
    <row r="546" spans="1:9" x14ac:dyDescent="0.2">
      <c r="A546" s="11">
        <f t="shared" si="26"/>
        <v>54400</v>
      </c>
      <c r="B546" s="3">
        <f>inputs!$C$3-MAX(0,MIN((calculations!A546-inputs!$B$8)*0.5,inputs!$C$3))+IF(AND(inputs!$B$23="YES",A546&lt;=inputs!$B$25),inputs!$B$24,0)</f>
        <v>12570</v>
      </c>
      <c r="C546" s="3">
        <f>MAX(0,MIN(A546-B546,inputs!$C$4)*inputs!$B$3)</f>
        <v>7540</v>
      </c>
      <c r="D546" s="8">
        <f>MAX(0,(MIN(A546,inputs!$C$5)-(inputs!$C$4+B546))*inputs!$B$4)</f>
        <v>1652</v>
      </c>
      <c r="E546" s="8">
        <f>MAX(0, (calculations!A546-inputs!$C$5)*inputs!$B$5)</f>
        <v>0</v>
      </c>
      <c r="F546" s="8">
        <f>MAX(0,inputs!$B$13*(MIN(calculations!A546,inputs!$C$14)-inputs!$C$13))+MAX(0,inputs!$B$14*(calculations!A546-inputs!$C$14))</f>
        <v>5077.8500000000004</v>
      </c>
      <c r="G546" s="6">
        <f>MAX(MIN((calculations!A546-inputs!$B$21)/10000,100%),0) * inputs!$B$18</f>
        <v>1160.0160000000001</v>
      </c>
      <c r="H546" s="3">
        <f t="shared" si="25"/>
        <v>15429.866</v>
      </c>
      <c r="I546" s="1">
        <f t="shared" si="27"/>
        <v>0.68363999999999581</v>
      </c>
    </row>
    <row r="547" spans="1:9" x14ac:dyDescent="0.2">
      <c r="A547" s="11">
        <f t="shared" si="26"/>
        <v>54500</v>
      </c>
      <c r="B547" s="3">
        <f>inputs!$C$3-MAX(0,MIN((calculations!A547-inputs!$B$8)*0.5,inputs!$C$3))+IF(AND(inputs!$B$23="YES",A547&lt;=inputs!$B$25),inputs!$B$24,0)</f>
        <v>12570</v>
      </c>
      <c r="C547" s="3">
        <f>MAX(0,MIN(A547-B547,inputs!$C$4)*inputs!$B$3)</f>
        <v>7540</v>
      </c>
      <c r="D547" s="8">
        <f>MAX(0,(MIN(A547,inputs!$C$5)-(inputs!$C$4+B547))*inputs!$B$4)</f>
        <v>1692</v>
      </c>
      <c r="E547" s="8">
        <f>MAX(0, (calculations!A547-inputs!$C$5)*inputs!$B$5)</f>
        <v>0</v>
      </c>
      <c r="F547" s="8">
        <f>MAX(0,inputs!$B$13*(MIN(calculations!A547,inputs!$C$14)-inputs!$C$13))+MAX(0,inputs!$B$14*(calculations!A547-inputs!$C$14))</f>
        <v>5079.8500000000004</v>
      </c>
      <c r="G547" s="6">
        <f>MAX(MIN((calculations!A547-inputs!$B$21)/10000,100%),0) * inputs!$B$18</f>
        <v>1186.3800000000001</v>
      </c>
      <c r="H547" s="3">
        <f t="shared" si="25"/>
        <v>15498.23</v>
      </c>
      <c r="I547" s="1">
        <f t="shared" si="27"/>
        <v>0.68364000000001401</v>
      </c>
    </row>
    <row r="548" spans="1:9" x14ac:dyDescent="0.2">
      <c r="A548" s="11">
        <f t="shared" si="26"/>
        <v>54600</v>
      </c>
      <c r="B548" s="3">
        <f>inputs!$C$3-MAX(0,MIN((calculations!A548-inputs!$B$8)*0.5,inputs!$C$3))+IF(AND(inputs!$B$23="YES",A548&lt;=inputs!$B$25),inputs!$B$24,0)</f>
        <v>12570</v>
      </c>
      <c r="C548" s="3">
        <f>MAX(0,MIN(A548-B548,inputs!$C$4)*inputs!$B$3)</f>
        <v>7540</v>
      </c>
      <c r="D548" s="8">
        <f>MAX(0,(MIN(A548,inputs!$C$5)-(inputs!$C$4+B548))*inputs!$B$4)</f>
        <v>1732</v>
      </c>
      <c r="E548" s="8">
        <f>MAX(0, (calculations!A548-inputs!$C$5)*inputs!$B$5)</f>
        <v>0</v>
      </c>
      <c r="F548" s="8">
        <f>MAX(0,inputs!$B$13*(MIN(calculations!A548,inputs!$C$14)-inputs!$C$13))+MAX(0,inputs!$B$14*(calculations!A548-inputs!$C$14))</f>
        <v>5081.8500000000004</v>
      </c>
      <c r="G548" s="6">
        <f>MAX(MIN((calculations!A548-inputs!$B$21)/10000,100%),0) * inputs!$B$18</f>
        <v>1212.7440000000001</v>
      </c>
      <c r="H548" s="3">
        <f t="shared" si="25"/>
        <v>15566.594000000001</v>
      </c>
      <c r="I548" s="1">
        <f t="shared" si="27"/>
        <v>0.68363999999999581</v>
      </c>
    </row>
    <row r="549" spans="1:9" x14ac:dyDescent="0.2">
      <c r="A549" s="11">
        <f t="shared" si="26"/>
        <v>54700</v>
      </c>
      <c r="B549" s="3">
        <f>inputs!$C$3-MAX(0,MIN((calculations!A549-inputs!$B$8)*0.5,inputs!$C$3))+IF(AND(inputs!$B$23="YES",A549&lt;=inputs!$B$25),inputs!$B$24,0)</f>
        <v>12570</v>
      </c>
      <c r="C549" s="3">
        <f>MAX(0,MIN(A549-B549,inputs!$C$4)*inputs!$B$3)</f>
        <v>7540</v>
      </c>
      <c r="D549" s="8">
        <f>MAX(0,(MIN(A549,inputs!$C$5)-(inputs!$C$4+B549))*inputs!$B$4)</f>
        <v>1772</v>
      </c>
      <c r="E549" s="8">
        <f>MAX(0, (calculations!A549-inputs!$C$5)*inputs!$B$5)</f>
        <v>0</v>
      </c>
      <c r="F549" s="8">
        <f>MAX(0,inputs!$B$13*(MIN(calculations!A549,inputs!$C$14)-inputs!$C$13))+MAX(0,inputs!$B$14*(calculations!A549-inputs!$C$14))</f>
        <v>5083.8500000000004</v>
      </c>
      <c r="G549" s="6">
        <f>MAX(MIN((calculations!A549-inputs!$B$21)/10000,100%),0) * inputs!$B$18</f>
        <v>1239.1079999999999</v>
      </c>
      <c r="H549" s="3">
        <f t="shared" si="25"/>
        <v>15634.958000000001</v>
      </c>
      <c r="I549" s="1">
        <f t="shared" si="27"/>
        <v>0.68363999999999581</v>
      </c>
    </row>
    <row r="550" spans="1:9" x14ac:dyDescent="0.2">
      <c r="A550" s="11">
        <f t="shared" si="26"/>
        <v>54800</v>
      </c>
      <c r="B550" s="3">
        <f>inputs!$C$3-MAX(0,MIN((calculations!A550-inputs!$B$8)*0.5,inputs!$C$3))+IF(AND(inputs!$B$23="YES",A550&lt;=inputs!$B$25),inputs!$B$24,0)</f>
        <v>12570</v>
      </c>
      <c r="C550" s="3">
        <f>MAX(0,MIN(A550-B550,inputs!$C$4)*inputs!$B$3)</f>
        <v>7540</v>
      </c>
      <c r="D550" s="8">
        <f>MAX(0,(MIN(A550,inputs!$C$5)-(inputs!$C$4+B550))*inputs!$B$4)</f>
        <v>1812</v>
      </c>
      <c r="E550" s="8">
        <f>MAX(0, (calculations!A550-inputs!$C$5)*inputs!$B$5)</f>
        <v>0</v>
      </c>
      <c r="F550" s="8">
        <f>MAX(0,inputs!$B$13*(MIN(calculations!A550,inputs!$C$14)-inputs!$C$13))+MAX(0,inputs!$B$14*(calculations!A550-inputs!$C$14))</f>
        <v>5085.8500000000004</v>
      </c>
      <c r="G550" s="6">
        <f>MAX(MIN((calculations!A550-inputs!$B$21)/10000,100%),0) * inputs!$B$18</f>
        <v>1265.472</v>
      </c>
      <c r="H550" s="3">
        <f t="shared" si="25"/>
        <v>15703.322</v>
      </c>
      <c r="I550" s="1">
        <f t="shared" si="27"/>
        <v>0.68363999999999581</v>
      </c>
    </row>
    <row r="551" spans="1:9" x14ac:dyDescent="0.2">
      <c r="A551" s="11">
        <f t="shared" si="26"/>
        <v>54900</v>
      </c>
      <c r="B551" s="3">
        <f>inputs!$C$3-MAX(0,MIN((calculations!A551-inputs!$B$8)*0.5,inputs!$C$3))+IF(AND(inputs!$B$23="YES",A551&lt;=inputs!$B$25),inputs!$B$24,0)</f>
        <v>12570</v>
      </c>
      <c r="C551" s="3">
        <f>MAX(0,MIN(A551-B551,inputs!$C$4)*inputs!$B$3)</f>
        <v>7540</v>
      </c>
      <c r="D551" s="8">
        <f>MAX(0,(MIN(A551,inputs!$C$5)-(inputs!$C$4+B551))*inputs!$B$4)</f>
        <v>1852</v>
      </c>
      <c r="E551" s="8">
        <f>MAX(0, (calculations!A551-inputs!$C$5)*inputs!$B$5)</f>
        <v>0</v>
      </c>
      <c r="F551" s="8">
        <f>MAX(0,inputs!$B$13*(MIN(calculations!A551,inputs!$C$14)-inputs!$C$13))+MAX(0,inputs!$B$14*(calculations!A551-inputs!$C$14))</f>
        <v>5087.8500000000004</v>
      </c>
      <c r="G551" s="6">
        <f>MAX(MIN((calculations!A551-inputs!$B$21)/10000,100%),0) * inputs!$B$18</f>
        <v>1291.836</v>
      </c>
      <c r="H551" s="3">
        <f t="shared" si="25"/>
        <v>15771.686</v>
      </c>
      <c r="I551" s="1">
        <f t="shared" si="27"/>
        <v>0.68364000000001401</v>
      </c>
    </row>
    <row r="552" spans="1:9" x14ac:dyDescent="0.2">
      <c r="A552" s="11">
        <f t="shared" si="26"/>
        <v>55000</v>
      </c>
      <c r="B552" s="3">
        <f>inputs!$C$3-MAX(0,MIN((calculations!A552-inputs!$B$8)*0.5,inputs!$C$3))+IF(AND(inputs!$B$23="YES",A552&lt;=inputs!$B$25),inputs!$B$24,0)</f>
        <v>12570</v>
      </c>
      <c r="C552" s="3">
        <f>MAX(0,MIN(A552-B552,inputs!$C$4)*inputs!$B$3)</f>
        <v>7540</v>
      </c>
      <c r="D552" s="8">
        <f>MAX(0,(MIN(A552,inputs!$C$5)-(inputs!$C$4+B552))*inputs!$B$4)</f>
        <v>1892</v>
      </c>
      <c r="E552" s="8">
        <f>MAX(0, (calculations!A552-inputs!$C$5)*inputs!$B$5)</f>
        <v>0</v>
      </c>
      <c r="F552" s="8">
        <f>MAX(0,inputs!$B$13*(MIN(calculations!A552,inputs!$C$14)-inputs!$C$13))+MAX(0,inputs!$B$14*(calculations!A552-inputs!$C$14))</f>
        <v>5089.8500000000004</v>
      </c>
      <c r="G552" s="6">
        <f>MAX(MIN((calculations!A552-inputs!$B$21)/10000,100%),0) * inputs!$B$18</f>
        <v>1318.2</v>
      </c>
      <c r="H552" s="3">
        <f t="shared" si="25"/>
        <v>15840.050000000001</v>
      </c>
      <c r="I552" s="1">
        <f t="shared" si="27"/>
        <v>0.68363999999999581</v>
      </c>
    </row>
    <row r="553" spans="1:9" x14ac:dyDescent="0.2">
      <c r="A553" s="11">
        <f t="shared" si="26"/>
        <v>55100</v>
      </c>
      <c r="B553" s="3">
        <f>inputs!$C$3-MAX(0,MIN((calculations!A553-inputs!$B$8)*0.5,inputs!$C$3))+IF(AND(inputs!$B$23="YES",A553&lt;=inputs!$B$25),inputs!$B$24,0)</f>
        <v>12570</v>
      </c>
      <c r="C553" s="3">
        <f>MAX(0,MIN(A553-B553,inputs!$C$4)*inputs!$B$3)</f>
        <v>7540</v>
      </c>
      <c r="D553" s="8">
        <f>MAX(0,(MIN(A553,inputs!$C$5)-(inputs!$C$4+B553))*inputs!$B$4)</f>
        <v>1932</v>
      </c>
      <c r="E553" s="8">
        <f>MAX(0, (calculations!A553-inputs!$C$5)*inputs!$B$5)</f>
        <v>0</v>
      </c>
      <c r="F553" s="8">
        <f>MAX(0,inputs!$B$13*(MIN(calculations!A553,inputs!$C$14)-inputs!$C$13))+MAX(0,inputs!$B$14*(calculations!A553-inputs!$C$14))</f>
        <v>5091.8500000000004</v>
      </c>
      <c r="G553" s="6">
        <f>MAX(MIN((calculations!A553-inputs!$B$21)/10000,100%),0) * inputs!$B$18</f>
        <v>1344.5640000000001</v>
      </c>
      <c r="H553" s="3">
        <f t="shared" si="25"/>
        <v>15908.414000000001</v>
      </c>
      <c r="I553" s="1">
        <f t="shared" si="27"/>
        <v>0.68363999999999581</v>
      </c>
    </row>
    <row r="554" spans="1:9" x14ac:dyDescent="0.2">
      <c r="A554" s="11">
        <f t="shared" si="26"/>
        <v>55200</v>
      </c>
      <c r="B554" s="3">
        <f>inputs!$C$3-MAX(0,MIN((calculations!A554-inputs!$B$8)*0.5,inputs!$C$3))+IF(AND(inputs!$B$23="YES",A554&lt;=inputs!$B$25),inputs!$B$24,0)</f>
        <v>12570</v>
      </c>
      <c r="C554" s="3">
        <f>MAX(0,MIN(A554-B554,inputs!$C$4)*inputs!$B$3)</f>
        <v>7540</v>
      </c>
      <c r="D554" s="8">
        <f>MAX(0,(MIN(A554,inputs!$C$5)-(inputs!$C$4+B554))*inputs!$B$4)</f>
        <v>1972</v>
      </c>
      <c r="E554" s="8">
        <f>MAX(0, (calculations!A554-inputs!$C$5)*inputs!$B$5)</f>
        <v>0</v>
      </c>
      <c r="F554" s="8">
        <f>MAX(0,inputs!$B$13*(MIN(calculations!A554,inputs!$C$14)-inputs!$C$13))+MAX(0,inputs!$B$14*(calculations!A554-inputs!$C$14))</f>
        <v>5093.8500000000004</v>
      </c>
      <c r="G554" s="6">
        <f>MAX(MIN((calculations!A554-inputs!$B$21)/10000,100%),0) * inputs!$B$18</f>
        <v>1370.9280000000001</v>
      </c>
      <c r="H554" s="3">
        <f t="shared" si="25"/>
        <v>15976.778</v>
      </c>
      <c r="I554" s="1">
        <f t="shared" si="27"/>
        <v>0.68363999999999581</v>
      </c>
    </row>
    <row r="555" spans="1:9" x14ac:dyDescent="0.2">
      <c r="A555" s="11">
        <f t="shared" si="26"/>
        <v>55300</v>
      </c>
      <c r="B555" s="3">
        <f>inputs!$C$3-MAX(0,MIN((calculations!A555-inputs!$B$8)*0.5,inputs!$C$3))+IF(AND(inputs!$B$23="YES",A555&lt;=inputs!$B$25),inputs!$B$24,0)</f>
        <v>12570</v>
      </c>
      <c r="C555" s="3">
        <f>MAX(0,MIN(A555-B555,inputs!$C$4)*inputs!$B$3)</f>
        <v>7540</v>
      </c>
      <c r="D555" s="8">
        <f>MAX(0,(MIN(A555,inputs!$C$5)-(inputs!$C$4+B555))*inputs!$B$4)</f>
        <v>2012</v>
      </c>
      <c r="E555" s="8">
        <f>MAX(0, (calculations!A555-inputs!$C$5)*inputs!$B$5)</f>
        <v>0</v>
      </c>
      <c r="F555" s="8">
        <f>MAX(0,inputs!$B$13*(MIN(calculations!A555,inputs!$C$14)-inputs!$C$13))+MAX(0,inputs!$B$14*(calculations!A555-inputs!$C$14))</f>
        <v>5095.8500000000004</v>
      </c>
      <c r="G555" s="6">
        <f>MAX(MIN((calculations!A555-inputs!$B$21)/10000,100%),0) * inputs!$B$18</f>
        <v>1397.2920000000001</v>
      </c>
      <c r="H555" s="3">
        <f t="shared" si="25"/>
        <v>16045.142</v>
      </c>
      <c r="I555" s="1">
        <f t="shared" si="27"/>
        <v>0.68364000000001401</v>
      </c>
    </row>
    <row r="556" spans="1:9" x14ac:dyDescent="0.2">
      <c r="A556" s="11">
        <f t="shared" si="26"/>
        <v>55400</v>
      </c>
      <c r="B556" s="3">
        <f>inputs!$C$3-MAX(0,MIN((calculations!A556-inputs!$B$8)*0.5,inputs!$C$3))+IF(AND(inputs!$B$23="YES",A556&lt;=inputs!$B$25),inputs!$B$24,0)</f>
        <v>12570</v>
      </c>
      <c r="C556" s="3">
        <f>MAX(0,MIN(A556-B556,inputs!$C$4)*inputs!$B$3)</f>
        <v>7540</v>
      </c>
      <c r="D556" s="8">
        <f>MAX(0,(MIN(A556,inputs!$C$5)-(inputs!$C$4+B556))*inputs!$B$4)</f>
        <v>2052</v>
      </c>
      <c r="E556" s="8">
        <f>MAX(0, (calculations!A556-inputs!$C$5)*inputs!$B$5)</f>
        <v>0</v>
      </c>
      <c r="F556" s="8">
        <f>MAX(0,inputs!$B$13*(MIN(calculations!A556,inputs!$C$14)-inputs!$C$13))+MAX(0,inputs!$B$14*(calculations!A556-inputs!$C$14))</f>
        <v>5097.8500000000004</v>
      </c>
      <c r="G556" s="6">
        <f>MAX(MIN((calculations!A556-inputs!$B$21)/10000,100%),0) * inputs!$B$18</f>
        <v>1423.6560000000002</v>
      </c>
      <c r="H556" s="3">
        <f t="shared" si="25"/>
        <v>16113.506000000001</v>
      </c>
      <c r="I556" s="1">
        <f t="shared" si="27"/>
        <v>0.68363999999999581</v>
      </c>
    </row>
    <row r="557" spans="1:9" x14ac:dyDescent="0.2">
      <c r="A557" s="11">
        <f t="shared" si="26"/>
        <v>55500</v>
      </c>
      <c r="B557" s="3">
        <f>inputs!$C$3-MAX(0,MIN((calculations!A557-inputs!$B$8)*0.5,inputs!$C$3))+IF(AND(inputs!$B$23="YES",A557&lt;=inputs!$B$25),inputs!$B$24,0)</f>
        <v>12570</v>
      </c>
      <c r="C557" s="3">
        <f>MAX(0,MIN(A557-B557,inputs!$C$4)*inputs!$B$3)</f>
        <v>7540</v>
      </c>
      <c r="D557" s="8">
        <f>MAX(0,(MIN(A557,inputs!$C$5)-(inputs!$C$4+B557))*inputs!$B$4)</f>
        <v>2092</v>
      </c>
      <c r="E557" s="8">
        <f>MAX(0, (calculations!A557-inputs!$C$5)*inputs!$B$5)</f>
        <v>0</v>
      </c>
      <c r="F557" s="8">
        <f>MAX(0,inputs!$B$13*(MIN(calculations!A557,inputs!$C$14)-inputs!$C$13))+MAX(0,inputs!$B$14*(calculations!A557-inputs!$C$14))</f>
        <v>5099.8500000000004</v>
      </c>
      <c r="G557" s="6">
        <f>MAX(MIN((calculations!A557-inputs!$B$21)/10000,100%),0) * inputs!$B$18</f>
        <v>1450.0200000000002</v>
      </c>
      <c r="H557" s="3">
        <f t="shared" si="25"/>
        <v>16181.87</v>
      </c>
      <c r="I557" s="1">
        <f t="shared" si="27"/>
        <v>0.68363999999999581</v>
      </c>
    </row>
    <row r="558" spans="1:9" x14ac:dyDescent="0.2">
      <c r="A558" s="11">
        <f t="shared" si="26"/>
        <v>55600</v>
      </c>
      <c r="B558" s="3">
        <f>inputs!$C$3-MAX(0,MIN((calculations!A558-inputs!$B$8)*0.5,inputs!$C$3))+IF(AND(inputs!$B$23="YES",A558&lt;=inputs!$B$25),inputs!$B$24,0)</f>
        <v>12570</v>
      </c>
      <c r="C558" s="3">
        <f>MAX(0,MIN(A558-B558,inputs!$C$4)*inputs!$B$3)</f>
        <v>7540</v>
      </c>
      <c r="D558" s="8">
        <f>MAX(0,(MIN(A558,inputs!$C$5)-(inputs!$C$4+B558))*inputs!$B$4)</f>
        <v>2132</v>
      </c>
      <c r="E558" s="8">
        <f>MAX(0, (calculations!A558-inputs!$C$5)*inputs!$B$5)</f>
        <v>0</v>
      </c>
      <c r="F558" s="8">
        <f>MAX(0,inputs!$B$13*(MIN(calculations!A558,inputs!$C$14)-inputs!$C$13))+MAX(0,inputs!$B$14*(calculations!A558-inputs!$C$14))</f>
        <v>5101.8500000000004</v>
      </c>
      <c r="G558" s="6">
        <f>MAX(MIN((calculations!A558-inputs!$B$21)/10000,100%),0) * inputs!$B$18</f>
        <v>1476.3840000000002</v>
      </c>
      <c r="H558" s="3">
        <f t="shared" si="25"/>
        <v>16250.234</v>
      </c>
      <c r="I558" s="1">
        <f t="shared" si="27"/>
        <v>0.68363999999999581</v>
      </c>
    </row>
    <row r="559" spans="1:9" x14ac:dyDescent="0.2">
      <c r="A559" s="11">
        <f t="shared" si="26"/>
        <v>55700</v>
      </c>
      <c r="B559" s="3">
        <f>inputs!$C$3-MAX(0,MIN((calculations!A559-inputs!$B$8)*0.5,inputs!$C$3))+IF(AND(inputs!$B$23="YES",A559&lt;=inputs!$B$25),inputs!$B$24,0)</f>
        <v>12570</v>
      </c>
      <c r="C559" s="3">
        <f>MAX(0,MIN(A559-B559,inputs!$C$4)*inputs!$B$3)</f>
        <v>7540</v>
      </c>
      <c r="D559" s="8">
        <f>MAX(0,(MIN(A559,inputs!$C$5)-(inputs!$C$4+B559))*inputs!$B$4)</f>
        <v>2172</v>
      </c>
      <c r="E559" s="8">
        <f>MAX(0, (calculations!A559-inputs!$C$5)*inputs!$B$5)</f>
        <v>0</v>
      </c>
      <c r="F559" s="8">
        <f>MAX(0,inputs!$B$13*(MIN(calculations!A559,inputs!$C$14)-inputs!$C$13))+MAX(0,inputs!$B$14*(calculations!A559-inputs!$C$14))</f>
        <v>5103.8500000000004</v>
      </c>
      <c r="G559" s="6">
        <f>MAX(MIN((calculations!A559-inputs!$B$21)/10000,100%),0) * inputs!$B$18</f>
        <v>1502.7479999999998</v>
      </c>
      <c r="H559" s="3">
        <f t="shared" si="25"/>
        <v>16318.598</v>
      </c>
      <c r="I559" s="1">
        <f t="shared" si="27"/>
        <v>0.68363999999999581</v>
      </c>
    </row>
    <row r="560" spans="1:9" x14ac:dyDescent="0.2">
      <c r="A560" s="11">
        <f t="shared" si="26"/>
        <v>55800</v>
      </c>
      <c r="B560" s="3">
        <f>inputs!$C$3-MAX(0,MIN((calculations!A560-inputs!$B$8)*0.5,inputs!$C$3))+IF(AND(inputs!$B$23="YES",A560&lt;=inputs!$B$25),inputs!$B$24,0)</f>
        <v>12570</v>
      </c>
      <c r="C560" s="3">
        <f>MAX(0,MIN(A560-B560,inputs!$C$4)*inputs!$B$3)</f>
        <v>7540</v>
      </c>
      <c r="D560" s="8">
        <f>MAX(0,(MIN(A560,inputs!$C$5)-(inputs!$C$4+B560))*inputs!$B$4)</f>
        <v>2212</v>
      </c>
      <c r="E560" s="8">
        <f>MAX(0, (calculations!A560-inputs!$C$5)*inputs!$B$5)</f>
        <v>0</v>
      </c>
      <c r="F560" s="8">
        <f>MAX(0,inputs!$B$13*(MIN(calculations!A560,inputs!$C$14)-inputs!$C$13))+MAX(0,inputs!$B$14*(calculations!A560-inputs!$C$14))</f>
        <v>5105.8500000000004</v>
      </c>
      <c r="G560" s="6">
        <f>MAX(MIN((calculations!A560-inputs!$B$21)/10000,100%),0) * inputs!$B$18</f>
        <v>1529.1119999999999</v>
      </c>
      <c r="H560" s="3">
        <f t="shared" si="25"/>
        <v>16386.962</v>
      </c>
      <c r="I560" s="1">
        <f t="shared" si="27"/>
        <v>0.68364000000001401</v>
      </c>
    </row>
    <row r="561" spans="1:9" x14ac:dyDescent="0.2">
      <c r="A561" s="11">
        <f t="shared" si="26"/>
        <v>55900</v>
      </c>
      <c r="B561" s="3">
        <f>inputs!$C$3-MAX(0,MIN((calculations!A561-inputs!$B$8)*0.5,inputs!$C$3))+IF(AND(inputs!$B$23="YES",A561&lt;=inputs!$B$25),inputs!$B$24,0)</f>
        <v>12570</v>
      </c>
      <c r="C561" s="3">
        <f>MAX(0,MIN(A561-B561,inputs!$C$4)*inputs!$B$3)</f>
        <v>7540</v>
      </c>
      <c r="D561" s="8">
        <f>MAX(0,(MIN(A561,inputs!$C$5)-(inputs!$C$4+B561))*inputs!$B$4)</f>
        <v>2252</v>
      </c>
      <c r="E561" s="8">
        <f>MAX(0, (calculations!A561-inputs!$C$5)*inputs!$B$5)</f>
        <v>0</v>
      </c>
      <c r="F561" s="8">
        <f>MAX(0,inputs!$B$13*(MIN(calculations!A561,inputs!$C$14)-inputs!$C$13))+MAX(0,inputs!$B$14*(calculations!A561-inputs!$C$14))</f>
        <v>5107.8500000000004</v>
      </c>
      <c r="G561" s="6">
        <f>MAX(MIN((calculations!A561-inputs!$B$21)/10000,100%),0) * inputs!$B$18</f>
        <v>1555.4759999999999</v>
      </c>
      <c r="H561" s="3">
        <f t="shared" si="25"/>
        <v>16455.326000000001</v>
      </c>
      <c r="I561" s="1">
        <f t="shared" si="27"/>
        <v>0.6836399999999776</v>
      </c>
    </row>
    <row r="562" spans="1:9" x14ac:dyDescent="0.2">
      <c r="A562" s="11">
        <f t="shared" si="26"/>
        <v>56000</v>
      </c>
      <c r="B562" s="3">
        <f>inputs!$C$3-MAX(0,MIN((calculations!A562-inputs!$B$8)*0.5,inputs!$C$3))+IF(AND(inputs!$B$23="YES",A562&lt;=inputs!$B$25),inputs!$B$24,0)</f>
        <v>12570</v>
      </c>
      <c r="C562" s="3">
        <f>MAX(0,MIN(A562-B562,inputs!$C$4)*inputs!$B$3)</f>
        <v>7540</v>
      </c>
      <c r="D562" s="8">
        <f>MAX(0,(MIN(A562,inputs!$C$5)-(inputs!$C$4+B562))*inputs!$B$4)</f>
        <v>2292</v>
      </c>
      <c r="E562" s="8">
        <f>MAX(0, (calculations!A562-inputs!$C$5)*inputs!$B$5)</f>
        <v>0</v>
      </c>
      <c r="F562" s="8">
        <f>MAX(0,inputs!$B$13*(MIN(calculations!A562,inputs!$C$14)-inputs!$C$13))+MAX(0,inputs!$B$14*(calculations!A562-inputs!$C$14))</f>
        <v>5109.8500000000004</v>
      </c>
      <c r="G562" s="6">
        <f>MAX(MIN((calculations!A562-inputs!$B$21)/10000,100%),0) * inputs!$B$18</f>
        <v>1581.84</v>
      </c>
      <c r="H562" s="3">
        <f t="shared" si="25"/>
        <v>16523.689999999999</v>
      </c>
      <c r="I562" s="1">
        <f t="shared" si="27"/>
        <v>0.68364000000001401</v>
      </c>
    </row>
    <row r="563" spans="1:9" x14ac:dyDescent="0.2">
      <c r="A563" s="11">
        <f t="shared" si="26"/>
        <v>56100</v>
      </c>
      <c r="B563" s="3">
        <f>inputs!$C$3-MAX(0,MIN((calculations!A563-inputs!$B$8)*0.5,inputs!$C$3))+IF(AND(inputs!$B$23="YES",A563&lt;=inputs!$B$25),inputs!$B$24,0)</f>
        <v>12570</v>
      </c>
      <c r="C563" s="3">
        <f>MAX(0,MIN(A563-B563,inputs!$C$4)*inputs!$B$3)</f>
        <v>7540</v>
      </c>
      <c r="D563" s="8">
        <f>MAX(0,(MIN(A563,inputs!$C$5)-(inputs!$C$4+B563))*inputs!$B$4)</f>
        <v>2332</v>
      </c>
      <c r="E563" s="8">
        <f>MAX(0, (calculations!A563-inputs!$C$5)*inputs!$B$5)</f>
        <v>0</v>
      </c>
      <c r="F563" s="8">
        <f>MAX(0,inputs!$B$13*(MIN(calculations!A563,inputs!$C$14)-inputs!$C$13))+MAX(0,inputs!$B$14*(calculations!A563-inputs!$C$14))</f>
        <v>5111.8500000000004</v>
      </c>
      <c r="G563" s="6">
        <f>MAX(MIN((calculations!A563-inputs!$B$21)/10000,100%),0) * inputs!$B$18</f>
        <v>1608.204</v>
      </c>
      <c r="H563" s="3">
        <f t="shared" si="25"/>
        <v>16592.054</v>
      </c>
      <c r="I563" s="1">
        <f t="shared" si="27"/>
        <v>0.68364000000001401</v>
      </c>
    </row>
    <row r="564" spans="1:9" x14ac:dyDescent="0.2">
      <c r="A564" s="11">
        <f t="shared" si="26"/>
        <v>56200</v>
      </c>
      <c r="B564" s="3">
        <f>inputs!$C$3-MAX(0,MIN((calculations!A564-inputs!$B$8)*0.5,inputs!$C$3))+IF(AND(inputs!$B$23="YES",A564&lt;=inputs!$B$25),inputs!$B$24,0)</f>
        <v>12570</v>
      </c>
      <c r="C564" s="3">
        <f>MAX(0,MIN(A564-B564,inputs!$C$4)*inputs!$B$3)</f>
        <v>7540</v>
      </c>
      <c r="D564" s="8">
        <f>MAX(0,(MIN(A564,inputs!$C$5)-(inputs!$C$4+B564))*inputs!$B$4)</f>
        <v>2372</v>
      </c>
      <c r="E564" s="8">
        <f>MAX(0, (calculations!A564-inputs!$C$5)*inputs!$B$5)</f>
        <v>0</v>
      </c>
      <c r="F564" s="8">
        <f>MAX(0,inputs!$B$13*(MIN(calculations!A564,inputs!$C$14)-inputs!$C$13))+MAX(0,inputs!$B$14*(calculations!A564-inputs!$C$14))</f>
        <v>5113.8500000000004</v>
      </c>
      <c r="G564" s="6">
        <f>MAX(MIN((calculations!A564-inputs!$B$21)/10000,100%),0) * inputs!$B$18</f>
        <v>1634.568</v>
      </c>
      <c r="H564" s="3">
        <f t="shared" si="25"/>
        <v>16660.418000000001</v>
      </c>
      <c r="I564" s="1">
        <f t="shared" si="27"/>
        <v>0.6836399999999776</v>
      </c>
    </row>
    <row r="565" spans="1:9" x14ac:dyDescent="0.2">
      <c r="A565" s="11">
        <f t="shared" si="26"/>
        <v>56300</v>
      </c>
      <c r="B565" s="3">
        <f>inputs!$C$3-MAX(0,MIN((calculations!A565-inputs!$B$8)*0.5,inputs!$C$3))+IF(AND(inputs!$B$23="YES",A565&lt;=inputs!$B$25),inputs!$B$24,0)</f>
        <v>12570</v>
      </c>
      <c r="C565" s="3">
        <f>MAX(0,MIN(A565-B565,inputs!$C$4)*inputs!$B$3)</f>
        <v>7540</v>
      </c>
      <c r="D565" s="8">
        <f>MAX(0,(MIN(A565,inputs!$C$5)-(inputs!$C$4+B565))*inputs!$B$4)</f>
        <v>2412</v>
      </c>
      <c r="E565" s="8">
        <f>MAX(0, (calculations!A565-inputs!$C$5)*inputs!$B$5)</f>
        <v>0</v>
      </c>
      <c r="F565" s="8">
        <f>MAX(0,inputs!$B$13*(MIN(calculations!A565,inputs!$C$14)-inputs!$C$13))+MAX(0,inputs!$B$14*(calculations!A565-inputs!$C$14))</f>
        <v>5115.8500000000004</v>
      </c>
      <c r="G565" s="6">
        <f>MAX(MIN((calculations!A565-inputs!$B$21)/10000,100%),0) * inputs!$B$18</f>
        <v>1660.932</v>
      </c>
      <c r="H565" s="3">
        <f t="shared" si="25"/>
        <v>16728.781999999999</v>
      </c>
      <c r="I565" s="1">
        <f t="shared" si="27"/>
        <v>0.68364000000001401</v>
      </c>
    </row>
    <row r="566" spans="1:9" x14ac:dyDescent="0.2">
      <c r="A566" s="11">
        <f t="shared" si="26"/>
        <v>56400</v>
      </c>
      <c r="B566" s="3">
        <f>inputs!$C$3-MAX(0,MIN((calculations!A566-inputs!$B$8)*0.5,inputs!$C$3))+IF(AND(inputs!$B$23="YES",A566&lt;=inputs!$B$25),inputs!$B$24,0)</f>
        <v>12570</v>
      </c>
      <c r="C566" s="3">
        <f>MAX(0,MIN(A566-B566,inputs!$C$4)*inputs!$B$3)</f>
        <v>7540</v>
      </c>
      <c r="D566" s="8">
        <f>MAX(0,(MIN(A566,inputs!$C$5)-(inputs!$C$4+B566))*inputs!$B$4)</f>
        <v>2452</v>
      </c>
      <c r="E566" s="8">
        <f>MAX(0, (calculations!A566-inputs!$C$5)*inputs!$B$5)</f>
        <v>0</v>
      </c>
      <c r="F566" s="8">
        <f>MAX(0,inputs!$B$13*(MIN(calculations!A566,inputs!$C$14)-inputs!$C$13))+MAX(0,inputs!$B$14*(calculations!A566-inputs!$C$14))</f>
        <v>5117.8500000000004</v>
      </c>
      <c r="G566" s="6">
        <f>MAX(MIN((calculations!A566-inputs!$B$21)/10000,100%),0) * inputs!$B$18</f>
        <v>1687.296</v>
      </c>
      <c r="H566" s="3">
        <f t="shared" ref="H566:H629" si="28">SUM(C566:G566)</f>
        <v>16797.146000000001</v>
      </c>
      <c r="I566" s="1">
        <f t="shared" si="27"/>
        <v>0.68364000000001401</v>
      </c>
    </row>
    <row r="567" spans="1:9" x14ac:dyDescent="0.2">
      <c r="A567" s="11">
        <f t="shared" si="26"/>
        <v>56500</v>
      </c>
      <c r="B567" s="3">
        <f>inputs!$C$3-MAX(0,MIN((calculations!A567-inputs!$B$8)*0.5,inputs!$C$3))+IF(AND(inputs!$B$23="YES",A567&lt;=inputs!$B$25),inputs!$B$24,0)</f>
        <v>12570</v>
      </c>
      <c r="C567" s="3">
        <f>MAX(0,MIN(A567-B567,inputs!$C$4)*inputs!$B$3)</f>
        <v>7540</v>
      </c>
      <c r="D567" s="8">
        <f>MAX(0,(MIN(A567,inputs!$C$5)-(inputs!$C$4+B567))*inputs!$B$4)</f>
        <v>2492</v>
      </c>
      <c r="E567" s="8">
        <f>MAX(0, (calculations!A567-inputs!$C$5)*inputs!$B$5)</f>
        <v>0</v>
      </c>
      <c r="F567" s="8">
        <f>MAX(0,inputs!$B$13*(MIN(calculations!A567,inputs!$C$14)-inputs!$C$13))+MAX(0,inputs!$B$14*(calculations!A567-inputs!$C$14))</f>
        <v>5119.8500000000004</v>
      </c>
      <c r="G567" s="6">
        <f>MAX(MIN((calculations!A567-inputs!$B$21)/10000,100%),0) * inputs!$B$18</f>
        <v>1713.66</v>
      </c>
      <c r="H567" s="3">
        <f t="shared" si="28"/>
        <v>16865.510000000002</v>
      </c>
      <c r="I567" s="1">
        <f t="shared" si="27"/>
        <v>0.6836399999999776</v>
      </c>
    </row>
    <row r="568" spans="1:9" x14ac:dyDescent="0.2">
      <c r="A568" s="11">
        <f t="shared" si="26"/>
        <v>56600</v>
      </c>
      <c r="B568" s="3">
        <f>inputs!$C$3-MAX(0,MIN((calculations!A568-inputs!$B$8)*0.5,inputs!$C$3))+IF(AND(inputs!$B$23="YES",A568&lt;=inputs!$B$25),inputs!$B$24,0)</f>
        <v>12570</v>
      </c>
      <c r="C568" s="3">
        <f>MAX(0,MIN(A568-B568,inputs!$C$4)*inputs!$B$3)</f>
        <v>7540</v>
      </c>
      <c r="D568" s="8">
        <f>MAX(0,(MIN(A568,inputs!$C$5)-(inputs!$C$4+B568))*inputs!$B$4)</f>
        <v>2532</v>
      </c>
      <c r="E568" s="8">
        <f>MAX(0, (calculations!A568-inputs!$C$5)*inputs!$B$5)</f>
        <v>0</v>
      </c>
      <c r="F568" s="8">
        <f>MAX(0,inputs!$B$13*(MIN(calculations!A568,inputs!$C$14)-inputs!$C$13))+MAX(0,inputs!$B$14*(calculations!A568-inputs!$C$14))</f>
        <v>5121.8500000000004</v>
      </c>
      <c r="G568" s="6">
        <f>MAX(MIN((calculations!A568-inputs!$B$21)/10000,100%),0) * inputs!$B$18</f>
        <v>1740.0240000000001</v>
      </c>
      <c r="H568" s="3">
        <f t="shared" si="28"/>
        <v>16933.874</v>
      </c>
      <c r="I568" s="1">
        <f t="shared" si="27"/>
        <v>0.68364000000001401</v>
      </c>
    </row>
    <row r="569" spans="1:9" x14ac:dyDescent="0.2">
      <c r="A569" s="11">
        <f t="shared" si="26"/>
        <v>56700</v>
      </c>
      <c r="B569" s="3">
        <f>inputs!$C$3-MAX(0,MIN((calculations!A569-inputs!$B$8)*0.5,inputs!$C$3))+IF(AND(inputs!$B$23="YES",A569&lt;=inputs!$B$25),inputs!$B$24,0)</f>
        <v>12570</v>
      </c>
      <c r="C569" s="3">
        <f>MAX(0,MIN(A569-B569,inputs!$C$4)*inputs!$B$3)</f>
        <v>7540</v>
      </c>
      <c r="D569" s="8">
        <f>MAX(0,(MIN(A569,inputs!$C$5)-(inputs!$C$4+B569))*inputs!$B$4)</f>
        <v>2572</v>
      </c>
      <c r="E569" s="8">
        <f>MAX(0, (calculations!A569-inputs!$C$5)*inputs!$B$5)</f>
        <v>0</v>
      </c>
      <c r="F569" s="8">
        <f>MAX(0,inputs!$B$13*(MIN(calculations!A569,inputs!$C$14)-inputs!$C$13))+MAX(0,inputs!$B$14*(calculations!A569-inputs!$C$14))</f>
        <v>5123.8500000000004</v>
      </c>
      <c r="G569" s="6">
        <f>MAX(MIN((calculations!A569-inputs!$B$21)/10000,100%),0) * inputs!$B$18</f>
        <v>1766.3880000000001</v>
      </c>
      <c r="H569" s="3">
        <f t="shared" si="28"/>
        <v>17002.238000000001</v>
      </c>
      <c r="I569" s="1">
        <f t="shared" si="27"/>
        <v>0.6836399999999776</v>
      </c>
    </row>
    <row r="570" spans="1:9" x14ac:dyDescent="0.2">
      <c r="A570" s="11">
        <f t="shared" si="26"/>
        <v>56800</v>
      </c>
      <c r="B570" s="3">
        <f>inputs!$C$3-MAX(0,MIN((calculations!A570-inputs!$B$8)*0.5,inputs!$C$3))+IF(AND(inputs!$B$23="YES",A570&lt;=inputs!$B$25),inputs!$B$24,0)</f>
        <v>12570</v>
      </c>
      <c r="C570" s="3">
        <f>MAX(0,MIN(A570-B570,inputs!$C$4)*inputs!$B$3)</f>
        <v>7540</v>
      </c>
      <c r="D570" s="8">
        <f>MAX(0,(MIN(A570,inputs!$C$5)-(inputs!$C$4+B570))*inputs!$B$4)</f>
        <v>2612</v>
      </c>
      <c r="E570" s="8">
        <f>MAX(0, (calculations!A570-inputs!$C$5)*inputs!$B$5)</f>
        <v>0</v>
      </c>
      <c r="F570" s="8">
        <f>MAX(0,inputs!$B$13*(MIN(calculations!A570,inputs!$C$14)-inputs!$C$13))+MAX(0,inputs!$B$14*(calculations!A570-inputs!$C$14))</f>
        <v>5125.8500000000004</v>
      </c>
      <c r="G570" s="6">
        <f>MAX(MIN((calculations!A570-inputs!$B$21)/10000,100%),0) * inputs!$B$18</f>
        <v>1792.7520000000002</v>
      </c>
      <c r="H570" s="3">
        <f t="shared" si="28"/>
        <v>17070.601999999999</v>
      </c>
      <c r="I570" s="1">
        <f t="shared" si="27"/>
        <v>0.68364000000001401</v>
      </c>
    </row>
    <row r="571" spans="1:9" x14ac:dyDescent="0.2">
      <c r="A571" s="11">
        <f t="shared" si="26"/>
        <v>56900</v>
      </c>
      <c r="B571" s="3">
        <f>inputs!$C$3-MAX(0,MIN((calculations!A571-inputs!$B$8)*0.5,inputs!$C$3))+IF(AND(inputs!$B$23="YES",A571&lt;=inputs!$B$25),inputs!$B$24,0)</f>
        <v>12570</v>
      </c>
      <c r="C571" s="3">
        <f>MAX(0,MIN(A571-B571,inputs!$C$4)*inputs!$B$3)</f>
        <v>7540</v>
      </c>
      <c r="D571" s="8">
        <f>MAX(0,(MIN(A571,inputs!$C$5)-(inputs!$C$4+B571))*inputs!$B$4)</f>
        <v>2652</v>
      </c>
      <c r="E571" s="8">
        <f>MAX(0, (calculations!A571-inputs!$C$5)*inputs!$B$5)</f>
        <v>0</v>
      </c>
      <c r="F571" s="8">
        <f>MAX(0,inputs!$B$13*(MIN(calculations!A571,inputs!$C$14)-inputs!$C$13))+MAX(0,inputs!$B$14*(calculations!A571-inputs!$C$14))</f>
        <v>5127.8500000000004</v>
      </c>
      <c r="G571" s="6">
        <f>MAX(MIN((calculations!A571-inputs!$B$21)/10000,100%),0) * inputs!$B$18</f>
        <v>1819.116</v>
      </c>
      <c r="H571" s="3">
        <f t="shared" si="28"/>
        <v>17138.966</v>
      </c>
      <c r="I571" s="1">
        <f t="shared" si="27"/>
        <v>0.68364000000001401</v>
      </c>
    </row>
    <row r="572" spans="1:9" x14ac:dyDescent="0.2">
      <c r="A572" s="11">
        <f t="shared" si="26"/>
        <v>57000</v>
      </c>
      <c r="B572" s="3">
        <f>inputs!$C$3-MAX(0,MIN((calculations!A572-inputs!$B$8)*0.5,inputs!$C$3))+IF(AND(inputs!$B$23="YES",A572&lt;=inputs!$B$25),inputs!$B$24,0)</f>
        <v>12570</v>
      </c>
      <c r="C572" s="3">
        <f>MAX(0,MIN(A572-B572,inputs!$C$4)*inputs!$B$3)</f>
        <v>7540</v>
      </c>
      <c r="D572" s="8">
        <f>MAX(0,(MIN(A572,inputs!$C$5)-(inputs!$C$4+B572))*inputs!$B$4)</f>
        <v>2692</v>
      </c>
      <c r="E572" s="8">
        <f>MAX(0, (calculations!A572-inputs!$C$5)*inputs!$B$5)</f>
        <v>0</v>
      </c>
      <c r="F572" s="8">
        <f>MAX(0,inputs!$B$13*(MIN(calculations!A572,inputs!$C$14)-inputs!$C$13))+MAX(0,inputs!$B$14*(calculations!A572-inputs!$C$14))</f>
        <v>5129.8500000000004</v>
      </c>
      <c r="G572" s="6">
        <f>MAX(MIN((calculations!A572-inputs!$B$21)/10000,100%),0) * inputs!$B$18</f>
        <v>1845.48</v>
      </c>
      <c r="H572" s="3">
        <f t="shared" si="28"/>
        <v>17207.330000000002</v>
      </c>
      <c r="I572" s="1">
        <f t="shared" si="27"/>
        <v>0.6836399999999776</v>
      </c>
    </row>
    <row r="573" spans="1:9" x14ac:dyDescent="0.2">
      <c r="A573" s="11">
        <f t="shared" si="26"/>
        <v>57100</v>
      </c>
      <c r="B573" s="3">
        <f>inputs!$C$3-MAX(0,MIN((calculations!A573-inputs!$B$8)*0.5,inputs!$C$3))+IF(AND(inputs!$B$23="YES",A573&lt;=inputs!$B$25),inputs!$B$24,0)</f>
        <v>12570</v>
      </c>
      <c r="C573" s="3">
        <f>MAX(0,MIN(A573-B573,inputs!$C$4)*inputs!$B$3)</f>
        <v>7540</v>
      </c>
      <c r="D573" s="8">
        <f>MAX(0,(MIN(A573,inputs!$C$5)-(inputs!$C$4+B573))*inputs!$B$4)</f>
        <v>2732</v>
      </c>
      <c r="E573" s="8">
        <f>MAX(0, (calculations!A573-inputs!$C$5)*inputs!$B$5)</f>
        <v>0</v>
      </c>
      <c r="F573" s="8">
        <f>MAX(0,inputs!$B$13*(MIN(calculations!A573,inputs!$C$14)-inputs!$C$13))+MAX(0,inputs!$B$14*(calculations!A573-inputs!$C$14))</f>
        <v>5131.8500000000004</v>
      </c>
      <c r="G573" s="6">
        <f>MAX(MIN((calculations!A573-inputs!$B$21)/10000,100%),0) * inputs!$B$18</f>
        <v>1871.8440000000001</v>
      </c>
      <c r="H573" s="3">
        <f t="shared" si="28"/>
        <v>17275.694</v>
      </c>
      <c r="I573" s="1">
        <f t="shared" si="27"/>
        <v>0.68364000000001401</v>
      </c>
    </row>
    <row r="574" spans="1:9" x14ac:dyDescent="0.2">
      <c r="A574" s="11">
        <f t="shared" si="26"/>
        <v>57200</v>
      </c>
      <c r="B574" s="3">
        <f>inputs!$C$3-MAX(0,MIN((calculations!A574-inputs!$B$8)*0.5,inputs!$C$3))+IF(AND(inputs!$B$23="YES",A574&lt;=inputs!$B$25),inputs!$B$24,0)</f>
        <v>12570</v>
      </c>
      <c r="C574" s="3">
        <f>MAX(0,MIN(A574-B574,inputs!$C$4)*inputs!$B$3)</f>
        <v>7540</v>
      </c>
      <c r="D574" s="8">
        <f>MAX(0,(MIN(A574,inputs!$C$5)-(inputs!$C$4+B574))*inputs!$B$4)</f>
        <v>2772</v>
      </c>
      <c r="E574" s="8">
        <f>MAX(0, (calculations!A574-inputs!$C$5)*inputs!$B$5)</f>
        <v>0</v>
      </c>
      <c r="F574" s="8">
        <f>MAX(0,inputs!$B$13*(MIN(calculations!A574,inputs!$C$14)-inputs!$C$13))+MAX(0,inputs!$B$14*(calculations!A574-inputs!$C$14))</f>
        <v>5133.8500000000004</v>
      </c>
      <c r="G574" s="6">
        <f>MAX(MIN((calculations!A574-inputs!$B$21)/10000,100%),0) * inputs!$B$18</f>
        <v>1898.2080000000001</v>
      </c>
      <c r="H574" s="3">
        <f t="shared" si="28"/>
        <v>17344.058000000001</v>
      </c>
      <c r="I574" s="1">
        <f t="shared" si="27"/>
        <v>0.6836399999999776</v>
      </c>
    </row>
    <row r="575" spans="1:9" x14ac:dyDescent="0.2">
      <c r="A575" s="11">
        <f t="shared" si="26"/>
        <v>57300</v>
      </c>
      <c r="B575" s="3">
        <f>inputs!$C$3-MAX(0,MIN((calculations!A575-inputs!$B$8)*0.5,inputs!$C$3))+IF(AND(inputs!$B$23="YES",A575&lt;=inputs!$B$25),inputs!$B$24,0)</f>
        <v>12570</v>
      </c>
      <c r="C575" s="3">
        <f>MAX(0,MIN(A575-B575,inputs!$C$4)*inputs!$B$3)</f>
        <v>7540</v>
      </c>
      <c r="D575" s="8">
        <f>MAX(0,(MIN(A575,inputs!$C$5)-(inputs!$C$4+B575))*inputs!$B$4)</f>
        <v>2812</v>
      </c>
      <c r="E575" s="8">
        <f>MAX(0, (calculations!A575-inputs!$C$5)*inputs!$B$5)</f>
        <v>0</v>
      </c>
      <c r="F575" s="8">
        <f>MAX(0,inputs!$B$13*(MIN(calculations!A575,inputs!$C$14)-inputs!$C$13))+MAX(0,inputs!$B$14*(calculations!A575-inputs!$C$14))</f>
        <v>5135.8500000000004</v>
      </c>
      <c r="G575" s="6">
        <f>MAX(MIN((calculations!A575-inputs!$B$21)/10000,100%),0) * inputs!$B$18</f>
        <v>1924.5720000000001</v>
      </c>
      <c r="H575" s="3">
        <f t="shared" si="28"/>
        <v>17412.421999999999</v>
      </c>
      <c r="I575" s="1">
        <f t="shared" si="27"/>
        <v>0.68364000000001401</v>
      </c>
    </row>
    <row r="576" spans="1:9" x14ac:dyDescent="0.2">
      <c r="A576" s="11">
        <f t="shared" si="26"/>
        <v>57400</v>
      </c>
      <c r="B576" s="3">
        <f>inputs!$C$3-MAX(0,MIN((calculations!A576-inputs!$B$8)*0.5,inputs!$C$3))+IF(AND(inputs!$B$23="YES",A576&lt;=inputs!$B$25),inputs!$B$24,0)</f>
        <v>12570</v>
      </c>
      <c r="C576" s="3">
        <f>MAX(0,MIN(A576-B576,inputs!$C$4)*inputs!$B$3)</f>
        <v>7540</v>
      </c>
      <c r="D576" s="8">
        <f>MAX(0,(MIN(A576,inputs!$C$5)-(inputs!$C$4+B576))*inputs!$B$4)</f>
        <v>2852</v>
      </c>
      <c r="E576" s="8">
        <f>MAX(0, (calculations!A576-inputs!$C$5)*inputs!$B$5)</f>
        <v>0</v>
      </c>
      <c r="F576" s="8">
        <f>MAX(0,inputs!$B$13*(MIN(calculations!A576,inputs!$C$14)-inputs!$C$13))+MAX(0,inputs!$B$14*(calculations!A576-inputs!$C$14))</f>
        <v>5137.8500000000004</v>
      </c>
      <c r="G576" s="6">
        <f>MAX(MIN((calculations!A576-inputs!$B$21)/10000,100%),0) * inputs!$B$18</f>
        <v>1950.9360000000001</v>
      </c>
      <c r="H576" s="3">
        <f t="shared" si="28"/>
        <v>17480.786</v>
      </c>
      <c r="I576" s="1">
        <f t="shared" si="27"/>
        <v>0.68364000000001401</v>
      </c>
    </row>
    <row r="577" spans="1:9" x14ac:dyDescent="0.2">
      <c r="A577" s="11">
        <f t="shared" si="26"/>
        <v>57500</v>
      </c>
      <c r="B577" s="3">
        <f>inputs!$C$3-MAX(0,MIN((calculations!A577-inputs!$B$8)*0.5,inputs!$C$3))+IF(AND(inputs!$B$23="YES",A577&lt;=inputs!$B$25),inputs!$B$24,0)</f>
        <v>12570</v>
      </c>
      <c r="C577" s="3">
        <f>MAX(0,MIN(A577-B577,inputs!$C$4)*inputs!$B$3)</f>
        <v>7540</v>
      </c>
      <c r="D577" s="8">
        <f>MAX(0,(MIN(A577,inputs!$C$5)-(inputs!$C$4+B577))*inputs!$B$4)</f>
        <v>2892</v>
      </c>
      <c r="E577" s="8">
        <f>MAX(0, (calculations!A577-inputs!$C$5)*inputs!$B$5)</f>
        <v>0</v>
      </c>
      <c r="F577" s="8">
        <f>MAX(0,inputs!$B$13*(MIN(calculations!A577,inputs!$C$14)-inputs!$C$13))+MAX(0,inputs!$B$14*(calculations!A577-inputs!$C$14))</f>
        <v>5139.8500000000004</v>
      </c>
      <c r="G577" s="6">
        <f>MAX(MIN((calculations!A577-inputs!$B$21)/10000,100%),0) * inputs!$B$18</f>
        <v>1977.3000000000002</v>
      </c>
      <c r="H577" s="3">
        <f t="shared" si="28"/>
        <v>17549.150000000001</v>
      </c>
      <c r="I577" s="1">
        <f t="shared" si="27"/>
        <v>0.6836399999999776</v>
      </c>
    </row>
    <row r="578" spans="1:9" x14ac:dyDescent="0.2">
      <c r="A578" s="11">
        <f t="shared" si="26"/>
        <v>57600</v>
      </c>
      <c r="B578" s="3">
        <f>inputs!$C$3-MAX(0,MIN((calculations!A578-inputs!$B$8)*0.5,inputs!$C$3))+IF(AND(inputs!$B$23="YES",A578&lt;=inputs!$B$25),inputs!$B$24,0)</f>
        <v>12570</v>
      </c>
      <c r="C578" s="3">
        <f>MAX(0,MIN(A578-B578,inputs!$C$4)*inputs!$B$3)</f>
        <v>7540</v>
      </c>
      <c r="D578" s="8">
        <f>MAX(0,(MIN(A578,inputs!$C$5)-(inputs!$C$4+B578))*inputs!$B$4)</f>
        <v>2932</v>
      </c>
      <c r="E578" s="8">
        <f>MAX(0, (calculations!A578-inputs!$C$5)*inputs!$B$5)</f>
        <v>0</v>
      </c>
      <c r="F578" s="8">
        <f>MAX(0,inputs!$B$13*(MIN(calculations!A578,inputs!$C$14)-inputs!$C$13))+MAX(0,inputs!$B$14*(calculations!A578-inputs!$C$14))</f>
        <v>5141.8500000000004</v>
      </c>
      <c r="G578" s="6">
        <f>MAX(MIN((calculations!A578-inputs!$B$21)/10000,100%),0) * inputs!$B$18</f>
        <v>2003.664</v>
      </c>
      <c r="H578" s="3">
        <f t="shared" si="28"/>
        <v>17617.513999999999</v>
      </c>
      <c r="I578" s="1">
        <f t="shared" si="27"/>
        <v>0.68364000000001401</v>
      </c>
    </row>
    <row r="579" spans="1:9" x14ac:dyDescent="0.2">
      <c r="A579" s="11">
        <f t="shared" ref="A579:A642" si="29">(ROW(A579)-2)*100</f>
        <v>57700</v>
      </c>
      <c r="B579" s="3">
        <f>inputs!$C$3-MAX(0,MIN((calculations!A579-inputs!$B$8)*0.5,inputs!$C$3))+IF(AND(inputs!$B$23="YES",A579&lt;=inputs!$B$25),inputs!$B$24,0)</f>
        <v>12570</v>
      </c>
      <c r="C579" s="3">
        <f>MAX(0,MIN(A579-B579,inputs!$C$4)*inputs!$B$3)</f>
        <v>7540</v>
      </c>
      <c r="D579" s="8">
        <f>MAX(0,(MIN(A579,inputs!$C$5)-(inputs!$C$4+B579))*inputs!$B$4)</f>
        <v>2972</v>
      </c>
      <c r="E579" s="8">
        <f>MAX(0, (calculations!A579-inputs!$C$5)*inputs!$B$5)</f>
        <v>0</v>
      </c>
      <c r="F579" s="8">
        <f>MAX(0,inputs!$B$13*(MIN(calculations!A579,inputs!$C$14)-inputs!$C$13))+MAX(0,inputs!$B$14*(calculations!A579-inputs!$C$14))</f>
        <v>5143.8500000000004</v>
      </c>
      <c r="G579" s="6">
        <f>MAX(MIN((calculations!A579-inputs!$B$21)/10000,100%),0) * inputs!$B$18</f>
        <v>2030.028</v>
      </c>
      <c r="H579" s="3">
        <f t="shared" si="28"/>
        <v>17685.878000000001</v>
      </c>
      <c r="I579" s="1">
        <f t="shared" ref="I579:I642" si="30">(H580-H579)/100</f>
        <v>0.68364000000001401</v>
      </c>
    </row>
    <row r="580" spans="1:9" x14ac:dyDescent="0.2">
      <c r="A580" s="11">
        <f t="shared" si="29"/>
        <v>57800</v>
      </c>
      <c r="B580" s="3">
        <f>inputs!$C$3-MAX(0,MIN((calculations!A580-inputs!$B$8)*0.5,inputs!$C$3))+IF(AND(inputs!$B$23="YES",A580&lt;=inputs!$B$25),inputs!$B$24,0)</f>
        <v>12570</v>
      </c>
      <c r="C580" s="3">
        <f>MAX(0,MIN(A580-B580,inputs!$C$4)*inputs!$B$3)</f>
        <v>7540</v>
      </c>
      <c r="D580" s="8">
        <f>MAX(0,(MIN(A580,inputs!$C$5)-(inputs!$C$4+B580))*inputs!$B$4)</f>
        <v>3012</v>
      </c>
      <c r="E580" s="8">
        <f>MAX(0, (calculations!A580-inputs!$C$5)*inputs!$B$5)</f>
        <v>0</v>
      </c>
      <c r="F580" s="8">
        <f>MAX(0,inputs!$B$13*(MIN(calculations!A580,inputs!$C$14)-inputs!$C$13))+MAX(0,inputs!$B$14*(calculations!A580-inputs!$C$14))</f>
        <v>5145.8500000000004</v>
      </c>
      <c r="G580" s="6">
        <f>MAX(MIN((calculations!A580-inputs!$B$21)/10000,100%),0) * inputs!$B$18</f>
        <v>2056.3920000000003</v>
      </c>
      <c r="H580" s="3">
        <f t="shared" si="28"/>
        <v>17754.242000000002</v>
      </c>
      <c r="I580" s="1">
        <f t="shared" si="30"/>
        <v>0.6836399999999776</v>
      </c>
    </row>
    <row r="581" spans="1:9" x14ac:dyDescent="0.2">
      <c r="A581" s="11">
        <f t="shared" si="29"/>
        <v>57900</v>
      </c>
      <c r="B581" s="3">
        <f>inputs!$C$3-MAX(0,MIN((calculations!A581-inputs!$B$8)*0.5,inputs!$C$3))+IF(AND(inputs!$B$23="YES",A581&lt;=inputs!$B$25),inputs!$B$24,0)</f>
        <v>12570</v>
      </c>
      <c r="C581" s="3">
        <f>MAX(0,MIN(A581-B581,inputs!$C$4)*inputs!$B$3)</f>
        <v>7540</v>
      </c>
      <c r="D581" s="8">
        <f>MAX(0,(MIN(A581,inputs!$C$5)-(inputs!$C$4+B581))*inputs!$B$4)</f>
        <v>3052</v>
      </c>
      <c r="E581" s="8">
        <f>MAX(0, (calculations!A581-inputs!$C$5)*inputs!$B$5)</f>
        <v>0</v>
      </c>
      <c r="F581" s="8">
        <f>MAX(0,inputs!$B$13*(MIN(calculations!A581,inputs!$C$14)-inputs!$C$13))+MAX(0,inputs!$B$14*(calculations!A581-inputs!$C$14))</f>
        <v>5147.8500000000004</v>
      </c>
      <c r="G581" s="6">
        <f>MAX(MIN((calculations!A581-inputs!$B$21)/10000,100%),0) * inputs!$B$18</f>
        <v>2082.7560000000003</v>
      </c>
      <c r="H581" s="3">
        <f t="shared" si="28"/>
        <v>17822.606</v>
      </c>
      <c r="I581" s="1">
        <f t="shared" si="30"/>
        <v>0.68364000000001401</v>
      </c>
    </row>
    <row r="582" spans="1:9" x14ac:dyDescent="0.2">
      <c r="A582" s="11">
        <f t="shared" si="29"/>
        <v>58000</v>
      </c>
      <c r="B582" s="3">
        <f>inputs!$C$3-MAX(0,MIN((calculations!A582-inputs!$B$8)*0.5,inputs!$C$3))+IF(AND(inputs!$B$23="YES",A582&lt;=inputs!$B$25),inputs!$B$24,0)</f>
        <v>12570</v>
      </c>
      <c r="C582" s="3">
        <f>MAX(0,MIN(A582-B582,inputs!$C$4)*inputs!$B$3)</f>
        <v>7540</v>
      </c>
      <c r="D582" s="8">
        <f>MAX(0,(MIN(A582,inputs!$C$5)-(inputs!$C$4+B582))*inputs!$B$4)</f>
        <v>3092</v>
      </c>
      <c r="E582" s="8">
        <f>MAX(0, (calculations!A582-inputs!$C$5)*inputs!$B$5)</f>
        <v>0</v>
      </c>
      <c r="F582" s="8">
        <f>MAX(0,inputs!$B$13*(MIN(calculations!A582,inputs!$C$14)-inputs!$C$13))+MAX(0,inputs!$B$14*(calculations!A582-inputs!$C$14))</f>
        <v>5149.8500000000004</v>
      </c>
      <c r="G582" s="6">
        <f>MAX(MIN((calculations!A582-inputs!$B$21)/10000,100%),0) * inputs!$B$18</f>
        <v>2109.1200000000003</v>
      </c>
      <c r="H582" s="3">
        <f t="shared" si="28"/>
        <v>17890.97</v>
      </c>
      <c r="I582" s="1">
        <f t="shared" si="30"/>
        <v>0.68364000000001401</v>
      </c>
    </row>
    <row r="583" spans="1:9" x14ac:dyDescent="0.2">
      <c r="A583" s="11">
        <f t="shared" si="29"/>
        <v>58100</v>
      </c>
      <c r="B583" s="3">
        <f>inputs!$C$3-MAX(0,MIN((calculations!A583-inputs!$B$8)*0.5,inputs!$C$3))+IF(AND(inputs!$B$23="YES",A583&lt;=inputs!$B$25),inputs!$B$24,0)</f>
        <v>12570</v>
      </c>
      <c r="C583" s="3">
        <f>MAX(0,MIN(A583-B583,inputs!$C$4)*inputs!$B$3)</f>
        <v>7540</v>
      </c>
      <c r="D583" s="8">
        <f>MAX(0,(MIN(A583,inputs!$C$5)-(inputs!$C$4+B583))*inputs!$B$4)</f>
        <v>3132</v>
      </c>
      <c r="E583" s="8">
        <f>MAX(0, (calculations!A583-inputs!$C$5)*inputs!$B$5)</f>
        <v>0</v>
      </c>
      <c r="F583" s="8">
        <f>MAX(0,inputs!$B$13*(MIN(calculations!A583,inputs!$C$14)-inputs!$C$13))+MAX(0,inputs!$B$14*(calculations!A583-inputs!$C$14))</f>
        <v>5151.8500000000004</v>
      </c>
      <c r="G583" s="6">
        <f>MAX(MIN((calculations!A583-inputs!$B$21)/10000,100%),0) * inputs!$B$18</f>
        <v>2135.4840000000004</v>
      </c>
      <c r="H583" s="3">
        <f t="shared" si="28"/>
        <v>17959.334000000003</v>
      </c>
      <c r="I583" s="1">
        <f t="shared" si="30"/>
        <v>0.6836399999999776</v>
      </c>
    </row>
    <row r="584" spans="1:9" x14ac:dyDescent="0.2">
      <c r="A584" s="11">
        <f t="shared" si="29"/>
        <v>58200</v>
      </c>
      <c r="B584" s="3">
        <f>inputs!$C$3-MAX(0,MIN((calculations!A584-inputs!$B$8)*0.5,inputs!$C$3))+IF(AND(inputs!$B$23="YES",A584&lt;=inputs!$B$25),inputs!$B$24,0)</f>
        <v>12570</v>
      </c>
      <c r="C584" s="3">
        <f>MAX(0,MIN(A584-B584,inputs!$C$4)*inputs!$B$3)</f>
        <v>7540</v>
      </c>
      <c r="D584" s="8">
        <f>MAX(0,(MIN(A584,inputs!$C$5)-(inputs!$C$4+B584))*inputs!$B$4)</f>
        <v>3172</v>
      </c>
      <c r="E584" s="8">
        <f>MAX(0, (calculations!A584-inputs!$C$5)*inputs!$B$5)</f>
        <v>0</v>
      </c>
      <c r="F584" s="8">
        <f>MAX(0,inputs!$B$13*(MIN(calculations!A584,inputs!$C$14)-inputs!$C$13))+MAX(0,inputs!$B$14*(calculations!A584-inputs!$C$14))</f>
        <v>5153.8500000000004</v>
      </c>
      <c r="G584" s="6">
        <f>MAX(MIN((calculations!A584-inputs!$B$21)/10000,100%),0) * inputs!$B$18</f>
        <v>2161.848</v>
      </c>
      <c r="H584" s="3">
        <f t="shared" si="28"/>
        <v>18027.698</v>
      </c>
      <c r="I584" s="1">
        <f t="shared" si="30"/>
        <v>0.68364000000001401</v>
      </c>
    </row>
    <row r="585" spans="1:9" x14ac:dyDescent="0.2">
      <c r="A585" s="11">
        <f t="shared" si="29"/>
        <v>58300</v>
      </c>
      <c r="B585" s="3">
        <f>inputs!$C$3-MAX(0,MIN((calculations!A585-inputs!$B$8)*0.5,inputs!$C$3))+IF(AND(inputs!$B$23="YES",A585&lt;=inputs!$B$25),inputs!$B$24,0)</f>
        <v>12570</v>
      </c>
      <c r="C585" s="3">
        <f>MAX(0,MIN(A585-B585,inputs!$C$4)*inputs!$B$3)</f>
        <v>7540</v>
      </c>
      <c r="D585" s="8">
        <f>MAX(0,(MIN(A585,inputs!$C$5)-(inputs!$C$4+B585))*inputs!$B$4)</f>
        <v>3212</v>
      </c>
      <c r="E585" s="8">
        <f>MAX(0, (calculations!A585-inputs!$C$5)*inputs!$B$5)</f>
        <v>0</v>
      </c>
      <c r="F585" s="8">
        <f>MAX(0,inputs!$B$13*(MIN(calculations!A585,inputs!$C$14)-inputs!$C$13))+MAX(0,inputs!$B$14*(calculations!A585-inputs!$C$14))</f>
        <v>5155.8500000000004</v>
      </c>
      <c r="G585" s="6">
        <f>MAX(MIN((calculations!A585-inputs!$B$21)/10000,100%),0) * inputs!$B$18</f>
        <v>2188.212</v>
      </c>
      <c r="H585" s="3">
        <f t="shared" si="28"/>
        <v>18096.062000000002</v>
      </c>
      <c r="I585" s="1">
        <f t="shared" si="30"/>
        <v>0.6836399999999776</v>
      </c>
    </row>
    <row r="586" spans="1:9" x14ac:dyDescent="0.2">
      <c r="A586" s="11">
        <f t="shared" si="29"/>
        <v>58400</v>
      </c>
      <c r="B586" s="3">
        <f>inputs!$C$3-MAX(0,MIN((calculations!A586-inputs!$B$8)*0.5,inputs!$C$3))+IF(AND(inputs!$B$23="YES",A586&lt;=inputs!$B$25),inputs!$B$24,0)</f>
        <v>12570</v>
      </c>
      <c r="C586" s="3">
        <f>MAX(0,MIN(A586-B586,inputs!$C$4)*inputs!$B$3)</f>
        <v>7540</v>
      </c>
      <c r="D586" s="8">
        <f>MAX(0,(MIN(A586,inputs!$C$5)-(inputs!$C$4+B586))*inputs!$B$4)</f>
        <v>3252</v>
      </c>
      <c r="E586" s="8">
        <f>MAX(0, (calculations!A586-inputs!$C$5)*inputs!$B$5)</f>
        <v>0</v>
      </c>
      <c r="F586" s="8">
        <f>MAX(0,inputs!$B$13*(MIN(calculations!A586,inputs!$C$14)-inputs!$C$13))+MAX(0,inputs!$B$14*(calculations!A586-inputs!$C$14))</f>
        <v>5157.8500000000004</v>
      </c>
      <c r="G586" s="6">
        <f>MAX(MIN((calculations!A586-inputs!$B$21)/10000,100%),0) * inputs!$B$18</f>
        <v>2214.576</v>
      </c>
      <c r="H586" s="3">
        <f t="shared" si="28"/>
        <v>18164.425999999999</v>
      </c>
      <c r="I586" s="1">
        <f t="shared" si="30"/>
        <v>0.68364000000001401</v>
      </c>
    </row>
    <row r="587" spans="1:9" x14ac:dyDescent="0.2">
      <c r="A587" s="11">
        <f t="shared" si="29"/>
        <v>58500</v>
      </c>
      <c r="B587" s="3">
        <f>inputs!$C$3-MAX(0,MIN((calculations!A587-inputs!$B$8)*0.5,inputs!$C$3))+IF(AND(inputs!$B$23="YES",A587&lt;=inputs!$B$25),inputs!$B$24,0)</f>
        <v>12570</v>
      </c>
      <c r="C587" s="3">
        <f>MAX(0,MIN(A587-B587,inputs!$C$4)*inputs!$B$3)</f>
        <v>7540</v>
      </c>
      <c r="D587" s="8">
        <f>MAX(0,(MIN(A587,inputs!$C$5)-(inputs!$C$4+B587))*inputs!$B$4)</f>
        <v>3292</v>
      </c>
      <c r="E587" s="8">
        <f>MAX(0, (calculations!A587-inputs!$C$5)*inputs!$B$5)</f>
        <v>0</v>
      </c>
      <c r="F587" s="8">
        <f>MAX(0,inputs!$B$13*(MIN(calculations!A587,inputs!$C$14)-inputs!$C$13))+MAX(0,inputs!$B$14*(calculations!A587-inputs!$C$14))</f>
        <v>5159.8500000000004</v>
      </c>
      <c r="G587" s="6">
        <f>MAX(MIN((calculations!A587-inputs!$B$21)/10000,100%),0) * inputs!$B$18</f>
        <v>2240.94</v>
      </c>
      <c r="H587" s="3">
        <f t="shared" si="28"/>
        <v>18232.79</v>
      </c>
      <c r="I587" s="1">
        <f t="shared" si="30"/>
        <v>0.68364000000001401</v>
      </c>
    </row>
    <row r="588" spans="1:9" x14ac:dyDescent="0.2">
      <c r="A588" s="11">
        <f t="shared" si="29"/>
        <v>58600</v>
      </c>
      <c r="B588" s="3">
        <f>inputs!$C$3-MAX(0,MIN((calculations!A588-inputs!$B$8)*0.5,inputs!$C$3))+IF(AND(inputs!$B$23="YES",A588&lt;=inputs!$B$25),inputs!$B$24,0)</f>
        <v>12570</v>
      </c>
      <c r="C588" s="3">
        <f>MAX(0,MIN(A588-B588,inputs!$C$4)*inputs!$B$3)</f>
        <v>7540</v>
      </c>
      <c r="D588" s="8">
        <f>MAX(0,(MIN(A588,inputs!$C$5)-(inputs!$C$4+B588))*inputs!$B$4)</f>
        <v>3332</v>
      </c>
      <c r="E588" s="8">
        <f>MAX(0, (calculations!A588-inputs!$C$5)*inputs!$B$5)</f>
        <v>0</v>
      </c>
      <c r="F588" s="8">
        <f>MAX(0,inputs!$B$13*(MIN(calculations!A588,inputs!$C$14)-inputs!$C$13))+MAX(0,inputs!$B$14*(calculations!A588-inputs!$C$14))</f>
        <v>5161.8500000000004</v>
      </c>
      <c r="G588" s="6">
        <f>MAX(MIN((calculations!A588-inputs!$B$21)/10000,100%),0) * inputs!$B$18</f>
        <v>2267.3040000000001</v>
      </c>
      <c r="H588" s="3">
        <f t="shared" si="28"/>
        <v>18301.154000000002</v>
      </c>
      <c r="I588" s="1">
        <f t="shared" si="30"/>
        <v>0.6836399999999776</v>
      </c>
    </row>
    <row r="589" spans="1:9" x14ac:dyDescent="0.2">
      <c r="A589" s="11">
        <f t="shared" si="29"/>
        <v>58700</v>
      </c>
      <c r="B589" s="3">
        <f>inputs!$C$3-MAX(0,MIN((calculations!A589-inputs!$B$8)*0.5,inputs!$C$3))+IF(AND(inputs!$B$23="YES",A589&lt;=inputs!$B$25),inputs!$B$24,0)</f>
        <v>12570</v>
      </c>
      <c r="C589" s="3">
        <f>MAX(0,MIN(A589-B589,inputs!$C$4)*inputs!$B$3)</f>
        <v>7540</v>
      </c>
      <c r="D589" s="8">
        <f>MAX(0,(MIN(A589,inputs!$C$5)-(inputs!$C$4+B589))*inputs!$B$4)</f>
        <v>3372</v>
      </c>
      <c r="E589" s="8">
        <f>MAX(0, (calculations!A589-inputs!$C$5)*inputs!$B$5)</f>
        <v>0</v>
      </c>
      <c r="F589" s="8">
        <f>MAX(0,inputs!$B$13*(MIN(calculations!A589,inputs!$C$14)-inputs!$C$13))+MAX(0,inputs!$B$14*(calculations!A589-inputs!$C$14))</f>
        <v>5163.8500000000004</v>
      </c>
      <c r="G589" s="6">
        <f>MAX(MIN((calculations!A589-inputs!$B$21)/10000,100%),0) * inputs!$B$18</f>
        <v>2293.6680000000001</v>
      </c>
      <c r="H589" s="3">
        <f t="shared" si="28"/>
        <v>18369.518</v>
      </c>
      <c r="I589" s="1">
        <f t="shared" si="30"/>
        <v>0.68364000000001401</v>
      </c>
    </row>
    <row r="590" spans="1:9" x14ac:dyDescent="0.2">
      <c r="A590" s="11">
        <f t="shared" si="29"/>
        <v>58800</v>
      </c>
      <c r="B590" s="3">
        <f>inputs!$C$3-MAX(0,MIN((calculations!A590-inputs!$B$8)*0.5,inputs!$C$3))+IF(AND(inputs!$B$23="YES",A590&lt;=inputs!$B$25),inputs!$B$24,0)</f>
        <v>12570</v>
      </c>
      <c r="C590" s="3">
        <f>MAX(0,MIN(A590-B590,inputs!$C$4)*inputs!$B$3)</f>
        <v>7540</v>
      </c>
      <c r="D590" s="8">
        <f>MAX(0,(MIN(A590,inputs!$C$5)-(inputs!$C$4+B590))*inputs!$B$4)</f>
        <v>3412</v>
      </c>
      <c r="E590" s="8">
        <f>MAX(0, (calculations!A590-inputs!$C$5)*inputs!$B$5)</f>
        <v>0</v>
      </c>
      <c r="F590" s="8">
        <f>MAX(0,inputs!$B$13*(MIN(calculations!A590,inputs!$C$14)-inputs!$C$13))+MAX(0,inputs!$B$14*(calculations!A590-inputs!$C$14))</f>
        <v>5165.8500000000004</v>
      </c>
      <c r="G590" s="6">
        <f>MAX(MIN((calculations!A590-inputs!$B$21)/10000,100%),0) * inputs!$B$18</f>
        <v>2320.0320000000002</v>
      </c>
      <c r="H590" s="3">
        <f t="shared" si="28"/>
        <v>18437.882000000001</v>
      </c>
      <c r="I590" s="1">
        <f t="shared" si="30"/>
        <v>0.6836399999999776</v>
      </c>
    </row>
    <row r="591" spans="1:9" x14ac:dyDescent="0.2">
      <c r="A591" s="11">
        <f t="shared" si="29"/>
        <v>58900</v>
      </c>
      <c r="B591" s="3">
        <f>inputs!$C$3-MAX(0,MIN((calculations!A591-inputs!$B$8)*0.5,inputs!$C$3))+IF(AND(inputs!$B$23="YES",A591&lt;=inputs!$B$25),inputs!$B$24,0)</f>
        <v>12570</v>
      </c>
      <c r="C591" s="3">
        <f>MAX(0,MIN(A591-B591,inputs!$C$4)*inputs!$B$3)</f>
        <v>7540</v>
      </c>
      <c r="D591" s="8">
        <f>MAX(0,(MIN(A591,inputs!$C$5)-(inputs!$C$4+B591))*inputs!$B$4)</f>
        <v>3452</v>
      </c>
      <c r="E591" s="8">
        <f>MAX(0, (calculations!A591-inputs!$C$5)*inputs!$B$5)</f>
        <v>0</v>
      </c>
      <c r="F591" s="8">
        <f>MAX(0,inputs!$B$13*(MIN(calculations!A591,inputs!$C$14)-inputs!$C$13))+MAX(0,inputs!$B$14*(calculations!A591-inputs!$C$14))</f>
        <v>5167.8500000000004</v>
      </c>
      <c r="G591" s="6">
        <f>MAX(MIN((calculations!A591-inputs!$B$21)/10000,100%),0) * inputs!$B$18</f>
        <v>2346.3960000000002</v>
      </c>
      <c r="H591" s="3">
        <f t="shared" si="28"/>
        <v>18506.245999999999</v>
      </c>
      <c r="I591" s="1">
        <f t="shared" si="30"/>
        <v>0.68364000000001401</v>
      </c>
    </row>
    <row r="592" spans="1:9" x14ac:dyDescent="0.2">
      <c r="A592" s="11">
        <f t="shared" si="29"/>
        <v>59000</v>
      </c>
      <c r="B592" s="3">
        <f>inputs!$C$3-MAX(0,MIN((calculations!A592-inputs!$B$8)*0.5,inputs!$C$3))+IF(AND(inputs!$B$23="YES",A592&lt;=inputs!$B$25),inputs!$B$24,0)</f>
        <v>12570</v>
      </c>
      <c r="C592" s="3">
        <f>MAX(0,MIN(A592-B592,inputs!$C$4)*inputs!$B$3)</f>
        <v>7540</v>
      </c>
      <c r="D592" s="8">
        <f>MAX(0,(MIN(A592,inputs!$C$5)-(inputs!$C$4+B592))*inputs!$B$4)</f>
        <v>3492</v>
      </c>
      <c r="E592" s="8">
        <f>MAX(0, (calculations!A592-inputs!$C$5)*inputs!$B$5)</f>
        <v>0</v>
      </c>
      <c r="F592" s="8">
        <f>MAX(0,inputs!$B$13*(MIN(calculations!A592,inputs!$C$14)-inputs!$C$13))+MAX(0,inputs!$B$14*(calculations!A592-inputs!$C$14))</f>
        <v>5169.8500000000004</v>
      </c>
      <c r="G592" s="6">
        <f>MAX(MIN((calculations!A592-inputs!$B$21)/10000,100%),0) * inputs!$B$18</f>
        <v>2372.7600000000002</v>
      </c>
      <c r="H592" s="3">
        <f t="shared" si="28"/>
        <v>18574.61</v>
      </c>
      <c r="I592" s="1">
        <f t="shared" si="30"/>
        <v>0.68364000000001401</v>
      </c>
    </row>
    <row r="593" spans="1:9" x14ac:dyDescent="0.2">
      <c r="A593" s="11">
        <f t="shared" si="29"/>
        <v>59100</v>
      </c>
      <c r="B593" s="3">
        <f>inputs!$C$3-MAX(0,MIN((calculations!A593-inputs!$B$8)*0.5,inputs!$C$3))+IF(AND(inputs!$B$23="YES",A593&lt;=inputs!$B$25),inputs!$B$24,0)</f>
        <v>12570</v>
      </c>
      <c r="C593" s="3">
        <f>MAX(0,MIN(A593-B593,inputs!$C$4)*inputs!$B$3)</f>
        <v>7540</v>
      </c>
      <c r="D593" s="8">
        <f>MAX(0,(MIN(A593,inputs!$C$5)-(inputs!$C$4+B593))*inputs!$B$4)</f>
        <v>3532</v>
      </c>
      <c r="E593" s="8">
        <f>MAX(0, (calculations!A593-inputs!$C$5)*inputs!$B$5)</f>
        <v>0</v>
      </c>
      <c r="F593" s="8">
        <f>MAX(0,inputs!$B$13*(MIN(calculations!A593,inputs!$C$14)-inputs!$C$13))+MAX(0,inputs!$B$14*(calculations!A593-inputs!$C$14))</f>
        <v>5171.8500000000004</v>
      </c>
      <c r="G593" s="6">
        <f>MAX(MIN((calculations!A593-inputs!$B$21)/10000,100%),0) * inputs!$B$18</f>
        <v>2399.1240000000003</v>
      </c>
      <c r="H593" s="3">
        <f t="shared" si="28"/>
        <v>18642.974000000002</v>
      </c>
      <c r="I593" s="1">
        <f t="shared" si="30"/>
        <v>0.6836399999999776</v>
      </c>
    </row>
    <row r="594" spans="1:9" x14ac:dyDescent="0.2">
      <c r="A594" s="11">
        <f t="shared" si="29"/>
        <v>59200</v>
      </c>
      <c r="B594" s="3">
        <f>inputs!$C$3-MAX(0,MIN((calculations!A594-inputs!$B$8)*0.5,inputs!$C$3))+IF(AND(inputs!$B$23="YES",A594&lt;=inputs!$B$25),inputs!$B$24,0)</f>
        <v>12570</v>
      </c>
      <c r="C594" s="3">
        <f>MAX(0,MIN(A594-B594,inputs!$C$4)*inputs!$B$3)</f>
        <v>7540</v>
      </c>
      <c r="D594" s="8">
        <f>MAX(0,(MIN(A594,inputs!$C$5)-(inputs!$C$4+B594))*inputs!$B$4)</f>
        <v>3572</v>
      </c>
      <c r="E594" s="8">
        <f>MAX(0, (calculations!A594-inputs!$C$5)*inputs!$B$5)</f>
        <v>0</v>
      </c>
      <c r="F594" s="8">
        <f>MAX(0,inputs!$B$13*(MIN(calculations!A594,inputs!$C$14)-inputs!$C$13))+MAX(0,inputs!$B$14*(calculations!A594-inputs!$C$14))</f>
        <v>5173.8500000000004</v>
      </c>
      <c r="G594" s="6">
        <f>MAX(MIN((calculations!A594-inputs!$B$21)/10000,100%),0) * inputs!$B$18</f>
        <v>2425.4880000000003</v>
      </c>
      <c r="H594" s="3">
        <f t="shared" si="28"/>
        <v>18711.338</v>
      </c>
      <c r="I594" s="1">
        <f t="shared" si="30"/>
        <v>0.68364000000001401</v>
      </c>
    </row>
    <row r="595" spans="1:9" x14ac:dyDescent="0.2">
      <c r="A595" s="11">
        <f t="shared" si="29"/>
        <v>59300</v>
      </c>
      <c r="B595" s="3">
        <f>inputs!$C$3-MAX(0,MIN((calculations!A595-inputs!$B$8)*0.5,inputs!$C$3))+IF(AND(inputs!$B$23="YES",A595&lt;=inputs!$B$25),inputs!$B$24,0)</f>
        <v>12570</v>
      </c>
      <c r="C595" s="3">
        <f>MAX(0,MIN(A595-B595,inputs!$C$4)*inputs!$B$3)</f>
        <v>7540</v>
      </c>
      <c r="D595" s="8">
        <f>MAX(0,(MIN(A595,inputs!$C$5)-(inputs!$C$4+B595))*inputs!$B$4)</f>
        <v>3612</v>
      </c>
      <c r="E595" s="8">
        <f>MAX(0, (calculations!A595-inputs!$C$5)*inputs!$B$5)</f>
        <v>0</v>
      </c>
      <c r="F595" s="8">
        <f>MAX(0,inputs!$B$13*(MIN(calculations!A595,inputs!$C$14)-inputs!$C$13))+MAX(0,inputs!$B$14*(calculations!A595-inputs!$C$14))</f>
        <v>5175.8500000000004</v>
      </c>
      <c r="G595" s="6">
        <f>MAX(MIN((calculations!A595-inputs!$B$21)/10000,100%),0) * inputs!$B$18</f>
        <v>2451.8520000000003</v>
      </c>
      <c r="H595" s="3">
        <f t="shared" si="28"/>
        <v>18779.702000000001</v>
      </c>
      <c r="I595" s="1">
        <f t="shared" si="30"/>
        <v>0.6836399999999776</v>
      </c>
    </row>
    <row r="596" spans="1:9" x14ac:dyDescent="0.2">
      <c r="A596" s="11">
        <f t="shared" si="29"/>
        <v>59400</v>
      </c>
      <c r="B596" s="3">
        <f>inputs!$C$3-MAX(0,MIN((calculations!A596-inputs!$B$8)*0.5,inputs!$C$3))+IF(AND(inputs!$B$23="YES",A596&lt;=inputs!$B$25),inputs!$B$24,0)</f>
        <v>12570</v>
      </c>
      <c r="C596" s="3">
        <f>MAX(0,MIN(A596-B596,inputs!$C$4)*inputs!$B$3)</f>
        <v>7540</v>
      </c>
      <c r="D596" s="8">
        <f>MAX(0,(MIN(A596,inputs!$C$5)-(inputs!$C$4+B596))*inputs!$B$4)</f>
        <v>3652</v>
      </c>
      <c r="E596" s="8">
        <f>MAX(0, (calculations!A596-inputs!$C$5)*inputs!$B$5)</f>
        <v>0</v>
      </c>
      <c r="F596" s="8">
        <f>MAX(0,inputs!$B$13*(MIN(calculations!A596,inputs!$C$14)-inputs!$C$13))+MAX(0,inputs!$B$14*(calculations!A596-inputs!$C$14))</f>
        <v>5177.8500000000004</v>
      </c>
      <c r="G596" s="6">
        <f>MAX(MIN((calculations!A596-inputs!$B$21)/10000,100%),0) * inputs!$B$18</f>
        <v>2478.2159999999999</v>
      </c>
      <c r="H596" s="3">
        <f t="shared" si="28"/>
        <v>18848.065999999999</v>
      </c>
      <c r="I596" s="1">
        <f t="shared" si="30"/>
        <v>0.68364000000001401</v>
      </c>
    </row>
    <row r="597" spans="1:9" x14ac:dyDescent="0.2">
      <c r="A597" s="11">
        <f t="shared" si="29"/>
        <v>59500</v>
      </c>
      <c r="B597" s="3">
        <f>inputs!$C$3-MAX(0,MIN((calculations!A597-inputs!$B$8)*0.5,inputs!$C$3))+IF(AND(inputs!$B$23="YES",A597&lt;=inputs!$B$25),inputs!$B$24,0)</f>
        <v>12570</v>
      </c>
      <c r="C597" s="3">
        <f>MAX(0,MIN(A597-B597,inputs!$C$4)*inputs!$B$3)</f>
        <v>7540</v>
      </c>
      <c r="D597" s="8">
        <f>MAX(0,(MIN(A597,inputs!$C$5)-(inputs!$C$4+B597))*inputs!$B$4)</f>
        <v>3692</v>
      </c>
      <c r="E597" s="8">
        <f>MAX(0, (calculations!A597-inputs!$C$5)*inputs!$B$5)</f>
        <v>0</v>
      </c>
      <c r="F597" s="8">
        <f>MAX(0,inputs!$B$13*(MIN(calculations!A597,inputs!$C$14)-inputs!$C$13))+MAX(0,inputs!$B$14*(calculations!A597-inputs!$C$14))</f>
        <v>5179.8500000000004</v>
      </c>
      <c r="G597" s="6">
        <f>MAX(MIN((calculations!A597-inputs!$B$21)/10000,100%),0) * inputs!$B$18</f>
        <v>2504.58</v>
      </c>
      <c r="H597" s="3">
        <f t="shared" si="28"/>
        <v>18916.43</v>
      </c>
      <c r="I597" s="1">
        <f t="shared" si="30"/>
        <v>0.6836399999999776</v>
      </c>
    </row>
    <row r="598" spans="1:9" x14ac:dyDescent="0.2">
      <c r="A598" s="11">
        <f t="shared" si="29"/>
        <v>59600</v>
      </c>
      <c r="B598" s="3">
        <f>inputs!$C$3-MAX(0,MIN((calculations!A598-inputs!$B$8)*0.5,inputs!$C$3))+IF(AND(inputs!$B$23="YES",A598&lt;=inputs!$B$25),inputs!$B$24,0)</f>
        <v>12570</v>
      </c>
      <c r="C598" s="3">
        <f>MAX(0,MIN(A598-B598,inputs!$C$4)*inputs!$B$3)</f>
        <v>7540</v>
      </c>
      <c r="D598" s="8">
        <f>MAX(0,(MIN(A598,inputs!$C$5)-(inputs!$C$4+B598))*inputs!$B$4)</f>
        <v>3732</v>
      </c>
      <c r="E598" s="8">
        <f>MAX(0, (calculations!A598-inputs!$C$5)*inputs!$B$5)</f>
        <v>0</v>
      </c>
      <c r="F598" s="8">
        <f>MAX(0,inputs!$B$13*(MIN(calculations!A598,inputs!$C$14)-inputs!$C$13))+MAX(0,inputs!$B$14*(calculations!A598-inputs!$C$14))</f>
        <v>5181.8500000000004</v>
      </c>
      <c r="G598" s="6">
        <f>MAX(MIN((calculations!A598-inputs!$B$21)/10000,100%),0) * inputs!$B$18</f>
        <v>2530.944</v>
      </c>
      <c r="H598" s="3">
        <f t="shared" si="28"/>
        <v>18984.793999999998</v>
      </c>
      <c r="I598" s="1">
        <f t="shared" si="30"/>
        <v>0.68364000000001401</v>
      </c>
    </row>
    <row r="599" spans="1:9" x14ac:dyDescent="0.2">
      <c r="A599" s="11">
        <f t="shared" si="29"/>
        <v>59700</v>
      </c>
      <c r="B599" s="3">
        <f>inputs!$C$3-MAX(0,MIN((calculations!A599-inputs!$B$8)*0.5,inputs!$C$3))+IF(AND(inputs!$B$23="YES",A599&lt;=inputs!$B$25),inputs!$B$24,0)</f>
        <v>12570</v>
      </c>
      <c r="C599" s="3">
        <f>MAX(0,MIN(A599-B599,inputs!$C$4)*inputs!$B$3)</f>
        <v>7540</v>
      </c>
      <c r="D599" s="8">
        <f>MAX(0,(MIN(A599,inputs!$C$5)-(inputs!$C$4+B599))*inputs!$B$4)</f>
        <v>3772</v>
      </c>
      <c r="E599" s="8">
        <f>MAX(0, (calculations!A599-inputs!$C$5)*inputs!$B$5)</f>
        <v>0</v>
      </c>
      <c r="F599" s="8">
        <f>MAX(0,inputs!$B$13*(MIN(calculations!A599,inputs!$C$14)-inputs!$C$13))+MAX(0,inputs!$B$14*(calculations!A599-inputs!$C$14))</f>
        <v>5183.8500000000004</v>
      </c>
      <c r="G599" s="6">
        <f>MAX(MIN((calculations!A599-inputs!$B$21)/10000,100%),0) * inputs!$B$18</f>
        <v>2557.308</v>
      </c>
      <c r="H599" s="3">
        <f t="shared" si="28"/>
        <v>19053.157999999999</v>
      </c>
      <c r="I599" s="1">
        <f t="shared" si="30"/>
        <v>0.6836399999999776</v>
      </c>
    </row>
    <row r="600" spans="1:9" x14ac:dyDescent="0.2">
      <c r="A600" s="11">
        <f t="shared" si="29"/>
        <v>59800</v>
      </c>
      <c r="B600" s="3">
        <f>inputs!$C$3-MAX(0,MIN((calculations!A600-inputs!$B$8)*0.5,inputs!$C$3))+IF(AND(inputs!$B$23="YES",A600&lt;=inputs!$B$25),inputs!$B$24,0)</f>
        <v>12570</v>
      </c>
      <c r="C600" s="3">
        <f>MAX(0,MIN(A600-B600,inputs!$C$4)*inputs!$B$3)</f>
        <v>7540</v>
      </c>
      <c r="D600" s="8">
        <f>MAX(0,(MIN(A600,inputs!$C$5)-(inputs!$C$4+B600))*inputs!$B$4)</f>
        <v>3812</v>
      </c>
      <c r="E600" s="8">
        <f>MAX(0, (calculations!A600-inputs!$C$5)*inputs!$B$5)</f>
        <v>0</v>
      </c>
      <c r="F600" s="8">
        <f>MAX(0,inputs!$B$13*(MIN(calculations!A600,inputs!$C$14)-inputs!$C$13))+MAX(0,inputs!$B$14*(calculations!A600-inputs!$C$14))</f>
        <v>5185.8500000000004</v>
      </c>
      <c r="G600" s="6">
        <f>MAX(MIN((calculations!A600-inputs!$B$21)/10000,100%),0) * inputs!$B$18</f>
        <v>2583.672</v>
      </c>
      <c r="H600" s="3">
        <f t="shared" si="28"/>
        <v>19121.521999999997</v>
      </c>
      <c r="I600" s="1">
        <f t="shared" si="30"/>
        <v>0.68364000000001401</v>
      </c>
    </row>
    <row r="601" spans="1:9" x14ac:dyDescent="0.2">
      <c r="A601" s="11">
        <f t="shared" si="29"/>
        <v>59900</v>
      </c>
      <c r="B601" s="3">
        <f>inputs!$C$3-MAX(0,MIN((calculations!A601-inputs!$B$8)*0.5,inputs!$C$3))+IF(AND(inputs!$B$23="YES",A601&lt;=inputs!$B$25),inputs!$B$24,0)</f>
        <v>12570</v>
      </c>
      <c r="C601" s="3">
        <f>MAX(0,MIN(A601-B601,inputs!$C$4)*inputs!$B$3)</f>
        <v>7540</v>
      </c>
      <c r="D601" s="8">
        <f>MAX(0,(MIN(A601,inputs!$C$5)-(inputs!$C$4+B601))*inputs!$B$4)</f>
        <v>3852</v>
      </c>
      <c r="E601" s="8">
        <f>MAX(0, (calculations!A601-inputs!$C$5)*inputs!$B$5)</f>
        <v>0</v>
      </c>
      <c r="F601" s="8">
        <f>MAX(0,inputs!$B$13*(MIN(calculations!A601,inputs!$C$14)-inputs!$C$13))+MAX(0,inputs!$B$14*(calculations!A601-inputs!$C$14))</f>
        <v>5187.8500000000004</v>
      </c>
      <c r="G601" s="6">
        <f>MAX(MIN((calculations!A601-inputs!$B$21)/10000,100%),0) * inputs!$B$18</f>
        <v>2610.0360000000001</v>
      </c>
      <c r="H601" s="3">
        <f t="shared" si="28"/>
        <v>19189.885999999999</v>
      </c>
      <c r="I601" s="1">
        <f t="shared" si="30"/>
        <v>0.68364000000001401</v>
      </c>
    </row>
    <row r="602" spans="1:9" x14ac:dyDescent="0.2">
      <c r="A602" s="11">
        <f t="shared" si="29"/>
        <v>60000</v>
      </c>
      <c r="B602" s="3">
        <f>inputs!$C$3-MAX(0,MIN((calculations!A602-inputs!$B$8)*0.5,inputs!$C$3))+IF(AND(inputs!$B$23="YES",A602&lt;=inputs!$B$25),inputs!$B$24,0)</f>
        <v>12570</v>
      </c>
      <c r="C602" s="3">
        <f>MAX(0,MIN(A602-B602,inputs!$C$4)*inputs!$B$3)</f>
        <v>7540</v>
      </c>
      <c r="D602" s="8">
        <f>MAX(0,(MIN(A602,inputs!$C$5)-(inputs!$C$4+B602))*inputs!$B$4)</f>
        <v>3892</v>
      </c>
      <c r="E602" s="8">
        <f>MAX(0, (calculations!A602-inputs!$C$5)*inputs!$B$5)</f>
        <v>0</v>
      </c>
      <c r="F602" s="8">
        <f>MAX(0,inputs!$B$13*(MIN(calculations!A602,inputs!$C$14)-inputs!$C$13))+MAX(0,inputs!$B$14*(calculations!A602-inputs!$C$14))</f>
        <v>5189.8500000000004</v>
      </c>
      <c r="G602" s="6">
        <f>MAX(MIN((calculations!A602-inputs!$B$21)/10000,100%),0) * inputs!$B$18</f>
        <v>2636.4</v>
      </c>
      <c r="H602" s="3">
        <f t="shared" si="28"/>
        <v>19258.25</v>
      </c>
      <c r="I602" s="1">
        <f t="shared" si="30"/>
        <v>0.42</v>
      </c>
    </row>
    <row r="603" spans="1:9" x14ac:dyDescent="0.2">
      <c r="A603" s="11">
        <f t="shared" si="29"/>
        <v>60100</v>
      </c>
      <c r="B603" s="3">
        <f>inputs!$C$3-MAX(0,MIN((calculations!A603-inputs!$B$8)*0.5,inputs!$C$3))+IF(AND(inputs!$B$23="YES",A603&lt;=inputs!$B$25),inputs!$B$24,0)</f>
        <v>12570</v>
      </c>
      <c r="C603" s="3">
        <f>MAX(0,MIN(A603-B603,inputs!$C$4)*inputs!$B$3)</f>
        <v>7540</v>
      </c>
      <c r="D603" s="8">
        <f>MAX(0,(MIN(A603,inputs!$C$5)-(inputs!$C$4+B603))*inputs!$B$4)</f>
        <v>3932</v>
      </c>
      <c r="E603" s="8">
        <f>MAX(0, (calculations!A603-inputs!$C$5)*inputs!$B$5)</f>
        <v>0</v>
      </c>
      <c r="F603" s="8">
        <f>MAX(0,inputs!$B$13*(MIN(calculations!A603,inputs!$C$14)-inputs!$C$13))+MAX(0,inputs!$B$14*(calculations!A603-inputs!$C$14))</f>
        <v>5191.8500000000004</v>
      </c>
      <c r="G603" s="6">
        <f>MAX(MIN((calculations!A603-inputs!$B$21)/10000,100%),0) * inputs!$B$18</f>
        <v>2636.4</v>
      </c>
      <c r="H603" s="3">
        <f t="shared" si="28"/>
        <v>19300.25</v>
      </c>
      <c r="I603" s="1">
        <f t="shared" si="30"/>
        <v>0.42</v>
      </c>
    </row>
    <row r="604" spans="1:9" x14ac:dyDescent="0.2">
      <c r="A604" s="11">
        <f t="shared" si="29"/>
        <v>60200</v>
      </c>
      <c r="B604" s="3">
        <f>inputs!$C$3-MAX(0,MIN((calculations!A604-inputs!$B$8)*0.5,inputs!$C$3))+IF(AND(inputs!$B$23="YES",A604&lt;=inputs!$B$25),inputs!$B$24,0)</f>
        <v>12570</v>
      </c>
      <c r="C604" s="3">
        <f>MAX(0,MIN(A604-B604,inputs!$C$4)*inputs!$B$3)</f>
        <v>7540</v>
      </c>
      <c r="D604" s="8">
        <f>MAX(0,(MIN(A604,inputs!$C$5)-(inputs!$C$4+B604))*inputs!$B$4)</f>
        <v>3972</v>
      </c>
      <c r="E604" s="8">
        <f>MAX(0, (calculations!A604-inputs!$C$5)*inputs!$B$5)</f>
        <v>0</v>
      </c>
      <c r="F604" s="8">
        <f>MAX(0,inputs!$B$13*(MIN(calculations!A604,inputs!$C$14)-inputs!$C$13))+MAX(0,inputs!$B$14*(calculations!A604-inputs!$C$14))</f>
        <v>5193.8500000000004</v>
      </c>
      <c r="G604" s="6">
        <f>MAX(MIN((calculations!A604-inputs!$B$21)/10000,100%),0) * inputs!$B$18</f>
        <v>2636.4</v>
      </c>
      <c r="H604" s="3">
        <f t="shared" si="28"/>
        <v>19342.25</v>
      </c>
      <c r="I604" s="1">
        <f t="shared" si="30"/>
        <v>0.42</v>
      </c>
    </row>
    <row r="605" spans="1:9" x14ac:dyDescent="0.2">
      <c r="A605" s="11">
        <f t="shared" si="29"/>
        <v>60300</v>
      </c>
      <c r="B605" s="3">
        <f>inputs!$C$3-MAX(0,MIN((calculations!A605-inputs!$B$8)*0.5,inputs!$C$3))+IF(AND(inputs!$B$23="YES",A605&lt;=inputs!$B$25),inputs!$B$24,0)</f>
        <v>12570</v>
      </c>
      <c r="C605" s="3">
        <f>MAX(0,MIN(A605-B605,inputs!$C$4)*inputs!$B$3)</f>
        <v>7540</v>
      </c>
      <c r="D605" s="8">
        <f>MAX(0,(MIN(A605,inputs!$C$5)-(inputs!$C$4+B605))*inputs!$B$4)</f>
        <v>4012</v>
      </c>
      <c r="E605" s="8">
        <f>MAX(0, (calculations!A605-inputs!$C$5)*inputs!$B$5)</f>
        <v>0</v>
      </c>
      <c r="F605" s="8">
        <f>MAX(0,inputs!$B$13*(MIN(calculations!A605,inputs!$C$14)-inputs!$C$13))+MAX(0,inputs!$B$14*(calculations!A605-inputs!$C$14))</f>
        <v>5195.8500000000004</v>
      </c>
      <c r="G605" s="6">
        <f>MAX(MIN((calculations!A605-inputs!$B$21)/10000,100%),0) * inputs!$B$18</f>
        <v>2636.4</v>
      </c>
      <c r="H605" s="3">
        <f t="shared" si="28"/>
        <v>19384.25</v>
      </c>
      <c r="I605" s="1">
        <f t="shared" si="30"/>
        <v>0.42</v>
      </c>
    </row>
    <row r="606" spans="1:9" x14ac:dyDescent="0.2">
      <c r="A606" s="11">
        <f t="shared" si="29"/>
        <v>60400</v>
      </c>
      <c r="B606" s="3">
        <f>inputs!$C$3-MAX(0,MIN((calculations!A606-inputs!$B$8)*0.5,inputs!$C$3))+IF(AND(inputs!$B$23="YES",A606&lt;=inputs!$B$25),inputs!$B$24,0)</f>
        <v>12570</v>
      </c>
      <c r="C606" s="3">
        <f>MAX(0,MIN(A606-B606,inputs!$C$4)*inputs!$B$3)</f>
        <v>7540</v>
      </c>
      <c r="D606" s="8">
        <f>MAX(0,(MIN(A606,inputs!$C$5)-(inputs!$C$4+B606))*inputs!$B$4)</f>
        <v>4052</v>
      </c>
      <c r="E606" s="8">
        <f>MAX(0, (calculations!A606-inputs!$C$5)*inputs!$B$5)</f>
        <v>0</v>
      </c>
      <c r="F606" s="8">
        <f>MAX(0,inputs!$B$13*(MIN(calculations!A606,inputs!$C$14)-inputs!$C$13))+MAX(0,inputs!$B$14*(calculations!A606-inputs!$C$14))</f>
        <v>5197.8500000000004</v>
      </c>
      <c r="G606" s="6">
        <f>MAX(MIN((calculations!A606-inputs!$B$21)/10000,100%),0) * inputs!$B$18</f>
        <v>2636.4</v>
      </c>
      <c r="H606" s="3">
        <f t="shared" si="28"/>
        <v>19426.25</v>
      </c>
      <c r="I606" s="1">
        <f t="shared" si="30"/>
        <v>0.42</v>
      </c>
    </row>
    <row r="607" spans="1:9" x14ac:dyDescent="0.2">
      <c r="A607" s="11">
        <f t="shared" si="29"/>
        <v>60500</v>
      </c>
      <c r="B607" s="3">
        <f>inputs!$C$3-MAX(0,MIN((calculations!A607-inputs!$B$8)*0.5,inputs!$C$3))+IF(AND(inputs!$B$23="YES",A607&lt;=inputs!$B$25),inputs!$B$24,0)</f>
        <v>12570</v>
      </c>
      <c r="C607" s="3">
        <f>MAX(0,MIN(A607-B607,inputs!$C$4)*inputs!$B$3)</f>
        <v>7540</v>
      </c>
      <c r="D607" s="8">
        <f>MAX(0,(MIN(A607,inputs!$C$5)-(inputs!$C$4+B607))*inputs!$B$4)</f>
        <v>4092</v>
      </c>
      <c r="E607" s="8">
        <f>MAX(0, (calculations!A607-inputs!$C$5)*inputs!$B$5)</f>
        <v>0</v>
      </c>
      <c r="F607" s="8">
        <f>MAX(0,inputs!$B$13*(MIN(calculations!A607,inputs!$C$14)-inputs!$C$13))+MAX(0,inputs!$B$14*(calculations!A607-inputs!$C$14))</f>
        <v>5199.8500000000004</v>
      </c>
      <c r="G607" s="6">
        <f>MAX(MIN((calculations!A607-inputs!$B$21)/10000,100%),0) * inputs!$B$18</f>
        <v>2636.4</v>
      </c>
      <c r="H607" s="3">
        <f t="shared" si="28"/>
        <v>19468.25</v>
      </c>
      <c r="I607" s="1">
        <f t="shared" si="30"/>
        <v>0.42</v>
      </c>
    </row>
    <row r="608" spans="1:9" x14ac:dyDescent="0.2">
      <c r="A608" s="11">
        <f t="shared" si="29"/>
        <v>60600</v>
      </c>
      <c r="B608" s="3">
        <f>inputs!$C$3-MAX(0,MIN((calculations!A608-inputs!$B$8)*0.5,inputs!$C$3))+IF(AND(inputs!$B$23="YES",A608&lt;=inputs!$B$25),inputs!$B$24,0)</f>
        <v>12570</v>
      </c>
      <c r="C608" s="3">
        <f>MAX(0,MIN(A608-B608,inputs!$C$4)*inputs!$B$3)</f>
        <v>7540</v>
      </c>
      <c r="D608" s="8">
        <f>MAX(0,(MIN(A608,inputs!$C$5)-(inputs!$C$4+B608))*inputs!$B$4)</f>
        <v>4132</v>
      </c>
      <c r="E608" s="8">
        <f>MAX(0, (calculations!A608-inputs!$C$5)*inputs!$B$5)</f>
        <v>0</v>
      </c>
      <c r="F608" s="8">
        <f>MAX(0,inputs!$B$13*(MIN(calculations!A608,inputs!$C$14)-inputs!$C$13))+MAX(0,inputs!$B$14*(calculations!A608-inputs!$C$14))</f>
        <v>5201.8500000000004</v>
      </c>
      <c r="G608" s="6">
        <f>MAX(MIN((calculations!A608-inputs!$B$21)/10000,100%),0) * inputs!$B$18</f>
        <v>2636.4</v>
      </c>
      <c r="H608" s="3">
        <f t="shared" si="28"/>
        <v>19510.25</v>
      </c>
      <c r="I608" s="1">
        <f t="shared" si="30"/>
        <v>0.42</v>
      </c>
    </row>
    <row r="609" spans="1:9" x14ac:dyDescent="0.2">
      <c r="A609" s="11">
        <f t="shared" si="29"/>
        <v>60700</v>
      </c>
      <c r="B609" s="3">
        <f>inputs!$C$3-MAX(0,MIN((calculations!A609-inputs!$B$8)*0.5,inputs!$C$3))+IF(AND(inputs!$B$23="YES",A609&lt;=inputs!$B$25),inputs!$B$24,0)</f>
        <v>12570</v>
      </c>
      <c r="C609" s="3">
        <f>MAX(0,MIN(A609-B609,inputs!$C$4)*inputs!$B$3)</f>
        <v>7540</v>
      </c>
      <c r="D609" s="8">
        <f>MAX(0,(MIN(A609,inputs!$C$5)-(inputs!$C$4+B609))*inputs!$B$4)</f>
        <v>4172</v>
      </c>
      <c r="E609" s="8">
        <f>MAX(0, (calculations!A609-inputs!$C$5)*inputs!$B$5)</f>
        <v>0</v>
      </c>
      <c r="F609" s="8">
        <f>MAX(0,inputs!$B$13*(MIN(calculations!A609,inputs!$C$14)-inputs!$C$13))+MAX(0,inputs!$B$14*(calculations!A609-inputs!$C$14))</f>
        <v>5203.8500000000004</v>
      </c>
      <c r="G609" s="6">
        <f>MAX(MIN((calculations!A609-inputs!$B$21)/10000,100%),0) * inputs!$B$18</f>
        <v>2636.4</v>
      </c>
      <c r="H609" s="3">
        <f t="shared" si="28"/>
        <v>19552.25</v>
      </c>
      <c r="I609" s="1">
        <f t="shared" si="30"/>
        <v>0.42</v>
      </c>
    </row>
    <row r="610" spans="1:9" x14ac:dyDescent="0.2">
      <c r="A610" s="11">
        <f t="shared" si="29"/>
        <v>60800</v>
      </c>
      <c r="B610" s="3">
        <f>inputs!$C$3-MAX(0,MIN((calculations!A610-inputs!$B$8)*0.5,inputs!$C$3))+IF(AND(inputs!$B$23="YES",A610&lt;=inputs!$B$25),inputs!$B$24,0)</f>
        <v>12570</v>
      </c>
      <c r="C610" s="3">
        <f>MAX(0,MIN(A610-B610,inputs!$C$4)*inputs!$B$3)</f>
        <v>7540</v>
      </c>
      <c r="D610" s="8">
        <f>MAX(0,(MIN(A610,inputs!$C$5)-(inputs!$C$4+B610))*inputs!$B$4)</f>
        <v>4212</v>
      </c>
      <c r="E610" s="8">
        <f>MAX(0, (calculations!A610-inputs!$C$5)*inputs!$B$5)</f>
        <v>0</v>
      </c>
      <c r="F610" s="8">
        <f>MAX(0,inputs!$B$13*(MIN(calculations!A610,inputs!$C$14)-inputs!$C$13))+MAX(0,inputs!$B$14*(calculations!A610-inputs!$C$14))</f>
        <v>5205.8500000000004</v>
      </c>
      <c r="G610" s="6">
        <f>MAX(MIN((calculations!A610-inputs!$B$21)/10000,100%),0) * inputs!$B$18</f>
        <v>2636.4</v>
      </c>
      <c r="H610" s="3">
        <f t="shared" si="28"/>
        <v>19594.25</v>
      </c>
      <c r="I610" s="1">
        <f t="shared" si="30"/>
        <v>0.42</v>
      </c>
    </row>
    <row r="611" spans="1:9" x14ac:dyDescent="0.2">
      <c r="A611" s="11">
        <f t="shared" si="29"/>
        <v>60900</v>
      </c>
      <c r="B611" s="3">
        <f>inputs!$C$3-MAX(0,MIN((calculations!A611-inputs!$B$8)*0.5,inputs!$C$3))+IF(AND(inputs!$B$23="YES",A611&lt;=inputs!$B$25),inputs!$B$24,0)</f>
        <v>12570</v>
      </c>
      <c r="C611" s="3">
        <f>MAX(0,MIN(A611-B611,inputs!$C$4)*inputs!$B$3)</f>
        <v>7540</v>
      </c>
      <c r="D611" s="8">
        <f>MAX(0,(MIN(A611,inputs!$C$5)-(inputs!$C$4+B611))*inputs!$B$4)</f>
        <v>4252</v>
      </c>
      <c r="E611" s="8">
        <f>MAX(0, (calculations!A611-inputs!$C$5)*inputs!$B$5)</f>
        <v>0</v>
      </c>
      <c r="F611" s="8">
        <f>MAX(0,inputs!$B$13*(MIN(calculations!A611,inputs!$C$14)-inputs!$C$13))+MAX(0,inputs!$B$14*(calculations!A611-inputs!$C$14))</f>
        <v>5207.8500000000004</v>
      </c>
      <c r="G611" s="6">
        <f>MAX(MIN((calculations!A611-inputs!$B$21)/10000,100%),0) * inputs!$B$18</f>
        <v>2636.4</v>
      </c>
      <c r="H611" s="3">
        <f t="shared" si="28"/>
        <v>19636.25</v>
      </c>
      <c r="I611" s="1">
        <f t="shared" si="30"/>
        <v>0.42</v>
      </c>
    </row>
    <row r="612" spans="1:9" x14ac:dyDescent="0.2">
      <c r="A612" s="11">
        <f t="shared" si="29"/>
        <v>61000</v>
      </c>
      <c r="B612" s="3">
        <f>inputs!$C$3-MAX(0,MIN((calculations!A612-inputs!$B$8)*0.5,inputs!$C$3))+IF(AND(inputs!$B$23="YES",A612&lt;=inputs!$B$25),inputs!$B$24,0)</f>
        <v>12570</v>
      </c>
      <c r="C612" s="3">
        <f>MAX(0,MIN(A612-B612,inputs!$C$4)*inputs!$B$3)</f>
        <v>7540</v>
      </c>
      <c r="D612" s="8">
        <f>MAX(0,(MIN(A612,inputs!$C$5)-(inputs!$C$4+B612))*inputs!$B$4)</f>
        <v>4292</v>
      </c>
      <c r="E612" s="8">
        <f>MAX(0, (calculations!A612-inputs!$C$5)*inputs!$B$5)</f>
        <v>0</v>
      </c>
      <c r="F612" s="8">
        <f>MAX(0,inputs!$B$13*(MIN(calculations!A612,inputs!$C$14)-inputs!$C$13))+MAX(0,inputs!$B$14*(calculations!A612-inputs!$C$14))</f>
        <v>5209.8500000000004</v>
      </c>
      <c r="G612" s="6">
        <f>MAX(MIN((calculations!A612-inputs!$B$21)/10000,100%),0) * inputs!$B$18</f>
        <v>2636.4</v>
      </c>
      <c r="H612" s="3">
        <f t="shared" si="28"/>
        <v>19678.25</v>
      </c>
      <c r="I612" s="1">
        <f t="shared" si="30"/>
        <v>0.42</v>
      </c>
    </row>
    <row r="613" spans="1:9" x14ac:dyDescent="0.2">
      <c r="A613" s="11">
        <f t="shared" si="29"/>
        <v>61100</v>
      </c>
      <c r="B613" s="3">
        <f>inputs!$C$3-MAX(0,MIN((calculations!A613-inputs!$B$8)*0.5,inputs!$C$3))+IF(AND(inputs!$B$23="YES",A613&lt;=inputs!$B$25),inputs!$B$24,0)</f>
        <v>12570</v>
      </c>
      <c r="C613" s="3">
        <f>MAX(0,MIN(A613-B613,inputs!$C$4)*inputs!$B$3)</f>
        <v>7540</v>
      </c>
      <c r="D613" s="8">
        <f>MAX(0,(MIN(A613,inputs!$C$5)-(inputs!$C$4+B613))*inputs!$B$4)</f>
        <v>4332</v>
      </c>
      <c r="E613" s="8">
        <f>MAX(0, (calculations!A613-inputs!$C$5)*inputs!$B$5)</f>
        <v>0</v>
      </c>
      <c r="F613" s="8">
        <f>MAX(0,inputs!$B$13*(MIN(calculations!A613,inputs!$C$14)-inputs!$C$13))+MAX(0,inputs!$B$14*(calculations!A613-inputs!$C$14))</f>
        <v>5211.8500000000004</v>
      </c>
      <c r="G613" s="6">
        <f>MAX(MIN((calculations!A613-inputs!$B$21)/10000,100%),0) * inputs!$B$18</f>
        <v>2636.4</v>
      </c>
      <c r="H613" s="3">
        <f t="shared" si="28"/>
        <v>19720.25</v>
      </c>
      <c r="I613" s="1">
        <f t="shared" si="30"/>
        <v>0.42</v>
      </c>
    </row>
    <row r="614" spans="1:9" x14ac:dyDescent="0.2">
      <c r="A614" s="11">
        <f t="shared" si="29"/>
        <v>61200</v>
      </c>
      <c r="B614" s="3">
        <f>inputs!$C$3-MAX(0,MIN((calculations!A614-inputs!$B$8)*0.5,inputs!$C$3))+IF(AND(inputs!$B$23="YES",A614&lt;=inputs!$B$25),inputs!$B$24,0)</f>
        <v>12570</v>
      </c>
      <c r="C614" s="3">
        <f>MAX(0,MIN(A614-B614,inputs!$C$4)*inputs!$B$3)</f>
        <v>7540</v>
      </c>
      <c r="D614" s="8">
        <f>MAX(0,(MIN(A614,inputs!$C$5)-(inputs!$C$4+B614))*inputs!$B$4)</f>
        <v>4372</v>
      </c>
      <c r="E614" s="8">
        <f>MAX(0, (calculations!A614-inputs!$C$5)*inputs!$B$5)</f>
        <v>0</v>
      </c>
      <c r="F614" s="8">
        <f>MAX(0,inputs!$B$13*(MIN(calculations!A614,inputs!$C$14)-inputs!$C$13))+MAX(0,inputs!$B$14*(calculations!A614-inputs!$C$14))</f>
        <v>5213.8500000000004</v>
      </c>
      <c r="G614" s="6">
        <f>MAX(MIN((calculations!A614-inputs!$B$21)/10000,100%),0) * inputs!$B$18</f>
        <v>2636.4</v>
      </c>
      <c r="H614" s="3">
        <f t="shared" si="28"/>
        <v>19762.25</v>
      </c>
      <c r="I614" s="1">
        <f t="shared" si="30"/>
        <v>0.42</v>
      </c>
    </row>
    <row r="615" spans="1:9" x14ac:dyDescent="0.2">
      <c r="A615" s="11">
        <f t="shared" si="29"/>
        <v>61300</v>
      </c>
      <c r="B615" s="3">
        <f>inputs!$C$3-MAX(0,MIN((calculations!A615-inputs!$B$8)*0.5,inputs!$C$3))+IF(AND(inputs!$B$23="YES",A615&lt;=inputs!$B$25),inputs!$B$24,0)</f>
        <v>12570</v>
      </c>
      <c r="C615" s="3">
        <f>MAX(0,MIN(A615-B615,inputs!$C$4)*inputs!$B$3)</f>
        <v>7540</v>
      </c>
      <c r="D615" s="8">
        <f>MAX(0,(MIN(A615,inputs!$C$5)-(inputs!$C$4+B615))*inputs!$B$4)</f>
        <v>4412</v>
      </c>
      <c r="E615" s="8">
        <f>MAX(0, (calculations!A615-inputs!$C$5)*inputs!$B$5)</f>
        <v>0</v>
      </c>
      <c r="F615" s="8">
        <f>MAX(0,inputs!$B$13*(MIN(calculations!A615,inputs!$C$14)-inputs!$C$13))+MAX(0,inputs!$B$14*(calculations!A615-inputs!$C$14))</f>
        <v>5215.8500000000004</v>
      </c>
      <c r="G615" s="6">
        <f>MAX(MIN((calculations!A615-inputs!$B$21)/10000,100%),0) * inputs!$B$18</f>
        <v>2636.4</v>
      </c>
      <c r="H615" s="3">
        <f t="shared" si="28"/>
        <v>19804.25</v>
      </c>
      <c r="I615" s="1">
        <f t="shared" si="30"/>
        <v>0.42</v>
      </c>
    </row>
    <row r="616" spans="1:9" x14ac:dyDescent="0.2">
      <c r="A616" s="11">
        <f t="shared" si="29"/>
        <v>61400</v>
      </c>
      <c r="B616" s="3">
        <f>inputs!$C$3-MAX(0,MIN((calculations!A616-inputs!$B$8)*0.5,inputs!$C$3))+IF(AND(inputs!$B$23="YES",A616&lt;=inputs!$B$25),inputs!$B$24,0)</f>
        <v>12570</v>
      </c>
      <c r="C616" s="3">
        <f>MAX(0,MIN(A616-B616,inputs!$C$4)*inputs!$B$3)</f>
        <v>7540</v>
      </c>
      <c r="D616" s="8">
        <f>MAX(0,(MIN(A616,inputs!$C$5)-(inputs!$C$4+B616))*inputs!$B$4)</f>
        <v>4452</v>
      </c>
      <c r="E616" s="8">
        <f>MAX(0, (calculations!A616-inputs!$C$5)*inputs!$B$5)</f>
        <v>0</v>
      </c>
      <c r="F616" s="8">
        <f>MAX(0,inputs!$B$13*(MIN(calculations!A616,inputs!$C$14)-inputs!$C$13))+MAX(0,inputs!$B$14*(calculations!A616-inputs!$C$14))</f>
        <v>5217.8500000000004</v>
      </c>
      <c r="G616" s="6">
        <f>MAX(MIN((calculations!A616-inputs!$B$21)/10000,100%),0) * inputs!$B$18</f>
        <v>2636.4</v>
      </c>
      <c r="H616" s="3">
        <f t="shared" si="28"/>
        <v>19846.25</v>
      </c>
      <c r="I616" s="1">
        <f t="shared" si="30"/>
        <v>0.42</v>
      </c>
    </row>
    <row r="617" spans="1:9" x14ac:dyDescent="0.2">
      <c r="A617" s="11">
        <f t="shared" si="29"/>
        <v>61500</v>
      </c>
      <c r="B617" s="3">
        <f>inputs!$C$3-MAX(0,MIN((calculations!A617-inputs!$B$8)*0.5,inputs!$C$3))+IF(AND(inputs!$B$23="YES",A617&lt;=inputs!$B$25),inputs!$B$24,0)</f>
        <v>12570</v>
      </c>
      <c r="C617" s="3">
        <f>MAX(0,MIN(A617-B617,inputs!$C$4)*inputs!$B$3)</f>
        <v>7540</v>
      </c>
      <c r="D617" s="8">
        <f>MAX(0,(MIN(A617,inputs!$C$5)-(inputs!$C$4+B617))*inputs!$B$4)</f>
        <v>4492</v>
      </c>
      <c r="E617" s="8">
        <f>MAX(0, (calculations!A617-inputs!$C$5)*inputs!$B$5)</f>
        <v>0</v>
      </c>
      <c r="F617" s="8">
        <f>MAX(0,inputs!$B$13*(MIN(calculations!A617,inputs!$C$14)-inputs!$C$13))+MAX(0,inputs!$B$14*(calculations!A617-inputs!$C$14))</f>
        <v>5219.8500000000004</v>
      </c>
      <c r="G617" s="6">
        <f>MAX(MIN((calculations!A617-inputs!$B$21)/10000,100%),0) * inputs!$B$18</f>
        <v>2636.4</v>
      </c>
      <c r="H617" s="3">
        <f t="shared" si="28"/>
        <v>19888.25</v>
      </c>
      <c r="I617" s="1">
        <f t="shared" si="30"/>
        <v>0.42</v>
      </c>
    </row>
    <row r="618" spans="1:9" x14ac:dyDescent="0.2">
      <c r="A618" s="11">
        <f t="shared" si="29"/>
        <v>61600</v>
      </c>
      <c r="B618" s="3">
        <f>inputs!$C$3-MAX(0,MIN((calculations!A618-inputs!$B$8)*0.5,inputs!$C$3))+IF(AND(inputs!$B$23="YES",A618&lt;=inputs!$B$25),inputs!$B$24,0)</f>
        <v>12570</v>
      </c>
      <c r="C618" s="3">
        <f>MAX(0,MIN(A618-B618,inputs!$C$4)*inputs!$B$3)</f>
        <v>7540</v>
      </c>
      <c r="D618" s="8">
        <f>MAX(0,(MIN(A618,inputs!$C$5)-(inputs!$C$4+B618))*inputs!$B$4)</f>
        <v>4532</v>
      </c>
      <c r="E618" s="8">
        <f>MAX(0, (calculations!A618-inputs!$C$5)*inputs!$B$5)</f>
        <v>0</v>
      </c>
      <c r="F618" s="8">
        <f>MAX(0,inputs!$B$13*(MIN(calculations!A618,inputs!$C$14)-inputs!$C$13))+MAX(0,inputs!$B$14*(calculations!A618-inputs!$C$14))</f>
        <v>5221.8500000000004</v>
      </c>
      <c r="G618" s="6">
        <f>MAX(MIN((calculations!A618-inputs!$B$21)/10000,100%),0) * inputs!$B$18</f>
        <v>2636.4</v>
      </c>
      <c r="H618" s="3">
        <f t="shared" si="28"/>
        <v>19930.25</v>
      </c>
      <c r="I618" s="1">
        <f t="shared" si="30"/>
        <v>0.42</v>
      </c>
    </row>
    <row r="619" spans="1:9" x14ac:dyDescent="0.2">
      <c r="A619" s="11">
        <f t="shared" si="29"/>
        <v>61700</v>
      </c>
      <c r="B619" s="3">
        <f>inputs!$C$3-MAX(0,MIN((calculations!A619-inputs!$B$8)*0.5,inputs!$C$3))+IF(AND(inputs!$B$23="YES",A619&lt;=inputs!$B$25),inputs!$B$24,0)</f>
        <v>12570</v>
      </c>
      <c r="C619" s="3">
        <f>MAX(0,MIN(A619-B619,inputs!$C$4)*inputs!$B$3)</f>
        <v>7540</v>
      </c>
      <c r="D619" s="8">
        <f>MAX(0,(MIN(A619,inputs!$C$5)-(inputs!$C$4+B619))*inputs!$B$4)</f>
        <v>4572</v>
      </c>
      <c r="E619" s="8">
        <f>MAX(0, (calculations!A619-inputs!$C$5)*inputs!$B$5)</f>
        <v>0</v>
      </c>
      <c r="F619" s="8">
        <f>MAX(0,inputs!$B$13*(MIN(calculations!A619,inputs!$C$14)-inputs!$C$13))+MAX(0,inputs!$B$14*(calculations!A619-inputs!$C$14))</f>
        <v>5223.8500000000004</v>
      </c>
      <c r="G619" s="6">
        <f>MAX(MIN((calculations!A619-inputs!$B$21)/10000,100%),0) * inputs!$B$18</f>
        <v>2636.4</v>
      </c>
      <c r="H619" s="3">
        <f t="shared" si="28"/>
        <v>19972.25</v>
      </c>
      <c r="I619" s="1">
        <f t="shared" si="30"/>
        <v>0.42</v>
      </c>
    </row>
    <row r="620" spans="1:9" x14ac:dyDescent="0.2">
      <c r="A620" s="11">
        <f t="shared" si="29"/>
        <v>61800</v>
      </c>
      <c r="B620" s="3">
        <f>inputs!$C$3-MAX(0,MIN((calculations!A620-inputs!$B$8)*0.5,inputs!$C$3))+IF(AND(inputs!$B$23="YES",A620&lt;=inputs!$B$25),inputs!$B$24,0)</f>
        <v>12570</v>
      </c>
      <c r="C620" s="3">
        <f>MAX(0,MIN(A620-B620,inputs!$C$4)*inputs!$B$3)</f>
        <v>7540</v>
      </c>
      <c r="D620" s="8">
        <f>MAX(0,(MIN(A620,inputs!$C$5)-(inputs!$C$4+B620))*inputs!$B$4)</f>
        <v>4612</v>
      </c>
      <c r="E620" s="8">
        <f>MAX(0, (calculations!A620-inputs!$C$5)*inputs!$B$5)</f>
        <v>0</v>
      </c>
      <c r="F620" s="8">
        <f>MAX(0,inputs!$B$13*(MIN(calculations!A620,inputs!$C$14)-inputs!$C$13))+MAX(0,inputs!$B$14*(calculations!A620-inputs!$C$14))</f>
        <v>5225.8500000000004</v>
      </c>
      <c r="G620" s="6">
        <f>MAX(MIN((calculations!A620-inputs!$B$21)/10000,100%),0) * inputs!$B$18</f>
        <v>2636.4</v>
      </c>
      <c r="H620" s="3">
        <f t="shared" si="28"/>
        <v>20014.25</v>
      </c>
      <c r="I620" s="1">
        <f t="shared" si="30"/>
        <v>0.42</v>
      </c>
    </row>
    <row r="621" spans="1:9" x14ac:dyDescent="0.2">
      <c r="A621" s="11">
        <f t="shared" si="29"/>
        <v>61900</v>
      </c>
      <c r="B621" s="3">
        <f>inputs!$C$3-MAX(0,MIN((calculations!A621-inputs!$B$8)*0.5,inputs!$C$3))+IF(AND(inputs!$B$23="YES",A621&lt;=inputs!$B$25),inputs!$B$24,0)</f>
        <v>12570</v>
      </c>
      <c r="C621" s="3">
        <f>MAX(0,MIN(A621-B621,inputs!$C$4)*inputs!$B$3)</f>
        <v>7540</v>
      </c>
      <c r="D621" s="8">
        <f>MAX(0,(MIN(A621,inputs!$C$5)-(inputs!$C$4+B621))*inputs!$B$4)</f>
        <v>4652</v>
      </c>
      <c r="E621" s="8">
        <f>MAX(0, (calculations!A621-inputs!$C$5)*inputs!$B$5)</f>
        <v>0</v>
      </c>
      <c r="F621" s="8">
        <f>MAX(0,inputs!$B$13*(MIN(calculations!A621,inputs!$C$14)-inputs!$C$13))+MAX(0,inputs!$B$14*(calculations!A621-inputs!$C$14))</f>
        <v>5227.8500000000004</v>
      </c>
      <c r="G621" s="6">
        <f>MAX(MIN((calculations!A621-inputs!$B$21)/10000,100%),0) * inputs!$B$18</f>
        <v>2636.4</v>
      </c>
      <c r="H621" s="3">
        <f t="shared" si="28"/>
        <v>20056.25</v>
      </c>
      <c r="I621" s="1">
        <f t="shared" si="30"/>
        <v>0.42</v>
      </c>
    </row>
    <row r="622" spans="1:9" x14ac:dyDescent="0.2">
      <c r="A622" s="11">
        <f t="shared" si="29"/>
        <v>62000</v>
      </c>
      <c r="B622" s="3">
        <f>inputs!$C$3-MAX(0,MIN((calculations!A622-inputs!$B$8)*0.5,inputs!$C$3))+IF(AND(inputs!$B$23="YES",A622&lt;=inputs!$B$25),inputs!$B$24,0)</f>
        <v>12570</v>
      </c>
      <c r="C622" s="3">
        <f>MAX(0,MIN(A622-B622,inputs!$C$4)*inputs!$B$3)</f>
        <v>7540</v>
      </c>
      <c r="D622" s="8">
        <f>MAX(0,(MIN(A622,inputs!$C$5)-(inputs!$C$4+B622))*inputs!$B$4)</f>
        <v>4692</v>
      </c>
      <c r="E622" s="8">
        <f>MAX(0, (calculations!A622-inputs!$C$5)*inputs!$B$5)</f>
        <v>0</v>
      </c>
      <c r="F622" s="8">
        <f>MAX(0,inputs!$B$13*(MIN(calculations!A622,inputs!$C$14)-inputs!$C$13))+MAX(0,inputs!$B$14*(calculations!A622-inputs!$C$14))</f>
        <v>5229.8500000000004</v>
      </c>
      <c r="G622" s="6">
        <f>MAX(MIN((calculations!A622-inputs!$B$21)/10000,100%),0) * inputs!$B$18</f>
        <v>2636.4</v>
      </c>
      <c r="H622" s="3">
        <f t="shared" si="28"/>
        <v>20098.25</v>
      </c>
      <c r="I622" s="1">
        <f t="shared" si="30"/>
        <v>0.42</v>
      </c>
    </row>
    <row r="623" spans="1:9" x14ac:dyDescent="0.2">
      <c r="A623" s="11">
        <f t="shared" si="29"/>
        <v>62100</v>
      </c>
      <c r="B623" s="3">
        <f>inputs!$C$3-MAX(0,MIN((calculations!A623-inputs!$B$8)*0.5,inputs!$C$3))+IF(AND(inputs!$B$23="YES",A623&lt;=inputs!$B$25),inputs!$B$24,0)</f>
        <v>12570</v>
      </c>
      <c r="C623" s="3">
        <f>MAX(0,MIN(A623-B623,inputs!$C$4)*inputs!$B$3)</f>
        <v>7540</v>
      </c>
      <c r="D623" s="8">
        <f>MAX(0,(MIN(A623,inputs!$C$5)-(inputs!$C$4+B623))*inputs!$B$4)</f>
        <v>4732</v>
      </c>
      <c r="E623" s="8">
        <f>MAX(0, (calculations!A623-inputs!$C$5)*inputs!$B$5)</f>
        <v>0</v>
      </c>
      <c r="F623" s="8">
        <f>MAX(0,inputs!$B$13*(MIN(calculations!A623,inputs!$C$14)-inputs!$C$13))+MAX(0,inputs!$B$14*(calculations!A623-inputs!$C$14))</f>
        <v>5231.8500000000004</v>
      </c>
      <c r="G623" s="6">
        <f>MAX(MIN((calculations!A623-inputs!$B$21)/10000,100%),0) * inputs!$B$18</f>
        <v>2636.4</v>
      </c>
      <c r="H623" s="3">
        <f t="shared" si="28"/>
        <v>20140.25</v>
      </c>
      <c r="I623" s="1">
        <f t="shared" si="30"/>
        <v>0.42</v>
      </c>
    </row>
    <row r="624" spans="1:9" x14ac:dyDescent="0.2">
      <c r="A624" s="11">
        <f t="shared" si="29"/>
        <v>62200</v>
      </c>
      <c r="B624" s="3">
        <f>inputs!$C$3-MAX(0,MIN((calculations!A624-inputs!$B$8)*0.5,inputs!$C$3))+IF(AND(inputs!$B$23="YES",A624&lt;=inputs!$B$25),inputs!$B$24,0)</f>
        <v>12570</v>
      </c>
      <c r="C624" s="3">
        <f>MAX(0,MIN(A624-B624,inputs!$C$4)*inputs!$B$3)</f>
        <v>7540</v>
      </c>
      <c r="D624" s="8">
        <f>MAX(0,(MIN(A624,inputs!$C$5)-(inputs!$C$4+B624))*inputs!$B$4)</f>
        <v>4772</v>
      </c>
      <c r="E624" s="8">
        <f>MAX(0, (calculations!A624-inputs!$C$5)*inputs!$B$5)</f>
        <v>0</v>
      </c>
      <c r="F624" s="8">
        <f>MAX(0,inputs!$B$13*(MIN(calculations!A624,inputs!$C$14)-inputs!$C$13))+MAX(0,inputs!$B$14*(calculations!A624-inputs!$C$14))</f>
        <v>5233.8500000000004</v>
      </c>
      <c r="G624" s="6">
        <f>MAX(MIN((calculations!A624-inputs!$B$21)/10000,100%),0) * inputs!$B$18</f>
        <v>2636.4</v>
      </c>
      <c r="H624" s="3">
        <f t="shared" si="28"/>
        <v>20182.25</v>
      </c>
      <c r="I624" s="1">
        <f t="shared" si="30"/>
        <v>0.42</v>
      </c>
    </row>
    <row r="625" spans="1:9" x14ac:dyDescent="0.2">
      <c r="A625" s="11">
        <f t="shared" si="29"/>
        <v>62300</v>
      </c>
      <c r="B625" s="3">
        <f>inputs!$C$3-MAX(0,MIN((calculations!A625-inputs!$B$8)*0.5,inputs!$C$3))+IF(AND(inputs!$B$23="YES",A625&lt;=inputs!$B$25),inputs!$B$24,0)</f>
        <v>12570</v>
      </c>
      <c r="C625" s="3">
        <f>MAX(0,MIN(A625-B625,inputs!$C$4)*inputs!$B$3)</f>
        <v>7540</v>
      </c>
      <c r="D625" s="8">
        <f>MAX(0,(MIN(A625,inputs!$C$5)-(inputs!$C$4+B625))*inputs!$B$4)</f>
        <v>4812</v>
      </c>
      <c r="E625" s="8">
        <f>MAX(0, (calculations!A625-inputs!$C$5)*inputs!$B$5)</f>
        <v>0</v>
      </c>
      <c r="F625" s="8">
        <f>MAX(0,inputs!$B$13*(MIN(calculations!A625,inputs!$C$14)-inputs!$C$13))+MAX(0,inputs!$B$14*(calculations!A625-inputs!$C$14))</f>
        <v>5235.8500000000004</v>
      </c>
      <c r="G625" s="6">
        <f>MAX(MIN((calculations!A625-inputs!$B$21)/10000,100%),0) * inputs!$B$18</f>
        <v>2636.4</v>
      </c>
      <c r="H625" s="3">
        <f t="shared" si="28"/>
        <v>20224.25</v>
      </c>
      <c r="I625" s="1">
        <f t="shared" si="30"/>
        <v>0.42</v>
      </c>
    </row>
    <row r="626" spans="1:9" x14ac:dyDescent="0.2">
      <c r="A626" s="11">
        <f t="shared" si="29"/>
        <v>62400</v>
      </c>
      <c r="B626" s="3">
        <f>inputs!$C$3-MAX(0,MIN((calculations!A626-inputs!$B$8)*0.5,inputs!$C$3))+IF(AND(inputs!$B$23="YES",A626&lt;=inputs!$B$25),inputs!$B$24,0)</f>
        <v>12570</v>
      </c>
      <c r="C626" s="3">
        <f>MAX(0,MIN(A626-B626,inputs!$C$4)*inputs!$B$3)</f>
        <v>7540</v>
      </c>
      <c r="D626" s="8">
        <f>MAX(0,(MIN(A626,inputs!$C$5)-(inputs!$C$4+B626))*inputs!$B$4)</f>
        <v>4852</v>
      </c>
      <c r="E626" s="8">
        <f>MAX(0, (calculations!A626-inputs!$C$5)*inputs!$B$5)</f>
        <v>0</v>
      </c>
      <c r="F626" s="8">
        <f>MAX(0,inputs!$B$13*(MIN(calculations!A626,inputs!$C$14)-inputs!$C$13))+MAX(0,inputs!$B$14*(calculations!A626-inputs!$C$14))</f>
        <v>5237.8500000000004</v>
      </c>
      <c r="G626" s="6">
        <f>MAX(MIN((calculations!A626-inputs!$B$21)/10000,100%),0) * inputs!$B$18</f>
        <v>2636.4</v>
      </c>
      <c r="H626" s="3">
        <f t="shared" si="28"/>
        <v>20266.25</v>
      </c>
      <c r="I626" s="1">
        <f t="shared" si="30"/>
        <v>0.42</v>
      </c>
    </row>
    <row r="627" spans="1:9" x14ac:dyDescent="0.2">
      <c r="A627" s="11">
        <f t="shared" si="29"/>
        <v>62500</v>
      </c>
      <c r="B627" s="3">
        <f>inputs!$C$3-MAX(0,MIN((calculations!A627-inputs!$B$8)*0.5,inputs!$C$3))+IF(AND(inputs!$B$23="YES",A627&lt;=inputs!$B$25),inputs!$B$24,0)</f>
        <v>12570</v>
      </c>
      <c r="C627" s="3">
        <f>MAX(0,MIN(A627-B627,inputs!$C$4)*inputs!$B$3)</f>
        <v>7540</v>
      </c>
      <c r="D627" s="8">
        <f>MAX(0,(MIN(A627,inputs!$C$5)-(inputs!$C$4+B627))*inputs!$B$4)</f>
        <v>4892</v>
      </c>
      <c r="E627" s="8">
        <f>MAX(0, (calculations!A627-inputs!$C$5)*inputs!$B$5)</f>
        <v>0</v>
      </c>
      <c r="F627" s="8">
        <f>MAX(0,inputs!$B$13*(MIN(calculations!A627,inputs!$C$14)-inputs!$C$13))+MAX(0,inputs!$B$14*(calculations!A627-inputs!$C$14))</f>
        <v>5239.8500000000004</v>
      </c>
      <c r="G627" s="6">
        <f>MAX(MIN((calculations!A627-inputs!$B$21)/10000,100%),0) * inputs!$B$18</f>
        <v>2636.4</v>
      </c>
      <c r="H627" s="3">
        <f t="shared" si="28"/>
        <v>20308.25</v>
      </c>
      <c r="I627" s="1">
        <f t="shared" si="30"/>
        <v>0.42</v>
      </c>
    </row>
    <row r="628" spans="1:9" x14ac:dyDescent="0.2">
      <c r="A628" s="11">
        <f t="shared" si="29"/>
        <v>62600</v>
      </c>
      <c r="B628" s="3">
        <f>inputs!$C$3-MAX(0,MIN((calculations!A628-inputs!$B$8)*0.5,inputs!$C$3))+IF(AND(inputs!$B$23="YES",A628&lt;=inputs!$B$25),inputs!$B$24,0)</f>
        <v>12570</v>
      </c>
      <c r="C628" s="3">
        <f>MAX(0,MIN(A628-B628,inputs!$C$4)*inputs!$B$3)</f>
        <v>7540</v>
      </c>
      <c r="D628" s="8">
        <f>MAX(0,(MIN(A628,inputs!$C$5)-(inputs!$C$4+B628))*inputs!$B$4)</f>
        <v>4932</v>
      </c>
      <c r="E628" s="8">
        <f>MAX(0, (calculations!A628-inputs!$C$5)*inputs!$B$5)</f>
        <v>0</v>
      </c>
      <c r="F628" s="8">
        <f>MAX(0,inputs!$B$13*(MIN(calculations!A628,inputs!$C$14)-inputs!$C$13))+MAX(0,inputs!$B$14*(calculations!A628-inputs!$C$14))</f>
        <v>5241.8500000000004</v>
      </c>
      <c r="G628" s="6">
        <f>MAX(MIN((calculations!A628-inputs!$B$21)/10000,100%),0) * inputs!$B$18</f>
        <v>2636.4</v>
      </c>
      <c r="H628" s="3">
        <f t="shared" si="28"/>
        <v>20350.25</v>
      </c>
      <c r="I628" s="1">
        <f t="shared" si="30"/>
        <v>0.42</v>
      </c>
    </row>
    <row r="629" spans="1:9" x14ac:dyDescent="0.2">
      <c r="A629" s="11">
        <f t="shared" si="29"/>
        <v>62700</v>
      </c>
      <c r="B629" s="3">
        <f>inputs!$C$3-MAX(0,MIN((calculations!A629-inputs!$B$8)*0.5,inputs!$C$3))+IF(AND(inputs!$B$23="YES",A629&lt;=inputs!$B$25),inputs!$B$24,0)</f>
        <v>12570</v>
      </c>
      <c r="C629" s="3">
        <f>MAX(0,MIN(A629-B629,inputs!$C$4)*inputs!$B$3)</f>
        <v>7540</v>
      </c>
      <c r="D629" s="8">
        <f>MAX(0,(MIN(A629,inputs!$C$5)-(inputs!$C$4+B629))*inputs!$B$4)</f>
        <v>4972</v>
      </c>
      <c r="E629" s="8">
        <f>MAX(0, (calculations!A629-inputs!$C$5)*inputs!$B$5)</f>
        <v>0</v>
      </c>
      <c r="F629" s="8">
        <f>MAX(0,inputs!$B$13*(MIN(calculations!A629,inputs!$C$14)-inputs!$C$13))+MAX(0,inputs!$B$14*(calculations!A629-inputs!$C$14))</f>
        <v>5243.85</v>
      </c>
      <c r="G629" s="6">
        <f>MAX(MIN((calculations!A629-inputs!$B$21)/10000,100%),0) * inputs!$B$18</f>
        <v>2636.4</v>
      </c>
      <c r="H629" s="3">
        <f t="shared" si="28"/>
        <v>20392.25</v>
      </c>
      <c r="I629" s="1">
        <f t="shared" si="30"/>
        <v>0.42</v>
      </c>
    </row>
    <row r="630" spans="1:9" x14ac:dyDescent="0.2">
      <c r="A630" s="11">
        <f t="shared" si="29"/>
        <v>62800</v>
      </c>
      <c r="B630" s="3">
        <f>inputs!$C$3-MAX(0,MIN((calculations!A630-inputs!$B$8)*0.5,inputs!$C$3))+IF(AND(inputs!$B$23="YES",A630&lt;=inputs!$B$25),inputs!$B$24,0)</f>
        <v>12570</v>
      </c>
      <c r="C630" s="3">
        <f>MAX(0,MIN(A630-B630,inputs!$C$4)*inputs!$B$3)</f>
        <v>7540</v>
      </c>
      <c r="D630" s="8">
        <f>MAX(0,(MIN(A630,inputs!$C$5)-(inputs!$C$4+B630))*inputs!$B$4)</f>
        <v>5012</v>
      </c>
      <c r="E630" s="8">
        <f>MAX(0, (calculations!A630-inputs!$C$5)*inputs!$B$5)</f>
        <v>0</v>
      </c>
      <c r="F630" s="8">
        <f>MAX(0,inputs!$B$13*(MIN(calculations!A630,inputs!$C$14)-inputs!$C$13))+MAX(0,inputs!$B$14*(calculations!A630-inputs!$C$14))</f>
        <v>5245.85</v>
      </c>
      <c r="G630" s="6">
        <f>MAX(MIN((calculations!A630-inputs!$B$21)/10000,100%),0) * inputs!$B$18</f>
        <v>2636.4</v>
      </c>
      <c r="H630" s="3">
        <f t="shared" ref="H630:H693" si="31">SUM(C630:G630)</f>
        <v>20434.25</v>
      </c>
      <c r="I630" s="1">
        <f t="shared" si="30"/>
        <v>0.42</v>
      </c>
    </row>
    <row r="631" spans="1:9" x14ac:dyDescent="0.2">
      <c r="A631" s="11">
        <f t="shared" si="29"/>
        <v>62900</v>
      </c>
      <c r="B631" s="3">
        <f>inputs!$C$3-MAX(0,MIN((calculations!A631-inputs!$B$8)*0.5,inputs!$C$3))+IF(AND(inputs!$B$23="YES",A631&lt;=inputs!$B$25),inputs!$B$24,0)</f>
        <v>12570</v>
      </c>
      <c r="C631" s="3">
        <f>MAX(0,MIN(A631-B631,inputs!$C$4)*inputs!$B$3)</f>
        <v>7540</v>
      </c>
      <c r="D631" s="8">
        <f>MAX(0,(MIN(A631,inputs!$C$5)-(inputs!$C$4+B631))*inputs!$B$4)</f>
        <v>5052</v>
      </c>
      <c r="E631" s="8">
        <f>MAX(0, (calculations!A631-inputs!$C$5)*inputs!$B$5)</f>
        <v>0</v>
      </c>
      <c r="F631" s="8">
        <f>MAX(0,inputs!$B$13*(MIN(calculations!A631,inputs!$C$14)-inputs!$C$13))+MAX(0,inputs!$B$14*(calculations!A631-inputs!$C$14))</f>
        <v>5247.85</v>
      </c>
      <c r="G631" s="6">
        <f>MAX(MIN((calculations!A631-inputs!$B$21)/10000,100%),0) * inputs!$B$18</f>
        <v>2636.4</v>
      </c>
      <c r="H631" s="3">
        <f t="shared" si="31"/>
        <v>20476.25</v>
      </c>
      <c r="I631" s="1">
        <f t="shared" si="30"/>
        <v>0.42</v>
      </c>
    </row>
    <row r="632" spans="1:9" x14ac:dyDescent="0.2">
      <c r="A632" s="11">
        <f t="shared" si="29"/>
        <v>63000</v>
      </c>
      <c r="B632" s="3">
        <f>inputs!$C$3-MAX(0,MIN((calculations!A632-inputs!$B$8)*0.5,inputs!$C$3))+IF(AND(inputs!$B$23="YES",A632&lt;=inputs!$B$25),inputs!$B$24,0)</f>
        <v>12570</v>
      </c>
      <c r="C632" s="3">
        <f>MAX(0,MIN(A632-B632,inputs!$C$4)*inputs!$B$3)</f>
        <v>7540</v>
      </c>
      <c r="D632" s="8">
        <f>MAX(0,(MIN(A632,inputs!$C$5)-(inputs!$C$4+B632))*inputs!$B$4)</f>
        <v>5092</v>
      </c>
      <c r="E632" s="8">
        <f>MAX(0, (calculations!A632-inputs!$C$5)*inputs!$B$5)</f>
        <v>0</v>
      </c>
      <c r="F632" s="8">
        <f>MAX(0,inputs!$B$13*(MIN(calculations!A632,inputs!$C$14)-inputs!$C$13))+MAX(0,inputs!$B$14*(calculations!A632-inputs!$C$14))</f>
        <v>5249.85</v>
      </c>
      <c r="G632" s="6">
        <f>MAX(MIN((calculations!A632-inputs!$B$21)/10000,100%),0) * inputs!$B$18</f>
        <v>2636.4</v>
      </c>
      <c r="H632" s="3">
        <f t="shared" si="31"/>
        <v>20518.25</v>
      </c>
      <c r="I632" s="1">
        <f t="shared" si="30"/>
        <v>0.42</v>
      </c>
    </row>
    <row r="633" spans="1:9" x14ac:dyDescent="0.2">
      <c r="A633" s="11">
        <f t="shared" si="29"/>
        <v>63100</v>
      </c>
      <c r="B633" s="3">
        <f>inputs!$C$3-MAX(0,MIN((calculations!A633-inputs!$B$8)*0.5,inputs!$C$3))+IF(AND(inputs!$B$23="YES",A633&lt;=inputs!$B$25),inputs!$B$24,0)</f>
        <v>12570</v>
      </c>
      <c r="C633" s="3">
        <f>MAX(0,MIN(A633-B633,inputs!$C$4)*inputs!$B$3)</f>
        <v>7540</v>
      </c>
      <c r="D633" s="8">
        <f>MAX(0,(MIN(A633,inputs!$C$5)-(inputs!$C$4+B633))*inputs!$B$4)</f>
        <v>5132</v>
      </c>
      <c r="E633" s="8">
        <f>MAX(0, (calculations!A633-inputs!$C$5)*inputs!$B$5)</f>
        <v>0</v>
      </c>
      <c r="F633" s="8">
        <f>MAX(0,inputs!$B$13*(MIN(calculations!A633,inputs!$C$14)-inputs!$C$13))+MAX(0,inputs!$B$14*(calculations!A633-inputs!$C$14))</f>
        <v>5251.85</v>
      </c>
      <c r="G633" s="6">
        <f>MAX(MIN((calculations!A633-inputs!$B$21)/10000,100%),0) * inputs!$B$18</f>
        <v>2636.4</v>
      </c>
      <c r="H633" s="3">
        <f t="shared" si="31"/>
        <v>20560.25</v>
      </c>
      <c r="I633" s="1">
        <f t="shared" si="30"/>
        <v>0.42</v>
      </c>
    </row>
    <row r="634" spans="1:9" x14ac:dyDescent="0.2">
      <c r="A634" s="11">
        <f t="shared" si="29"/>
        <v>63200</v>
      </c>
      <c r="B634" s="3">
        <f>inputs!$C$3-MAX(0,MIN((calculations!A634-inputs!$B$8)*0.5,inputs!$C$3))+IF(AND(inputs!$B$23="YES",A634&lt;=inputs!$B$25),inputs!$B$24,0)</f>
        <v>12570</v>
      </c>
      <c r="C634" s="3">
        <f>MAX(0,MIN(A634-B634,inputs!$C$4)*inputs!$B$3)</f>
        <v>7540</v>
      </c>
      <c r="D634" s="8">
        <f>MAX(0,(MIN(A634,inputs!$C$5)-(inputs!$C$4+B634))*inputs!$B$4)</f>
        <v>5172</v>
      </c>
      <c r="E634" s="8">
        <f>MAX(0, (calculations!A634-inputs!$C$5)*inputs!$B$5)</f>
        <v>0</v>
      </c>
      <c r="F634" s="8">
        <f>MAX(0,inputs!$B$13*(MIN(calculations!A634,inputs!$C$14)-inputs!$C$13))+MAX(0,inputs!$B$14*(calculations!A634-inputs!$C$14))</f>
        <v>5253.85</v>
      </c>
      <c r="G634" s="6">
        <f>MAX(MIN((calculations!A634-inputs!$B$21)/10000,100%),0) * inputs!$B$18</f>
        <v>2636.4</v>
      </c>
      <c r="H634" s="3">
        <f t="shared" si="31"/>
        <v>20602.25</v>
      </c>
      <c r="I634" s="1">
        <f t="shared" si="30"/>
        <v>0.42</v>
      </c>
    </row>
    <row r="635" spans="1:9" x14ac:dyDescent="0.2">
      <c r="A635" s="11">
        <f t="shared" si="29"/>
        <v>63300</v>
      </c>
      <c r="B635" s="3">
        <f>inputs!$C$3-MAX(0,MIN((calculations!A635-inputs!$B$8)*0.5,inputs!$C$3))+IF(AND(inputs!$B$23="YES",A635&lt;=inputs!$B$25),inputs!$B$24,0)</f>
        <v>12570</v>
      </c>
      <c r="C635" s="3">
        <f>MAX(0,MIN(A635-B635,inputs!$C$4)*inputs!$B$3)</f>
        <v>7540</v>
      </c>
      <c r="D635" s="8">
        <f>MAX(0,(MIN(A635,inputs!$C$5)-(inputs!$C$4+B635))*inputs!$B$4)</f>
        <v>5212</v>
      </c>
      <c r="E635" s="8">
        <f>MAX(0, (calculations!A635-inputs!$C$5)*inputs!$B$5)</f>
        <v>0</v>
      </c>
      <c r="F635" s="8">
        <f>MAX(0,inputs!$B$13*(MIN(calculations!A635,inputs!$C$14)-inputs!$C$13))+MAX(0,inputs!$B$14*(calculations!A635-inputs!$C$14))</f>
        <v>5255.85</v>
      </c>
      <c r="G635" s="6">
        <f>MAX(MIN((calculations!A635-inputs!$B$21)/10000,100%),0) * inputs!$B$18</f>
        <v>2636.4</v>
      </c>
      <c r="H635" s="3">
        <f t="shared" si="31"/>
        <v>20644.25</v>
      </c>
      <c r="I635" s="1">
        <f t="shared" si="30"/>
        <v>0.42</v>
      </c>
    </row>
    <row r="636" spans="1:9" x14ac:dyDescent="0.2">
      <c r="A636" s="11">
        <f t="shared" si="29"/>
        <v>63400</v>
      </c>
      <c r="B636" s="3">
        <f>inputs!$C$3-MAX(0,MIN((calculations!A636-inputs!$B$8)*0.5,inputs!$C$3))+IF(AND(inputs!$B$23="YES",A636&lt;=inputs!$B$25),inputs!$B$24,0)</f>
        <v>12570</v>
      </c>
      <c r="C636" s="3">
        <f>MAX(0,MIN(A636-B636,inputs!$C$4)*inputs!$B$3)</f>
        <v>7540</v>
      </c>
      <c r="D636" s="8">
        <f>MAX(0,(MIN(A636,inputs!$C$5)-(inputs!$C$4+B636))*inputs!$B$4)</f>
        <v>5252</v>
      </c>
      <c r="E636" s="8">
        <f>MAX(0, (calculations!A636-inputs!$C$5)*inputs!$B$5)</f>
        <v>0</v>
      </c>
      <c r="F636" s="8">
        <f>MAX(0,inputs!$B$13*(MIN(calculations!A636,inputs!$C$14)-inputs!$C$13))+MAX(0,inputs!$B$14*(calculations!A636-inputs!$C$14))</f>
        <v>5257.85</v>
      </c>
      <c r="G636" s="6">
        <f>MAX(MIN((calculations!A636-inputs!$B$21)/10000,100%),0) * inputs!$B$18</f>
        <v>2636.4</v>
      </c>
      <c r="H636" s="3">
        <f t="shared" si="31"/>
        <v>20686.25</v>
      </c>
      <c r="I636" s="1">
        <f t="shared" si="30"/>
        <v>0.42</v>
      </c>
    </row>
    <row r="637" spans="1:9" x14ac:dyDescent="0.2">
      <c r="A637" s="11">
        <f t="shared" si="29"/>
        <v>63500</v>
      </c>
      <c r="B637" s="3">
        <f>inputs!$C$3-MAX(0,MIN((calculations!A637-inputs!$B$8)*0.5,inputs!$C$3))+IF(AND(inputs!$B$23="YES",A637&lt;=inputs!$B$25),inputs!$B$24,0)</f>
        <v>12570</v>
      </c>
      <c r="C637" s="3">
        <f>MAX(0,MIN(A637-B637,inputs!$C$4)*inputs!$B$3)</f>
        <v>7540</v>
      </c>
      <c r="D637" s="8">
        <f>MAX(0,(MIN(A637,inputs!$C$5)-(inputs!$C$4+B637))*inputs!$B$4)</f>
        <v>5292</v>
      </c>
      <c r="E637" s="8">
        <f>MAX(0, (calculations!A637-inputs!$C$5)*inputs!$B$5)</f>
        <v>0</v>
      </c>
      <c r="F637" s="8">
        <f>MAX(0,inputs!$B$13*(MIN(calculations!A637,inputs!$C$14)-inputs!$C$13))+MAX(0,inputs!$B$14*(calculations!A637-inputs!$C$14))</f>
        <v>5259.85</v>
      </c>
      <c r="G637" s="6">
        <f>MAX(MIN((calculations!A637-inputs!$B$21)/10000,100%),0) * inputs!$B$18</f>
        <v>2636.4</v>
      </c>
      <c r="H637" s="3">
        <f t="shared" si="31"/>
        <v>20728.25</v>
      </c>
      <c r="I637" s="1">
        <f t="shared" si="30"/>
        <v>0.42</v>
      </c>
    </row>
    <row r="638" spans="1:9" x14ac:dyDescent="0.2">
      <c r="A638" s="11">
        <f t="shared" si="29"/>
        <v>63600</v>
      </c>
      <c r="B638" s="3">
        <f>inputs!$C$3-MAX(0,MIN((calculations!A638-inputs!$B$8)*0.5,inputs!$C$3))+IF(AND(inputs!$B$23="YES",A638&lt;=inputs!$B$25),inputs!$B$24,0)</f>
        <v>12570</v>
      </c>
      <c r="C638" s="3">
        <f>MAX(0,MIN(A638-B638,inputs!$C$4)*inputs!$B$3)</f>
        <v>7540</v>
      </c>
      <c r="D638" s="8">
        <f>MAX(0,(MIN(A638,inputs!$C$5)-(inputs!$C$4+B638))*inputs!$B$4)</f>
        <v>5332</v>
      </c>
      <c r="E638" s="8">
        <f>MAX(0, (calculations!A638-inputs!$C$5)*inputs!$B$5)</f>
        <v>0</v>
      </c>
      <c r="F638" s="8">
        <f>MAX(0,inputs!$B$13*(MIN(calculations!A638,inputs!$C$14)-inputs!$C$13))+MAX(0,inputs!$B$14*(calculations!A638-inputs!$C$14))</f>
        <v>5261.85</v>
      </c>
      <c r="G638" s="6">
        <f>MAX(MIN((calculations!A638-inputs!$B$21)/10000,100%),0) * inputs!$B$18</f>
        <v>2636.4</v>
      </c>
      <c r="H638" s="3">
        <f t="shared" si="31"/>
        <v>20770.25</v>
      </c>
      <c r="I638" s="1">
        <f t="shared" si="30"/>
        <v>0.42</v>
      </c>
    </row>
    <row r="639" spans="1:9" x14ac:dyDescent="0.2">
      <c r="A639" s="11">
        <f t="shared" si="29"/>
        <v>63700</v>
      </c>
      <c r="B639" s="3">
        <f>inputs!$C$3-MAX(0,MIN((calculations!A639-inputs!$B$8)*0.5,inputs!$C$3))+IF(AND(inputs!$B$23="YES",A639&lt;=inputs!$B$25),inputs!$B$24,0)</f>
        <v>12570</v>
      </c>
      <c r="C639" s="3">
        <f>MAX(0,MIN(A639-B639,inputs!$C$4)*inputs!$B$3)</f>
        <v>7540</v>
      </c>
      <c r="D639" s="8">
        <f>MAX(0,(MIN(A639,inputs!$C$5)-(inputs!$C$4+B639))*inputs!$B$4)</f>
        <v>5372</v>
      </c>
      <c r="E639" s="8">
        <f>MAX(0, (calculations!A639-inputs!$C$5)*inputs!$B$5)</f>
        <v>0</v>
      </c>
      <c r="F639" s="8">
        <f>MAX(0,inputs!$B$13*(MIN(calculations!A639,inputs!$C$14)-inputs!$C$13))+MAX(0,inputs!$B$14*(calculations!A639-inputs!$C$14))</f>
        <v>5263.85</v>
      </c>
      <c r="G639" s="6">
        <f>MAX(MIN((calculations!A639-inputs!$B$21)/10000,100%),0) * inputs!$B$18</f>
        <v>2636.4</v>
      </c>
      <c r="H639" s="3">
        <f t="shared" si="31"/>
        <v>20812.25</v>
      </c>
      <c r="I639" s="1">
        <f t="shared" si="30"/>
        <v>0.42</v>
      </c>
    </row>
    <row r="640" spans="1:9" x14ac:dyDescent="0.2">
      <c r="A640" s="11">
        <f t="shared" si="29"/>
        <v>63800</v>
      </c>
      <c r="B640" s="3">
        <f>inputs!$C$3-MAX(0,MIN((calculations!A640-inputs!$B$8)*0.5,inputs!$C$3))+IF(AND(inputs!$B$23="YES",A640&lt;=inputs!$B$25),inputs!$B$24,0)</f>
        <v>12570</v>
      </c>
      <c r="C640" s="3">
        <f>MAX(0,MIN(A640-B640,inputs!$C$4)*inputs!$B$3)</f>
        <v>7540</v>
      </c>
      <c r="D640" s="8">
        <f>MAX(0,(MIN(A640,inputs!$C$5)-(inputs!$C$4+B640))*inputs!$B$4)</f>
        <v>5412</v>
      </c>
      <c r="E640" s="8">
        <f>MAX(0, (calculations!A640-inputs!$C$5)*inputs!$B$5)</f>
        <v>0</v>
      </c>
      <c r="F640" s="8">
        <f>MAX(0,inputs!$B$13*(MIN(calculations!A640,inputs!$C$14)-inputs!$C$13))+MAX(0,inputs!$B$14*(calculations!A640-inputs!$C$14))</f>
        <v>5265.85</v>
      </c>
      <c r="G640" s="6">
        <f>MAX(MIN((calculations!A640-inputs!$B$21)/10000,100%),0) * inputs!$B$18</f>
        <v>2636.4</v>
      </c>
      <c r="H640" s="3">
        <f t="shared" si="31"/>
        <v>20854.25</v>
      </c>
      <c r="I640" s="1">
        <f t="shared" si="30"/>
        <v>0.42</v>
      </c>
    </row>
    <row r="641" spans="1:9" x14ac:dyDescent="0.2">
      <c r="A641" s="11">
        <f t="shared" si="29"/>
        <v>63900</v>
      </c>
      <c r="B641" s="3">
        <f>inputs!$C$3-MAX(0,MIN((calculations!A641-inputs!$B$8)*0.5,inputs!$C$3))+IF(AND(inputs!$B$23="YES",A641&lt;=inputs!$B$25),inputs!$B$24,0)</f>
        <v>12570</v>
      </c>
      <c r="C641" s="3">
        <f>MAX(0,MIN(A641-B641,inputs!$C$4)*inputs!$B$3)</f>
        <v>7540</v>
      </c>
      <c r="D641" s="8">
        <f>MAX(0,(MIN(A641,inputs!$C$5)-(inputs!$C$4+B641))*inputs!$B$4)</f>
        <v>5452</v>
      </c>
      <c r="E641" s="8">
        <f>MAX(0, (calculations!A641-inputs!$C$5)*inputs!$B$5)</f>
        <v>0</v>
      </c>
      <c r="F641" s="8">
        <f>MAX(0,inputs!$B$13*(MIN(calculations!A641,inputs!$C$14)-inputs!$C$13))+MAX(0,inputs!$B$14*(calculations!A641-inputs!$C$14))</f>
        <v>5267.85</v>
      </c>
      <c r="G641" s="6">
        <f>MAX(MIN((calculations!A641-inputs!$B$21)/10000,100%),0) * inputs!$B$18</f>
        <v>2636.4</v>
      </c>
      <c r="H641" s="3">
        <f t="shared" si="31"/>
        <v>20896.25</v>
      </c>
      <c r="I641" s="1">
        <f t="shared" si="30"/>
        <v>0.42</v>
      </c>
    </row>
    <row r="642" spans="1:9" x14ac:dyDescent="0.2">
      <c r="A642" s="11">
        <f t="shared" si="29"/>
        <v>64000</v>
      </c>
      <c r="B642" s="3">
        <f>inputs!$C$3-MAX(0,MIN((calculations!A642-inputs!$B$8)*0.5,inputs!$C$3))+IF(AND(inputs!$B$23="YES",A642&lt;=inputs!$B$25),inputs!$B$24,0)</f>
        <v>12570</v>
      </c>
      <c r="C642" s="3">
        <f>MAX(0,MIN(A642-B642,inputs!$C$4)*inputs!$B$3)</f>
        <v>7540</v>
      </c>
      <c r="D642" s="8">
        <f>MAX(0,(MIN(A642,inputs!$C$5)-(inputs!$C$4+B642))*inputs!$B$4)</f>
        <v>5492</v>
      </c>
      <c r="E642" s="8">
        <f>MAX(0, (calculations!A642-inputs!$C$5)*inputs!$B$5)</f>
        <v>0</v>
      </c>
      <c r="F642" s="8">
        <f>MAX(0,inputs!$B$13*(MIN(calculations!A642,inputs!$C$14)-inputs!$C$13))+MAX(0,inputs!$B$14*(calculations!A642-inputs!$C$14))</f>
        <v>5269.85</v>
      </c>
      <c r="G642" s="6">
        <f>MAX(MIN((calculations!A642-inputs!$B$21)/10000,100%),0) * inputs!$B$18</f>
        <v>2636.4</v>
      </c>
      <c r="H642" s="3">
        <f t="shared" si="31"/>
        <v>20938.25</v>
      </c>
      <c r="I642" s="1">
        <f t="shared" si="30"/>
        <v>0.42</v>
      </c>
    </row>
    <row r="643" spans="1:9" x14ac:dyDescent="0.2">
      <c r="A643" s="11">
        <f t="shared" ref="A643:A706" si="32">(ROW(A643)-2)*100</f>
        <v>64100</v>
      </c>
      <c r="B643" s="3">
        <f>inputs!$C$3-MAX(0,MIN((calculations!A643-inputs!$B$8)*0.5,inputs!$C$3))+IF(AND(inputs!$B$23="YES",A643&lt;=inputs!$B$25),inputs!$B$24,0)</f>
        <v>12570</v>
      </c>
      <c r="C643" s="3">
        <f>MAX(0,MIN(A643-B643,inputs!$C$4)*inputs!$B$3)</f>
        <v>7540</v>
      </c>
      <c r="D643" s="8">
        <f>MAX(0,(MIN(A643,inputs!$C$5)-(inputs!$C$4+B643))*inputs!$B$4)</f>
        <v>5532</v>
      </c>
      <c r="E643" s="8">
        <f>MAX(0, (calculations!A643-inputs!$C$5)*inputs!$B$5)</f>
        <v>0</v>
      </c>
      <c r="F643" s="8">
        <f>MAX(0,inputs!$B$13*(MIN(calculations!A643,inputs!$C$14)-inputs!$C$13))+MAX(0,inputs!$B$14*(calculations!A643-inputs!$C$14))</f>
        <v>5271.85</v>
      </c>
      <c r="G643" s="6">
        <f>MAX(MIN((calculations!A643-inputs!$B$21)/10000,100%),0) * inputs!$B$18</f>
        <v>2636.4</v>
      </c>
      <c r="H643" s="3">
        <f t="shared" si="31"/>
        <v>20980.25</v>
      </c>
      <c r="I643" s="1">
        <f t="shared" ref="I643:I706" si="33">(H644-H643)/100</f>
        <v>0.42</v>
      </c>
    </row>
    <row r="644" spans="1:9" x14ac:dyDescent="0.2">
      <c r="A644" s="11">
        <f t="shared" si="32"/>
        <v>64200</v>
      </c>
      <c r="B644" s="3">
        <f>inputs!$C$3-MAX(0,MIN((calculations!A644-inputs!$B$8)*0.5,inputs!$C$3))+IF(AND(inputs!$B$23="YES",A644&lt;=inputs!$B$25),inputs!$B$24,0)</f>
        <v>12570</v>
      </c>
      <c r="C644" s="3">
        <f>MAX(0,MIN(A644-B644,inputs!$C$4)*inputs!$B$3)</f>
        <v>7540</v>
      </c>
      <c r="D644" s="8">
        <f>MAX(0,(MIN(A644,inputs!$C$5)-(inputs!$C$4+B644))*inputs!$B$4)</f>
        <v>5572</v>
      </c>
      <c r="E644" s="8">
        <f>MAX(0, (calculations!A644-inputs!$C$5)*inputs!$B$5)</f>
        <v>0</v>
      </c>
      <c r="F644" s="8">
        <f>MAX(0,inputs!$B$13*(MIN(calculations!A644,inputs!$C$14)-inputs!$C$13))+MAX(0,inputs!$B$14*(calculations!A644-inputs!$C$14))</f>
        <v>5273.85</v>
      </c>
      <c r="G644" s="6">
        <f>MAX(MIN((calculations!A644-inputs!$B$21)/10000,100%),0) * inputs!$B$18</f>
        <v>2636.4</v>
      </c>
      <c r="H644" s="3">
        <f t="shared" si="31"/>
        <v>21022.25</v>
      </c>
      <c r="I644" s="1">
        <f t="shared" si="33"/>
        <v>0.42</v>
      </c>
    </row>
    <row r="645" spans="1:9" x14ac:dyDescent="0.2">
      <c r="A645" s="11">
        <f t="shared" si="32"/>
        <v>64300</v>
      </c>
      <c r="B645" s="3">
        <f>inputs!$C$3-MAX(0,MIN((calculations!A645-inputs!$B$8)*0.5,inputs!$C$3))+IF(AND(inputs!$B$23="YES",A645&lt;=inputs!$B$25),inputs!$B$24,0)</f>
        <v>12570</v>
      </c>
      <c r="C645" s="3">
        <f>MAX(0,MIN(A645-B645,inputs!$C$4)*inputs!$B$3)</f>
        <v>7540</v>
      </c>
      <c r="D645" s="8">
        <f>MAX(0,(MIN(A645,inputs!$C$5)-(inputs!$C$4+B645))*inputs!$B$4)</f>
        <v>5612</v>
      </c>
      <c r="E645" s="8">
        <f>MAX(0, (calculations!A645-inputs!$C$5)*inputs!$B$5)</f>
        <v>0</v>
      </c>
      <c r="F645" s="8">
        <f>MAX(0,inputs!$B$13*(MIN(calculations!A645,inputs!$C$14)-inputs!$C$13))+MAX(0,inputs!$B$14*(calculations!A645-inputs!$C$14))</f>
        <v>5275.85</v>
      </c>
      <c r="G645" s="6">
        <f>MAX(MIN((calculations!A645-inputs!$B$21)/10000,100%),0) * inputs!$B$18</f>
        <v>2636.4</v>
      </c>
      <c r="H645" s="3">
        <f t="shared" si="31"/>
        <v>21064.25</v>
      </c>
      <c r="I645" s="1">
        <f t="shared" si="33"/>
        <v>0.42</v>
      </c>
    </row>
    <row r="646" spans="1:9" x14ac:dyDescent="0.2">
      <c r="A646" s="11">
        <f t="shared" si="32"/>
        <v>64400</v>
      </c>
      <c r="B646" s="3">
        <f>inputs!$C$3-MAX(0,MIN((calculations!A646-inputs!$B$8)*0.5,inputs!$C$3))+IF(AND(inputs!$B$23="YES",A646&lt;=inputs!$B$25),inputs!$B$24,0)</f>
        <v>12570</v>
      </c>
      <c r="C646" s="3">
        <f>MAX(0,MIN(A646-B646,inputs!$C$4)*inputs!$B$3)</f>
        <v>7540</v>
      </c>
      <c r="D646" s="8">
        <f>MAX(0,(MIN(A646,inputs!$C$5)-(inputs!$C$4+B646))*inputs!$B$4)</f>
        <v>5652</v>
      </c>
      <c r="E646" s="8">
        <f>MAX(0, (calculations!A646-inputs!$C$5)*inputs!$B$5)</f>
        <v>0</v>
      </c>
      <c r="F646" s="8">
        <f>MAX(0,inputs!$B$13*(MIN(calculations!A646,inputs!$C$14)-inputs!$C$13))+MAX(0,inputs!$B$14*(calculations!A646-inputs!$C$14))</f>
        <v>5277.85</v>
      </c>
      <c r="G646" s="6">
        <f>MAX(MIN((calculations!A646-inputs!$B$21)/10000,100%),0) * inputs!$B$18</f>
        <v>2636.4</v>
      </c>
      <c r="H646" s="3">
        <f t="shared" si="31"/>
        <v>21106.25</v>
      </c>
      <c r="I646" s="1">
        <f t="shared" si="33"/>
        <v>0.42</v>
      </c>
    </row>
    <row r="647" spans="1:9" x14ac:dyDescent="0.2">
      <c r="A647" s="11">
        <f t="shared" si="32"/>
        <v>64500</v>
      </c>
      <c r="B647" s="3">
        <f>inputs!$C$3-MAX(0,MIN((calculations!A647-inputs!$B$8)*0.5,inputs!$C$3))+IF(AND(inputs!$B$23="YES",A647&lt;=inputs!$B$25),inputs!$B$24,0)</f>
        <v>12570</v>
      </c>
      <c r="C647" s="3">
        <f>MAX(0,MIN(A647-B647,inputs!$C$4)*inputs!$B$3)</f>
        <v>7540</v>
      </c>
      <c r="D647" s="8">
        <f>MAX(0,(MIN(A647,inputs!$C$5)-(inputs!$C$4+B647))*inputs!$B$4)</f>
        <v>5692</v>
      </c>
      <c r="E647" s="8">
        <f>MAX(0, (calculations!A647-inputs!$C$5)*inputs!$B$5)</f>
        <v>0</v>
      </c>
      <c r="F647" s="8">
        <f>MAX(0,inputs!$B$13*(MIN(calculations!A647,inputs!$C$14)-inputs!$C$13))+MAX(0,inputs!$B$14*(calculations!A647-inputs!$C$14))</f>
        <v>5279.85</v>
      </c>
      <c r="G647" s="6">
        <f>MAX(MIN((calculations!A647-inputs!$B$21)/10000,100%),0) * inputs!$B$18</f>
        <v>2636.4</v>
      </c>
      <c r="H647" s="3">
        <f t="shared" si="31"/>
        <v>21148.25</v>
      </c>
      <c r="I647" s="1">
        <f t="shared" si="33"/>
        <v>0.42</v>
      </c>
    </row>
    <row r="648" spans="1:9" x14ac:dyDescent="0.2">
      <c r="A648" s="11">
        <f t="shared" si="32"/>
        <v>64600</v>
      </c>
      <c r="B648" s="3">
        <f>inputs!$C$3-MAX(0,MIN((calculations!A648-inputs!$B$8)*0.5,inputs!$C$3))+IF(AND(inputs!$B$23="YES",A648&lt;=inputs!$B$25),inputs!$B$24,0)</f>
        <v>12570</v>
      </c>
      <c r="C648" s="3">
        <f>MAX(0,MIN(A648-B648,inputs!$C$4)*inputs!$B$3)</f>
        <v>7540</v>
      </c>
      <c r="D648" s="8">
        <f>MAX(0,(MIN(A648,inputs!$C$5)-(inputs!$C$4+B648))*inputs!$B$4)</f>
        <v>5732</v>
      </c>
      <c r="E648" s="8">
        <f>MAX(0, (calculations!A648-inputs!$C$5)*inputs!$B$5)</f>
        <v>0</v>
      </c>
      <c r="F648" s="8">
        <f>MAX(0,inputs!$B$13*(MIN(calculations!A648,inputs!$C$14)-inputs!$C$13))+MAX(0,inputs!$B$14*(calculations!A648-inputs!$C$14))</f>
        <v>5281.85</v>
      </c>
      <c r="G648" s="6">
        <f>MAX(MIN((calculations!A648-inputs!$B$21)/10000,100%),0) * inputs!$B$18</f>
        <v>2636.4</v>
      </c>
      <c r="H648" s="3">
        <f t="shared" si="31"/>
        <v>21190.25</v>
      </c>
      <c r="I648" s="1">
        <f t="shared" si="33"/>
        <v>0.42</v>
      </c>
    </row>
    <row r="649" spans="1:9" x14ac:dyDescent="0.2">
      <c r="A649" s="11">
        <f t="shared" si="32"/>
        <v>64700</v>
      </c>
      <c r="B649" s="3">
        <f>inputs!$C$3-MAX(0,MIN((calculations!A649-inputs!$B$8)*0.5,inputs!$C$3))+IF(AND(inputs!$B$23="YES",A649&lt;=inputs!$B$25),inputs!$B$24,0)</f>
        <v>12570</v>
      </c>
      <c r="C649" s="3">
        <f>MAX(0,MIN(A649-B649,inputs!$C$4)*inputs!$B$3)</f>
        <v>7540</v>
      </c>
      <c r="D649" s="8">
        <f>MAX(0,(MIN(A649,inputs!$C$5)-(inputs!$C$4+B649))*inputs!$B$4)</f>
        <v>5772</v>
      </c>
      <c r="E649" s="8">
        <f>MAX(0, (calculations!A649-inputs!$C$5)*inputs!$B$5)</f>
        <v>0</v>
      </c>
      <c r="F649" s="8">
        <f>MAX(0,inputs!$B$13*(MIN(calculations!A649,inputs!$C$14)-inputs!$C$13))+MAX(0,inputs!$B$14*(calculations!A649-inputs!$C$14))</f>
        <v>5283.85</v>
      </c>
      <c r="G649" s="6">
        <f>MAX(MIN((calculations!A649-inputs!$B$21)/10000,100%),0) * inputs!$B$18</f>
        <v>2636.4</v>
      </c>
      <c r="H649" s="3">
        <f t="shared" si="31"/>
        <v>21232.25</v>
      </c>
      <c r="I649" s="1">
        <f t="shared" si="33"/>
        <v>0.42</v>
      </c>
    </row>
    <row r="650" spans="1:9" x14ac:dyDescent="0.2">
      <c r="A650" s="11">
        <f t="shared" si="32"/>
        <v>64800</v>
      </c>
      <c r="B650" s="3">
        <f>inputs!$C$3-MAX(0,MIN((calculations!A650-inputs!$B$8)*0.5,inputs!$C$3))+IF(AND(inputs!$B$23="YES",A650&lt;=inputs!$B$25),inputs!$B$24,0)</f>
        <v>12570</v>
      </c>
      <c r="C650" s="3">
        <f>MAX(0,MIN(A650-B650,inputs!$C$4)*inputs!$B$3)</f>
        <v>7540</v>
      </c>
      <c r="D650" s="8">
        <f>MAX(0,(MIN(A650,inputs!$C$5)-(inputs!$C$4+B650))*inputs!$B$4)</f>
        <v>5812</v>
      </c>
      <c r="E650" s="8">
        <f>MAX(0, (calculations!A650-inputs!$C$5)*inputs!$B$5)</f>
        <v>0</v>
      </c>
      <c r="F650" s="8">
        <f>MAX(0,inputs!$B$13*(MIN(calculations!A650,inputs!$C$14)-inputs!$C$13))+MAX(0,inputs!$B$14*(calculations!A650-inputs!$C$14))</f>
        <v>5285.85</v>
      </c>
      <c r="G650" s="6">
        <f>MAX(MIN((calculations!A650-inputs!$B$21)/10000,100%),0) * inputs!$B$18</f>
        <v>2636.4</v>
      </c>
      <c r="H650" s="3">
        <f t="shared" si="31"/>
        <v>21274.25</v>
      </c>
      <c r="I650" s="1">
        <f t="shared" si="33"/>
        <v>0.42</v>
      </c>
    </row>
    <row r="651" spans="1:9" x14ac:dyDescent="0.2">
      <c r="A651" s="11">
        <f t="shared" si="32"/>
        <v>64900</v>
      </c>
      <c r="B651" s="3">
        <f>inputs!$C$3-MAX(0,MIN((calculations!A651-inputs!$B$8)*0.5,inputs!$C$3))+IF(AND(inputs!$B$23="YES",A651&lt;=inputs!$B$25),inputs!$B$24,0)</f>
        <v>12570</v>
      </c>
      <c r="C651" s="3">
        <f>MAX(0,MIN(A651-B651,inputs!$C$4)*inputs!$B$3)</f>
        <v>7540</v>
      </c>
      <c r="D651" s="8">
        <f>MAX(0,(MIN(A651,inputs!$C$5)-(inputs!$C$4+B651))*inputs!$B$4)</f>
        <v>5852</v>
      </c>
      <c r="E651" s="8">
        <f>MAX(0, (calculations!A651-inputs!$C$5)*inputs!$B$5)</f>
        <v>0</v>
      </c>
      <c r="F651" s="8">
        <f>MAX(0,inputs!$B$13*(MIN(calculations!A651,inputs!$C$14)-inputs!$C$13))+MAX(0,inputs!$B$14*(calculations!A651-inputs!$C$14))</f>
        <v>5287.85</v>
      </c>
      <c r="G651" s="6">
        <f>MAX(MIN((calculations!A651-inputs!$B$21)/10000,100%),0) * inputs!$B$18</f>
        <v>2636.4</v>
      </c>
      <c r="H651" s="3">
        <f t="shared" si="31"/>
        <v>21316.25</v>
      </c>
      <c r="I651" s="1">
        <f t="shared" si="33"/>
        <v>0.42</v>
      </c>
    </row>
    <row r="652" spans="1:9" x14ac:dyDescent="0.2">
      <c r="A652" s="11">
        <f t="shared" si="32"/>
        <v>65000</v>
      </c>
      <c r="B652" s="3">
        <f>inputs!$C$3-MAX(0,MIN((calculations!A652-inputs!$B$8)*0.5,inputs!$C$3))+IF(AND(inputs!$B$23="YES",A652&lt;=inputs!$B$25),inputs!$B$24,0)</f>
        <v>12570</v>
      </c>
      <c r="C652" s="3">
        <f>MAX(0,MIN(A652-B652,inputs!$C$4)*inputs!$B$3)</f>
        <v>7540</v>
      </c>
      <c r="D652" s="8">
        <f>MAX(0,(MIN(A652,inputs!$C$5)-(inputs!$C$4+B652))*inputs!$B$4)</f>
        <v>5892</v>
      </c>
      <c r="E652" s="8">
        <f>MAX(0, (calculations!A652-inputs!$C$5)*inputs!$B$5)</f>
        <v>0</v>
      </c>
      <c r="F652" s="8">
        <f>MAX(0,inputs!$B$13*(MIN(calculations!A652,inputs!$C$14)-inputs!$C$13))+MAX(0,inputs!$B$14*(calculations!A652-inputs!$C$14))</f>
        <v>5289.85</v>
      </c>
      <c r="G652" s="6">
        <f>MAX(MIN((calculations!A652-inputs!$B$21)/10000,100%),0) * inputs!$B$18</f>
        <v>2636.4</v>
      </c>
      <c r="H652" s="3">
        <f t="shared" si="31"/>
        <v>21358.25</v>
      </c>
      <c r="I652" s="1">
        <f t="shared" si="33"/>
        <v>0.42</v>
      </c>
    </row>
    <row r="653" spans="1:9" x14ac:dyDescent="0.2">
      <c r="A653" s="11">
        <f t="shared" si="32"/>
        <v>65100</v>
      </c>
      <c r="B653" s="3">
        <f>inputs!$C$3-MAX(0,MIN((calculations!A653-inputs!$B$8)*0.5,inputs!$C$3))+IF(AND(inputs!$B$23="YES",A653&lt;=inputs!$B$25),inputs!$B$24,0)</f>
        <v>12570</v>
      </c>
      <c r="C653" s="3">
        <f>MAX(0,MIN(A653-B653,inputs!$C$4)*inputs!$B$3)</f>
        <v>7540</v>
      </c>
      <c r="D653" s="8">
        <f>MAX(0,(MIN(A653,inputs!$C$5)-(inputs!$C$4+B653))*inputs!$B$4)</f>
        <v>5932</v>
      </c>
      <c r="E653" s="8">
        <f>MAX(0, (calculations!A653-inputs!$C$5)*inputs!$B$5)</f>
        <v>0</v>
      </c>
      <c r="F653" s="8">
        <f>MAX(0,inputs!$B$13*(MIN(calculations!A653,inputs!$C$14)-inputs!$C$13))+MAX(0,inputs!$B$14*(calculations!A653-inputs!$C$14))</f>
        <v>5291.85</v>
      </c>
      <c r="G653" s="6">
        <f>MAX(MIN((calculations!A653-inputs!$B$21)/10000,100%),0) * inputs!$B$18</f>
        <v>2636.4</v>
      </c>
      <c r="H653" s="3">
        <f t="shared" si="31"/>
        <v>21400.25</v>
      </c>
      <c r="I653" s="1">
        <f t="shared" si="33"/>
        <v>0.42</v>
      </c>
    </row>
    <row r="654" spans="1:9" x14ac:dyDescent="0.2">
      <c r="A654" s="11">
        <f t="shared" si="32"/>
        <v>65200</v>
      </c>
      <c r="B654" s="3">
        <f>inputs!$C$3-MAX(0,MIN((calculations!A654-inputs!$B$8)*0.5,inputs!$C$3))+IF(AND(inputs!$B$23="YES",A654&lt;=inputs!$B$25),inputs!$B$24,0)</f>
        <v>12570</v>
      </c>
      <c r="C654" s="3">
        <f>MAX(0,MIN(A654-B654,inputs!$C$4)*inputs!$B$3)</f>
        <v>7540</v>
      </c>
      <c r="D654" s="8">
        <f>MAX(0,(MIN(A654,inputs!$C$5)-(inputs!$C$4+B654))*inputs!$B$4)</f>
        <v>5972</v>
      </c>
      <c r="E654" s="8">
        <f>MAX(0, (calculations!A654-inputs!$C$5)*inputs!$B$5)</f>
        <v>0</v>
      </c>
      <c r="F654" s="8">
        <f>MAX(0,inputs!$B$13*(MIN(calculations!A654,inputs!$C$14)-inputs!$C$13))+MAX(0,inputs!$B$14*(calculations!A654-inputs!$C$14))</f>
        <v>5293.85</v>
      </c>
      <c r="G654" s="6">
        <f>MAX(MIN((calculations!A654-inputs!$B$21)/10000,100%),0) * inputs!$B$18</f>
        <v>2636.4</v>
      </c>
      <c r="H654" s="3">
        <f t="shared" si="31"/>
        <v>21442.25</v>
      </c>
      <c r="I654" s="1">
        <f t="shared" si="33"/>
        <v>0.42</v>
      </c>
    </row>
    <row r="655" spans="1:9" x14ac:dyDescent="0.2">
      <c r="A655" s="11">
        <f t="shared" si="32"/>
        <v>65300</v>
      </c>
      <c r="B655" s="3">
        <f>inputs!$C$3-MAX(0,MIN((calculations!A655-inputs!$B$8)*0.5,inputs!$C$3))+IF(AND(inputs!$B$23="YES",A655&lt;=inputs!$B$25),inputs!$B$24,0)</f>
        <v>12570</v>
      </c>
      <c r="C655" s="3">
        <f>MAX(0,MIN(A655-B655,inputs!$C$4)*inputs!$B$3)</f>
        <v>7540</v>
      </c>
      <c r="D655" s="8">
        <f>MAX(0,(MIN(A655,inputs!$C$5)-(inputs!$C$4+B655))*inputs!$B$4)</f>
        <v>6012</v>
      </c>
      <c r="E655" s="8">
        <f>MAX(0, (calculations!A655-inputs!$C$5)*inputs!$B$5)</f>
        <v>0</v>
      </c>
      <c r="F655" s="8">
        <f>MAX(0,inputs!$B$13*(MIN(calculations!A655,inputs!$C$14)-inputs!$C$13))+MAX(0,inputs!$B$14*(calculations!A655-inputs!$C$14))</f>
        <v>5295.85</v>
      </c>
      <c r="G655" s="6">
        <f>MAX(MIN((calculations!A655-inputs!$B$21)/10000,100%),0) * inputs!$B$18</f>
        <v>2636.4</v>
      </c>
      <c r="H655" s="3">
        <f t="shared" si="31"/>
        <v>21484.25</v>
      </c>
      <c r="I655" s="1">
        <f t="shared" si="33"/>
        <v>0.42</v>
      </c>
    </row>
    <row r="656" spans="1:9" x14ac:dyDescent="0.2">
      <c r="A656" s="11">
        <f t="shared" si="32"/>
        <v>65400</v>
      </c>
      <c r="B656" s="3">
        <f>inputs!$C$3-MAX(0,MIN((calculations!A656-inputs!$B$8)*0.5,inputs!$C$3))+IF(AND(inputs!$B$23="YES",A656&lt;=inputs!$B$25),inputs!$B$24,0)</f>
        <v>12570</v>
      </c>
      <c r="C656" s="3">
        <f>MAX(0,MIN(A656-B656,inputs!$C$4)*inputs!$B$3)</f>
        <v>7540</v>
      </c>
      <c r="D656" s="8">
        <f>MAX(0,(MIN(A656,inputs!$C$5)-(inputs!$C$4+B656))*inputs!$B$4)</f>
        <v>6052</v>
      </c>
      <c r="E656" s="8">
        <f>MAX(0, (calculations!A656-inputs!$C$5)*inputs!$B$5)</f>
        <v>0</v>
      </c>
      <c r="F656" s="8">
        <f>MAX(0,inputs!$B$13*(MIN(calculations!A656,inputs!$C$14)-inputs!$C$13))+MAX(0,inputs!$B$14*(calculations!A656-inputs!$C$14))</f>
        <v>5297.85</v>
      </c>
      <c r="G656" s="6">
        <f>MAX(MIN((calculations!A656-inputs!$B$21)/10000,100%),0) * inputs!$B$18</f>
        <v>2636.4</v>
      </c>
      <c r="H656" s="3">
        <f t="shared" si="31"/>
        <v>21526.25</v>
      </c>
      <c r="I656" s="1">
        <f t="shared" si="33"/>
        <v>0.42</v>
      </c>
    </row>
    <row r="657" spans="1:9" x14ac:dyDescent="0.2">
      <c r="A657" s="11">
        <f t="shared" si="32"/>
        <v>65500</v>
      </c>
      <c r="B657" s="3">
        <f>inputs!$C$3-MAX(0,MIN((calculations!A657-inputs!$B$8)*0.5,inputs!$C$3))+IF(AND(inputs!$B$23="YES",A657&lt;=inputs!$B$25),inputs!$B$24,0)</f>
        <v>12570</v>
      </c>
      <c r="C657" s="3">
        <f>MAX(0,MIN(A657-B657,inputs!$C$4)*inputs!$B$3)</f>
        <v>7540</v>
      </c>
      <c r="D657" s="8">
        <f>MAX(0,(MIN(A657,inputs!$C$5)-(inputs!$C$4+B657))*inputs!$B$4)</f>
        <v>6092</v>
      </c>
      <c r="E657" s="8">
        <f>MAX(0, (calculations!A657-inputs!$C$5)*inputs!$B$5)</f>
        <v>0</v>
      </c>
      <c r="F657" s="8">
        <f>MAX(0,inputs!$B$13*(MIN(calculations!A657,inputs!$C$14)-inputs!$C$13))+MAX(0,inputs!$B$14*(calculations!A657-inputs!$C$14))</f>
        <v>5299.85</v>
      </c>
      <c r="G657" s="6">
        <f>MAX(MIN((calculations!A657-inputs!$B$21)/10000,100%),0) * inputs!$B$18</f>
        <v>2636.4</v>
      </c>
      <c r="H657" s="3">
        <f t="shared" si="31"/>
        <v>21568.25</v>
      </c>
      <c r="I657" s="1">
        <f t="shared" si="33"/>
        <v>0.42</v>
      </c>
    </row>
    <row r="658" spans="1:9" x14ac:dyDescent="0.2">
      <c r="A658" s="11">
        <f t="shared" si="32"/>
        <v>65600</v>
      </c>
      <c r="B658" s="3">
        <f>inputs!$C$3-MAX(0,MIN((calculations!A658-inputs!$B$8)*0.5,inputs!$C$3))+IF(AND(inputs!$B$23="YES",A658&lt;=inputs!$B$25),inputs!$B$24,0)</f>
        <v>12570</v>
      </c>
      <c r="C658" s="3">
        <f>MAX(0,MIN(A658-B658,inputs!$C$4)*inputs!$B$3)</f>
        <v>7540</v>
      </c>
      <c r="D658" s="8">
        <f>MAX(0,(MIN(A658,inputs!$C$5)-(inputs!$C$4+B658))*inputs!$B$4)</f>
        <v>6132</v>
      </c>
      <c r="E658" s="8">
        <f>MAX(0, (calculations!A658-inputs!$C$5)*inputs!$B$5)</f>
        <v>0</v>
      </c>
      <c r="F658" s="8">
        <f>MAX(0,inputs!$B$13*(MIN(calculations!A658,inputs!$C$14)-inputs!$C$13))+MAX(0,inputs!$B$14*(calculations!A658-inputs!$C$14))</f>
        <v>5301.85</v>
      </c>
      <c r="G658" s="6">
        <f>MAX(MIN((calculations!A658-inputs!$B$21)/10000,100%),0) * inputs!$B$18</f>
        <v>2636.4</v>
      </c>
      <c r="H658" s="3">
        <f t="shared" si="31"/>
        <v>21610.25</v>
      </c>
      <c r="I658" s="1">
        <f t="shared" si="33"/>
        <v>0.42</v>
      </c>
    </row>
    <row r="659" spans="1:9" x14ac:dyDescent="0.2">
      <c r="A659" s="11">
        <f t="shared" si="32"/>
        <v>65700</v>
      </c>
      <c r="B659" s="3">
        <f>inputs!$C$3-MAX(0,MIN((calculations!A659-inputs!$B$8)*0.5,inputs!$C$3))+IF(AND(inputs!$B$23="YES",A659&lt;=inputs!$B$25),inputs!$B$24,0)</f>
        <v>12570</v>
      </c>
      <c r="C659" s="3">
        <f>MAX(0,MIN(A659-B659,inputs!$C$4)*inputs!$B$3)</f>
        <v>7540</v>
      </c>
      <c r="D659" s="8">
        <f>MAX(0,(MIN(A659,inputs!$C$5)-(inputs!$C$4+B659))*inputs!$B$4)</f>
        <v>6172</v>
      </c>
      <c r="E659" s="8">
        <f>MAX(0, (calculations!A659-inputs!$C$5)*inputs!$B$5)</f>
        <v>0</v>
      </c>
      <c r="F659" s="8">
        <f>MAX(0,inputs!$B$13*(MIN(calculations!A659,inputs!$C$14)-inputs!$C$13))+MAX(0,inputs!$B$14*(calculations!A659-inputs!$C$14))</f>
        <v>5303.85</v>
      </c>
      <c r="G659" s="6">
        <f>MAX(MIN((calculations!A659-inputs!$B$21)/10000,100%),0) * inputs!$B$18</f>
        <v>2636.4</v>
      </c>
      <c r="H659" s="3">
        <f t="shared" si="31"/>
        <v>21652.25</v>
      </c>
      <c r="I659" s="1">
        <f t="shared" si="33"/>
        <v>0.42</v>
      </c>
    </row>
    <row r="660" spans="1:9" x14ac:dyDescent="0.2">
      <c r="A660" s="11">
        <f t="shared" si="32"/>
        <v>65800</v>
      </c>
      <c r="B660" s="3">
        <f>inputs!$C$3-MAX(0,MIN((calculations!A660-inputs!$B$8)*0.5,inputs!$C$3))+IF(AND(inputs!$B$23="YES",A660&lt;=inputs!$B$25),inputs!$B$24,0)</f>
        <v>12570</v>
      </c>
      <c r="C660" s="3">
        <f>MAX(0,MIN(A660-B660,inputs!$C$4)*inputs!$B$3)</f>
        <v>7540</v>
      </c>
      <c r="D660" s="8">
        <f>MAX(0,(MIN(A660,inputs!$C$5)-(inputs!$C$4+B660))*inputs!$B$4)</f>
        <v>6212</v>
      </c>
      <c r="E660" s="8">
        <f>MAX(0, (calculations!A660-inputs!$C$5)*inputs!$B$5)</f>
        <v>0</v>
      </c>
      <c r="F660" s="8">
        <f>MAX(0,inputs!$B$13*(MIN(calculations!A660,inputs!$C$14)-inputs!$C$13))+MAX(0,inputs!$B$14*(calculations!A660-inputs!$C$14))</f>
        <v>5305.85</v>
      </c>
      <c r="G660" s="6">
        <f>MAX(MIN((calculations!A660-inputs!$B$21)/10000,100%),0) * inputs!$B$18</f>
        <v>2636.4</v>
      </c>
      <c r="H660" s="3">
        <f t="shared" si="31"/>
        <v>21694.25</v>
      </c>
      <c r="I660" s="1">
        <f t="shared" si="33"/>
        <v>0.42</v>
      </c>
    </row>
    <row r="661" spans="1:9" x14ac:dyDescent="0.2">
      <c r="A661" s="11">
        <f t="shared" si="32"/>
        <v>65900</v>
      </c>
      <c r="B661" s="3">
        <f>inputs!$C$3-MAX(0,MIN((calculations!A661-inputs!$B$8)*0.5,inputs!$C$3))+IF(AND(inputs!$B$23="YES",A661&lt;=inputs!$B$25),inputs!$B$24,0)</f>
        <v>12570</v>
      </c>
      <c r="C661" s="3">
        <f>MAX(0,MIN(A661-B661,inputs!$C$4)*inputs!$B$3)</f>
        <v>7540</v>
      </c>
      <c r="D661" s="8">
        <f>MAX(0,(MIN(A661,inputs!$C$5)-(inputs!$C$4+B661))*inputs!$B$4)</f>
        <v>6252</v>
      </c>
      <c r="E661" s="8">
        <f>MAX(0, (calculations!A661-inputs!$C$5)*inputs!$B$5)</f>
        <v>0</v>
      </c>
      <c r="F661" s="8">
        <f>MAX(0,inputs!$B$13*(MIN(calculations!A661,inputs!$C$14)-inputs!$C$13))+MAX(0,inputs!$B$14*(calculations!A661-inputs!$C$14))</f>
        <v>5307.85</v>
      </c>
      <c r="G661" s="6">
        <f>MAX(MIN((calculations!A661-inputs!$B$21)/10000,100%),0) * inputs!$B$18</f>
        <v>2636.4</v>
      </c>
      <c r="H661" s="3">
        <f t="shared" si="31"/>
        <v>21736.25</v>
      </c>
      <c r="I661" s="1">
        <f t="shared" si="33"/>
        <v>0.42</v>
      </c>
    </row>
    <row r="662" spans="1:9" x14ac:dyDescent="0.2">
      <c r="A662" s="11">
        <f t="shared" si="32"/>
        <v>66000</v>
      </c>
      <c r="B662" s="3">
        <f>inputs!$C$3-MAX(0,MIN((calculations!A662-inputs!$B$8)*0.5,inputs!$C$3))+IF(AND(inputs!$B$23="YES",A662&lt;=inputs!$B$25),inputs!$B$24,0)</f>
        <v>12570</v>
      </c>
      <c r="C662" s="3">
        <f>MAX(0,MIN(A662-B662,inputs!$C$4)*inputs!$B$3)</f>
        <v>7540</v>
      </c>
      <c r="D662" s="8">
        <f>MAX(0,(MIN(A662,inputs!$C$5)-(inputs!$C$4+B662))*inputs!$B$4)</f>
        <v>6292</v>
      </c>
      <c r="E662" s="8">
        <f>MAX(0, (calculations!A662-inputs!$C$5)*inputs!$B$5)</f>
        <v>0</v>
      </c>
      <c r="F662" s="8">
        <f>MAX(0,inputs!$B$13*(MIN(calculations!A662,inputs!$C$14)-inputs!$C$13))+MAX(0,inputs!$B$14*(calculations!A662-inputs!$C$14))</f>
        <v>5309.85</v>
      </c>
      <c r="G662" s="6">
        <f>MAX(MIN((calculations!A662-inputs!$B$21)/10000,100%),0) * inputs!$B$18</f>
        <v>2636.4</v>
      </c>
      <c r="H662" s="3">
        <f t="shared" si="31"/>
        <v>21778.25</v>
      </c>
      <c r="I662" s="1">
        <f t="shared" si="33"/>
        <v>0.42</v>
      </c>
    </row>
    <row r="663" spans="1:9" x14ac:dyDescent="0.2">
      <c r="A663" s="11">
        <f t="shared" si="32"/>
        <v>66100</v>
      </c>
      <c r="B663" s="3">
        <f>inputs!$C$3-MAX(0,MIN((calculations!A663-inputs!$B$8)*0.5,inputs!$C$3))+IF(AND(inputs!$B$23="YES",A663&lt;=inputs!$B$25),inputs!$B$24,0)</f>
        <v>12570</v>
      </c>
      <c r="C663" s="3">
        <f>MAX(0,MIN(A663-B663,inputs!$C$4)*inputs!$B$3)</f>
        <v>7540</v>
      </c>
      <c r="D663" s="8">
        <f>MAX(0,(MIN(A663,inputs!$C$5)-(inputs!$C$4+B663))*inputs!$B$4)</f>
        <v>6332</v>
      </c>
      <c r="E663" s="8">
        <f>MAX(0, (calculations!A663-inputs!$C$5)*inputs!$B$5)</f>
        <v>0</v>
      </c>
      <c r="F663" s="8">
        <f>MAX(0,inputs!$B$13*(MIN(calculations!A663,inputs!$C$14)-inputs!$C$13))+MAX(0,inputs!$B$14*(calculations!A663-inputs!$C$14))</f>
        <v>5311.85</v>
      </c>
      <c r="G663" s="6">
        <f>MAX(MIN((calculations!A663-inputs!$B$21)/10000,100%),0) * inputs!$B$18</f>
        <v>2636.4</v>
      </c>
      <c r="H663" s="3">
        <f t="shared" si="31"/>
        <v>21820.25</v>
      </c>
      <c r="I663" s="1">
        <f t="shared" si="33"/>
        <v>0.42</v>
      </c>
    </row>
    <row r="664" spans="1:9" x14ac:dyDescent="0.2">
      <c r="A664" s="11">
        <f t="shared" si="32"/>
        <v>66200</v>
      </c>
      <c r="B664" s="3">
        <f>inputs!$C$3-MAX(0,MIN((calculations!A664-inputs!$B$8)*0.5,inputs!$C$3))+IF(AND(inputs!$B$23="YES",A664&lt;=inputs!$B$25),inputs!$B$24,0)</f>
        <v>12570</v>
      </c>
      <c r="C664" s="3">
        <f>MAX(0,MIN(A664-B664,inputs!$C$4)*inputs!$B$3)</f>
        <v>7540</v>
      </c>
      <c r="D664" s="8">
        <f>MAX(0,(MIN(A664,inputs!$C$5)-(inputs!$C$4+B664))*inputs!$B$4)</f>
        <v>6372</v>
      </c>
      <c r="E664" s="8">
        <f>MAX(0, (calculations!A664-inputs!$C$5)*inputs!$B$5)</f>
        <v>0</v>
      </c>
      <c r="F664" s="8">
        <f>MAX(0,inputs!$B$13*(MIN(calculations!A664,inputs!$C$14)-inputs!$C$13))+MAX(0,inputs!$B$14*(calculations!A664-inputs!$C$14))</f>
        <v>5313.85</v>
      </c>
      <c r="G664" s="6">
        <f>MAX(MIN((calculations!A664-inputs!$B$21)/10000,100%),0) * inputs!$B$18</f>
        <v>2636.4</v>
      </c>
      <c r="H664" s="3">
        <f t="shared" si="31"/>
        <v>21862.25</v>
      </c>
      <c r="I664" s="1">
        <f t="shared" si="33"/>
        <v>0.42</v>
      </c>
    </row>
    <row r="665" spans="1:9" x14ac:dyDescent="0.2">
      <c r="A665" s="11">
        <f t="shared" si="32"/>
        <v>66300</v>
      </c>
      <c r="B665" s="3">
        <f>inputs!$C$3-MAX(0,MIN((calculations!A665-inputs!$B$8)*0.5,inputs!$C$3))+IF(AND(inputs!$B$23="YES",A665&lt;=inputs!$B$25),inputs!$B$24,0)</f>
        <v>12570</v>
      </c>
      <c r="C665" s="3">
        <f>MAX(0,MIN(A665-B665,inputs!$C$4)*inputs!$B$3)</f>
        <v>7540</v>
      </c>
      <c r="D665" s="8">
        <f>MAX(0,(MIN(A665,inputs!$C$5)-(inputs!$C$4+B665))*inputs!$B$4)</f>
        <v>6412</v>
      </c>
      <c r="E665" s="8">
        <f>MAX(0, (calculations!A665-inputs!$C$5)*inputs!$B$5)</f>
        <v>0</v>
      </c>
      <c r="F665" s="8">
        <f>MAX(0,inputs!$B$13*(MIN(calculations!A665,inputs!$C$14)-inputs!$C$13))+MAX(0,inputs!$B$14*(calculations!A665-inputs!$C$14))</f>
        <v>5315.85</v>
      </c>
      <c r="G665" s="6">
        <f>MAX(MIN((calculations!A665-inputs!$B$21)/10000,100%),0) * inputs!$B$18</f>
        <v>2636.4</v>
      </c>
      <c r="H665" s="3">
        <f t="shared" si="31"/>
        <v>21904.25</v>
      </c>
      <c r="I665" s="1">
        <f t="shared" si="33"/>
        <v>0.42</v>
      </c>
    </row>
    <row r="666" spans="1:9" x14ac:dyDescent="0.2">
      <c r="A666" s="11">
        <f t="shared" si="32"/>
        <v>66400</v>
      </c>
      <c r="B666" s="3">
        <f>inputs!$C$3-MAX(0,MIN((calculations!A666-inputs!$B$8)*0.5,inputs!$C$3))+IF(AND(inputs!$B$23="YES",A666&lt;=inputs!$B$25),inputs!$B$24,0)</f>
        <v>12570</v>
      </c>
      <c r="C666" s="3">
        <f>MAX(0,MIN(A666-B666,inputs!$C$4)*inputs!$B$3)</f>
        <v>7540</v>
      </c>
      <c r="D666" s="8">
        <f>MAX(0,(MIN(A666,inputs!$C$5)-(inputs!$C$4+B666))*inputs!$B$4)</f>
        <v>6452</v>
      </c>
      <c r="E666" s="8">
        <f>MAX(0, (calculations!A666-inputs!$C$5)*inputs!$B$5)</f>
        <v>0</v>
      </c>
      <c r="F666" s="8">
        <f>MAX(0,inputs!$B$13*(MIN(calculations!A666,inputs!$C$14)-inputs!$C$13))+MAX(0,inputs!$B$14*(calculations!A666-inputs!$C$14))</f>
        <v>5317.85</v>
      </c>
      <c r="G666" s="6">
        <f>MAX(MIN((calculations!A666-inputs!$B$21)/10000,100%),0) * inputs!$B$18</f>
        <v>2636.4</v>
      </c>
      <c r="H666" s="3">
        <f t="shared" si="31"/>
        <v>21946.25</v>
      </c>
      <c r="I666" s="1">
        <f t="shared" si="33"/>
        <v>0.42</v>
      </c>
    </row>
    <row r="667" spans="1:9" x14ac:dyDescent="0.2">
      <c r="A667" s="11">
        <f t="shared" si="32"/>
        <v>66500</v>
      </c>
      <c r="B667" s="3">
        <f>inputs!$C$3-MAX(0,MIN((calculations!A667-inputs!$B$8)*0.5,inputs!$C$3))+IF(AND(inputs!$B$23="YES",A667&lt;=inputs!$B$25),inputs!$B$24,0)</f>
        <v>12570</v>
      </c>
      <c r="C667" s="3">
        <f>MAX(0,MIN(A667-B667,inputs!$C$4)*inputs!$B$3)</f>
        <v>7540</v>
      </c>
      <c r="D667" s="8">
        <f>MAX(0,(MIN(A667,inputs!$C$5)-(inputs!$C$4+B667))*inputs!$B$4)</f>
        <v>6492</v>
      </c>
      <c r="E667" s="8">
        <f>MAX(0, (calculations!A667-inputs!$C$5)*inputs!$B$5)</f>
        <v>0</v>
      </c>
      <c r="F667" s="8">
        <f>MAX(0,inputs!$B$13*(MIN(calculations!A667,inputs!$C$14)-inputs!$C$13))+MAX(0,inputs!$B$14*(calculations!A667-inputs!$C$14))</f>
        <v>5319.85</v>
      </c>
      <c r="G667" s="6">
        <f>MAX(MIN((calculations!A667-inputs!$B$21)/10000,100%),0) * inputs!$B$18</f>
        <v>2636.4</v>
      </c>
      <c r="H667" s="3">
        <f t="shared" si="31"/>
        <v>21988.25</v>
      </c>
      <c r="I667" s="1">
        <f t="shared" si="33"/>
        <v>0.42</v>
      </c>
    </row>
    <row r="668" spans="1:9" x14ac:dyDescent="0.2">
      <c r="A668" s="11">
        <f t="shared" si="32"/>
        <v>66600</v>
      </c>
      <c r="B668" s="3">
        <f>inputs!$C$3-MAX(0,MIN((calculations!A668-inputs!$B$8)*0.5,inputs!$C$3))+IF(AND(inputs!$B$23="YES",A668&lt;=inputs!$B$25),inputs!$B$24,0)</f>
        <v>12570</v>
      </c>
      <c r="C668" s="3">
        <f>MAX(0,MIN(A668-B668,inputs!$C$4)*inputs!$B$3)</f>
        <v>7540</v>
      </c>
      <c r="D668" s="8">
        <f>MAX(0,(MIN(A668,inputs!$C$5)-(inputs!$C$4+B668))*inputs!$B$4)</f>
        <v>6532</v>
      </c>
      <c r="E668" s="8">
        <f>MAX(0, (calculations!A668-inputs!$C$5)*inputs!$B$5)</f>
        <v>0</v>
      </c>
      <c r="F668" s="8">
        <f>MAX(0,inputs!$B$13*(MIN(calculations!A668,inputs!$C$14)-inputs!$C$13))+MAX(0,inputs!$B$14*(calculations!A668-inputs!$C$14))</f>
        <v>5321.85</v>
      </c>
      <c r="G668" s="6">
        <f>MAX(MIN((calculations!A668-inputs!$B$21)/10000,100%),0) * inputs!$B$18</f>
        <v>2636.4</v>
      </c>
      <c r="H668" s="3">
        <f t="shared" si="31"/>
        <v>22030.25</v>
      </c>
      <c r="I668" s="1">
        <f t="shared" si="33"/>
        <v>0.42</v>
      </c>
    </row>
    <row r="669" spans="1:9" x14ac:dyDescent="0.2">
      <c r="A669" s="11">
        <f t="shared" si="32"/>
        <v>66700</v>
      </c>
      <c r="B669" s="3">
        <f>inputs!$C$3-MAX(0,MIN((calculations!A669-inputs!$B$8)*0.5,inputs!$C$3))+IF(AND(inputs!$B$23="YES",A669&lt;=inputs!$B$25),inputs!$B$24,0)</f>
        <v>12570</v>
      </c>
      <c r="C669" s="3">
        <f>MAX(0,MIN(A669-B669,inputs!$C$4)*inputs!$B$3)</f>
        <v>7540</v>
      </c>
      <c r="D669" s="8">
        <f>MAX(0,(MIN(A669,inputs!$C$5)-(inputs!$C$4+B669))*inputs!$B$4)</f>
        <v>6572</v>
      </c>
      <c r="E669" s="8">
        <f>MAX(0, (calculations!A669-inputs!$C$5)*inputs!$B$5)</f>
        <v>0</v>
      </c>
      <c r="F669" s="8">
        <f>MAX(0,inputs!$B$13*(MIN(calculations!A669,inputs!$C$14)-inputs!$C$13))+MAX(0,inputs!$B$14*(calculations!A669-inputs!$C$14))</f>
        <v>5323.85</v>
      </c>
      <c r="G669" s="6">
        <f>MAX(MIN((calculations!A669-inputs!$B$21)/10000,100%),0) * inputs!$B$18</f>
        <v>2636.4</v>
      </c>
      <c r="H669" s="3">
        <f t="shared" si="31"/>
        <v>22072.25</v>
      </c>
      <c r="I669" s="1">
        <f t="shared" si="33"/>
        <v>0.42</v>
      </c>
    </row>
    <row r="670" spans="1:9" x14ac:dyDescent="0.2">
      <c r="A670" s="11">
        <f t="shared" si="32"/>
        <v>66800</v>
      </c>
      <c r="B670" s="3">
        <f>inputs!$C$3-MAX(0,MIN((calculations!A670-inputs!$B$8)*0.5,inputs!$C$3))+IF(AND(inputs!$B$23="YES",A670&lt;=inputs!$B$25),inputs!$B$24,0)</f>
        <v>12570</v>
      </c>
      <c r="C670" s="3">
        <f>MAX(0,MIN(A670-B670,inputs!$C$4)*inputs!$B$3)</f>
        <v>7540</v>
      </c>
      <c r="D670" s="8">
        <f>MAX(0,(MIN(A670,inputs!$C$5)-(inputs!$C$4+B670))*inputs!$B$4)</f>
        <v>6612</v>
      </c>
      <c r="E670" s="8">
        <f>MAX(0, (calculations!A670-inputs!$C$5)*inputs!$B$5)</f>
        <v>0</v>
      </c>
      <c r="F670" s="8">
        <f>MAX(0,inputs!$B$13*(MIN(calculations!A670,inputs!$C$14)-inputs!$C$13))+MAX(0,inputs!$B$14*(calculations!A670-inputs!$C$14))</f>
        <v>5325.85</v>
      </c>
      <c r="G670" s="6">
        <f>MAX(MIN((calculations!A670-inputs!$B$21)/10000,100%),0) * inputs!$B$18</f>
        <v>2636.4</v>
      </c>
      <c r="H670" s="3">
        <f t="shared" si="31"/>
        <v>22114.25</v>
      </c>
      <c r="I670" s="1">
        <f t="shared" si="33"/>
        <v>0.42</v>
      </c>
    </row>
    <row r="671" spans="1:9" x14ac:dyDescent="0.2">
      <c r="A671" s="11">
        <f t="shared" si="32"/>
        <v>66900</v>
      </c>
      <c r="B671" s="3">
        <f>inputs!$C$3-MAX(0,MIN((calculations!A671-inputs!$B$8)*0.5,inputs!$C$3))+IF(AND(inputs!$B$23="YES",A671&lt;=inputs!$B$25),inputs!$B$24,0)</f>
        <v>12570</v>
      </c>
      <c r="C671" s="3">
        <f>MAX(0,MIN(A671-B671,inputs!$C$4)*inputs!$B$3)</f>
        <v>7540</v>
      </c>
      <c r="D671" s="8">
        <f>MAX(0,(MIN(A671,inputs!$C$5)-(inputs!$C$4+B671))*inputs!$B$4)</f>
        <v>6652</v>
      </c>
      <c r="E671" s="8">
        <f>MAX(0, (calculations!A671-inputs!$C$5)*inputs!$B$5)</f>
        <v>0</v>
      </c>
      <c r="F671" s="8">
        <f>MAX(0,inputs!$B$13*(MIN(calculations!A671,inputs!$C$14)-inputs!$C$13))+MAX(0,inputs!$B$14*(calculations!A671-inputs!$C$14))</f>
        <v>5327.85</v>
      </c>
      <c r="G671" s="6">
        <f>MAX(MIN((calculations!A671-inputs!$B$21)/10000,100%),0) * inputs!$B$18</f>
        <v>2636.4</v>
      </c>
      <c r="H671" s="3">
        <f t="shared" si="31"/>
        <v>22156.25</v>
      </c>
      <c r="I671" s="1">
        <f t="shared" si="33"/>
        <v>0.42</v>
      </c>
    </row>
    <row r="672" spans="1:9" x14ac:dyDescent="0.2">
      <c r="A672" s="11">
        <f t="shared" si="32"/>
        <v>67000</v>
      </c>
      <c r="B672" s="3">
        <f>inputs!$C$3-MAX(0,MIN((calculations!A672-inputs!$B$8)*0.5,inputs!$C$3))+IF(AND(inputs!$B$23="YES",A672&lt;=inputs!$B$25),inputs!$B$24,0)</f>
        <v>12570</v>
      </c>
      <c r="C672" s="3">
        <f>MAX(0,MIN(A672-B672,inputs!$C$4)*inputs!$B$3)</f>
        <v>7540</v>
      </c>
      <c r="D672" s="8">
        <f>MAX(0,(MIN(A672,inputs!$C$5)-(inputs!$C$4+B672))*inputs!$B$4)</f>
        <v>6692</v>
      </c>
      <c r="E672" s="8">
        <f>MAX(0, (calculations!A672-inputs!$C$5)*inputs!$B$5)</f>
        <v>0</v>
      </c>
      <c r="F672" s="8">
        <f>MAX(0,inputs!$B$13*(MIN(calculations!A672,inputs!$C$14)-inputs!$C$13))+MAX(0,inputs!$B$14*(calculations!A672-inputs!$C$14))</f>
        <v>5329.85</v>
      </c>
      <c r="G672" s="6">
        <f>MAX(MIN((calculations!A672-inputs!$B$21)/10000,100%),0) * inputs!$B$18</f>
        <v>2636.4</v>
      </c>
      <c r="H672" s="3">
        <f t="shared" si="31"/>
        <v>22198.25</v>
      </c>
      <c r="I672" s="1">
        <f t="shared" si="33"/>
        <v>0.42</v>
      </c>
    </row>
    <row r="673" spans="1:9" x14ac:dyDescent="0.2">
      <c r="A673" s="11">
        <f t="shared" si="32"/>
        <v>67100</v>
      </c>
      <c r="B673" s="3">
        <f>inputs!$C$3-MAX(0,MIN((calculations!A673-inputs!$B$8)*0.5,inputs!$C$3))+IF(AND(inputs!$B$23="YES",A673&lt;=inputs!$B$25),inputs!$B$24,0)</f>
        <v>12570</v>
      </c>
      <c r="C673" s="3">
        <f>MAX(0,MIN(A673-B673,inputs!$C$4)*inputs!$B$3)</f>
        <v>7540</v>
      </c>
      <c r="D673" s="8">
        <f>MAX(0,(MIN(A673,inputs!$C$5)-(inputs!$C$4+B673))*inputs!$B$4)</f>
        <v>6732</v>
      </c>
      <c r="E673" s="8">
        <f>MAX(0, (calculations!A673-inputs!$C$5)*inputs!$B$5)</f>
        <v>0</v>
      </c>
      <c r="F673" s="8">
        <f>MAX(0,inputs!$B$13*(MIN(calculations!A673,inputs!$C$14)-inputs!$C$13))+MAX(0,inputs!$B$14*(calculations!A673-inputs!$C$14))</f>
        <v>5331.85</v>
      </c>
      <c r="G673" s="6">
        <f>MAX(MIN((calculations!A673-inputs!$B$21)/10000,100%),0) * inputs!$B$18</f>
        <v>2636.4</v>
      </c>
      <c r="H673" s="3">
        <f t="shared" si="31"/>
        <v>22240.25</v>
      </c>
      <c r="I673" s="1">
        <f t="shared" si="33"/>
        <v>0.42</v>
      </c>
    </row>
    <row r="674" spans="1:9" x14ac:dyDescent="0.2">
      <c r="A674" s="11">
        <f t="shared" si="32"/>
        <v>67200</v>
      </c>
      <c r="B674" s="3">
        <f>inputs!$C$3-MAX(0,MIN((calculations!A674-inputs!$B$8)*0.5,inputs!$C$3))+IF(AND(inputs!$B$23="YES",A674&lt;=inputs!$B$25),inputs!$B$24,0)</f>
        <v>12570</v>
      </c>
      <c r="C674" s="3">
        <f>MAX(0,MIN(A674-B674,inputs!$C$4)*inputs!$B$3)</f>
        <v>7540</v>
      </c>
      <c r="D674" s="8">
        <f>MAX(0,(MIN(A674,inputs!$C$5)-(inputs!$C$4+B674))*inputs!$B$4)</f>
        <v>6772</v>
      </c>
      <c r="E674" s="8">
        <f>MAX(0, (calculations!A674-inputs!$C$5)*inputs!$B$5)</f>
        <v>0</v>
      </c>
      <c r="F674" s="8">
        <f>MAX(0,inputs!$B$13*(MIN(calculations!A674,inputs!$C$14)-inputs!$C$13))+MAX(0,inputs!$B$14*(calculations!A674-inputs!$C$14))</f>
        <v>5333.85</v>
      </c>
      <c r="G674" s="6">
        <f>MAX(MIN((calculations!A674-inputs!$B$21)/10000,100%),0) * inputs!$B$18</f>
        <v>2636.4</v>
      </c>
      <c r="H674" s="3">
        <f t="shared" si="31"/>
        <v>22282.25</v>
      </c>
      <c r="I674" s="1">
        <f t="shared" si="33"/>
        <v>0.42</v>
      </c>
    </row>
    <row r="675" spans="1:9" x14ac:dyDescent="0.2">
      <c r="A675" s="11">
        <f t="shared" si="32"/>
        <v>67300</v>
      </c>
      <c r="B675" s="3">
        <f>inputs!$C$3-MAX(0,MIN((calculations!A675-inputs!$B$8)*0.5,inputs!$C$3))+IF(AND(inputs!$B$23="YES",A675&lt;=inputs!$B$25),inputs!$B$24,0)</f>
        <v>12570</v>
      </c>
      <c r="C675" s="3">
        <f>MAX(0,MIN(A675-B675,inputs!$C$4)*inputs!$B$3)</f>
        <v>7540</v>
      </c>
      <c r="D675" s="8">
        <f>MAX(0,(MIN(A675,inputs!$C$5)-(inputs!$C$4+B675))*inputs!$B$4)</f>
        <v>6812</v>
      </c>
      <c r="E675" s="8">
        <f>MAX(0, (calculations!A675-inputs!$C$5)*inputs!$B$5)</f>
        <v>0</v>
      </c>
      <c r="F675" s="8">
        <f>MAX(0,inputs!$B$13*(MIN(calculations!A675,inputs!$C$14)-inputs!$C$13))+MAX(0,inputs!$B$14*(calculations!A675-inputs!$C$14))</f>
        <v>5335.85</v>
      </c>
      <c r="G675" s="6">
        <f>MAX(MIN((calculations!A675-inputs!$B$21)/10000,100%),0) * inputs!$B$18</f>
        <v>2636.4</v>
      </c>
      <c r="H675" s="3">
        <f t="shared" si="31"/>
        <v>22324.25</v>
      </c>
      <c r="I675" s="1">
        <f t="shared" si="33"/>
        <v>0.42</v>
      </c>
    </row>
    <row r="676" spans="1:9" x14ac:dyDescent="0.2">
      <c r="A676" s="11">
        <f t="shared" si="32"/>
        <v>67400</v>
      </c>
      <c r="B676" s="3">
        <f>inputs!$C$3-MAX(0,MIN((calculations!A676-inputs!$B$8)*0.5,inputs!$C$3))+IF(AND(inputs!$B$23="YES",A676&lt;=inputs!$B$25),inputs!$B$24,0)</f>
        <v>12570</v>
      </c>
      <c r="C676" s="3">
        <f>MAX(0,MIN(A676-B676,inputs!$C$4)*inputs!$B$3)</f>
        <v>7540</v>
      </c>
      <c r="D676" s="8">
        <f>MAX(0,(MIN(A676,inputs!$C$5)-(inputs!$C$4+B676))*inputs!$B$4)</f>
        <v>6852</v>
      </c>
      <c r="E676" s="8">
        <f>MAX(0, (calculations!A676-inputs!$C$5)*inputs!$B$5)</f>
        <v>0</v>
      </c>
      <c r="F676" s="8">
        <f>MAX(0,inputs!$B$13*(MIN(calculations!A676,inputs!$C$14)-inputs!$C$13))+MAX(0,inputs!$B$14*(calculations!A676-inputs!$C$14))</f>
        <v>5337.85</v>
      </c>
      <c r="G676" s="6">
        <f>MAX(MIN((calculations!A676-inputs!$B$21)/10000,100%),0) * inputs!$B$18</f>
        <v>2636.4</v>
      </c>
      <c r="H676" s="3">
        <f t="shared" si="31"/>
        <v>22366.25</v>
      </c>
      <c r="I676" s="1">
        <f t="shared" si="33"/>
        <v>0.42</v>
      </c>
    </row>
    <row r="677" spans="1:9" x14ac:dyDescent="0.2">
      <c r="A677" s="11">
        <f t="shared" si="32"/>
        <v>67500</v>
      </c>
      <c r="B677" s="3">
        <f>inputs!$C$3-MAX(0,MIN((calculations!A677-inputs!$B$8)*0.5,inputs!$C$3))+IF(AND(inputs!$B$23="YES",A677&lt;=inputs!$B$25),inputs!$B$24,0)</f>
        <v>12570</v>
      </c>
      <c r="C677" s="3">
        <f>MAX(0,MIN(A677-B677,inputs!$C$4)*inputs!$B$3)</f>
        <v>7540</v>
      </c>
      <c r="D677" s="8">
        <f>MAX(0,(MIN(A677,inputs!$C$5)-(inputs!$C$4+B677))*inputs!$B$4)</f>
        <v>6892</v>
      </c>
      <c r="E677" s="8">
        <f>MAX(0, (calculations!A677-inputs!$C$5)*inputs!$B$5)</f>
        <v>0</v>
      </c>
      <c r="F677" s="8">
        <f>MAX(0,inputs!$B$13*(MIN(calculations!A677,inputs!$C$14)-inputs!$C$13))+MAX(0,inputs!$B$14*(calculations!A677-inputs!$C$14))</f>
        <v>5339.85</v>
      </c>
      <c r="G677" s="6">
        <f>MAX(MIN((calculations!A677-inputs!$B$21)/10000,100%),0) * inputs!$B$18</f>
        <v>2636.4</v>
      </c>
      <c r="H677" s="3">
        <f t="shared" si="31"/>
        <v>22408.25</v>
      </c>
      <c r="I677" s="1">
        <f t="shared" si="33"/>
        <v>0.42</v>
      </c>
    </row>
    <row r="678" spans="1:9" x14ac:dyDescent="0.2">
      <c r="A678" s="11">
        <f t="shared" si="32"/>
        <v>67600</v>
      </c>
      <c r="B678" s="3">
        <f>inputs!$C$3-MAX(0,MIN((calculations!A678-inputs!$B$8)*0.5,inputs!$C$3))+IF(AND(inputs!$B$23="YES",A678&lt;=inputs!$B$25),inputs!$B$24,0)</f>
        <v>12570</v>
      </c>
      <c r="C678" s="3">
        <f>MAX(0,MIN(A678-B678,inputs!$C$4)*inputs!$B$3)</f>
        <v>7540</v>
      </c>
      <c r="D678" s="8">
        <f>MAX(0,(MIN(A678,inputs!$C$5)-(inputs!$C$4+B678))*inputs!$B$4)</f>
        <v>6932</v>
      </c>
      <c r="E678" s="8">
        <f>MAX(0, (calculations!A678-inputs!$C$5)*inputs!$B$5)</f>
        <v>0</v>
      </c>
      <c r="F678" s="8">
        <f>MAX(0,inputs!$B$13*(MIN(calculations!A678,inputs!$C$14)-inputs!$C$13))+MAX(0,inputs!$B$14*(calculations!A678-inputs!$C$14))</f>
        <v>5341.85</v>
      </c>
      <c r="G678" s="6">
        <f>MAX(MIN((calculations!A678-inputs!$B$21)/10000,100%),0) * inputs!$B$18</f>
        <v>2636.4</v>
      </c>
      <c r="H678" s="3">
        <f t="shared" si="31"/>
        <v>22450.25</v>
      </c>
      <c r="I678" s="1">
        <f t="shared" si="33"/>
        <v>0.42</v>
      </c>
    </row>
    <row r="679" spans="1:9" x14ac:dyDescent="0.2">
      <c r="A679" s="11">
        <f t="shared" si="32"/>
        <v>67700</v>
      </c>
      <c r="B679" s="3">
        <f>inputs!$C$3-MAX(0,MIN((calculations!A679-inputs!$B$8)*0.5,inputs!$C$3))+IF(AND(inputs!$B$23="YES",A679&lt;=inputs!$B$25),inputs!$B$24,0)</f>
        <v>12570</v>
      </c>
      <c r="C679" s="3">
        <f>MAX(0,MIN(A679-B679,inputs!$C$4)*inputs!$B$3)</f>
        <v>7540</v>
      </c>
      <c r="D679" s="8">
        <f>MAX(0,(MIN(A679,inputs!$C$5)-(inputs!$C$4+B679))*inputs!$B$4)</f>
        <v>6972</v>
      </c>
      <c r="E679" s="8">
        <f>MAX(0, (calculations!A679-inputs!$C$5)*inputs!$B$5)</f>
        <v>0</v>
      </c>
      <c r="F679" s="8">
        <f>MAX(0,inputs!$B$13*(MIN(calculations!A679,inputs!$C$14)-inputs!$C$13))+MAX(0,inputs!$B$14*(calculations!A679-inputs!$C$14))</f>
        <v>5343.85</v>
      </c>
      <c r="G679" s="6">
        <f>MAX(MIN((calculations!A679-inputs!$B$21)/10000,100%),0) * inputs!$B$18</f>
        <v>2636.4</v>
      </c>
      <c r="H679" s="3">
        <f t="shared" si="31"/>
        <v>22492.25</v>
      </c>
      <c r="I679" s="1">
        <f t="shared" si="33"/>
        <v>0.42</v>
      </c>
    </row>
    <row r="680" spans="1:9" x14ac:dyDescent="0.2">
      <c r="A680" s="11">
        <f t="shared" si="32"/>
        <v>67800</v>
      </c>
      <c r="B680" s="3">
        <f>inputs!$C$3-MAX(0,MIN((calculations!A680-inputs!$B$8)*0.5,inputs!$C$3))+IF(AND(inputs!$B$23="YES",A680&lt;=inputs!$B$25),inputs!$B$24,0)</f>
        <v>12570</v>
      </c>
      <c r="C680" s="3">
        <f>MAX(0,MIN(A680-B680,inputs!$C$4)*inputs!$B$3)</f>
        <v>7540</v>
      </c>
      <c r="D680" s="8">
        <f>MAX(0,(MIN(A680,inputs!$C$5)-(inputs!$C$4+B680))*inputs!$B$4)</f>
        <v>7012</v>
      </c>
      <c r="E680" s="8">
        <f>MAX(0, (calculations!A680-inputs!$C$5)*inputs!$B$5)</f>
        <v>0</v>
      </c>
      <c r="F680" s="8">
        <f>MAX(0,inputs!$B$13*(MIN(calculations!A680,inputs!$C$14)-inputs!$C$13))+MAX(0,inputs!$B$14*(calculations!A680-inputs!$C$14))</f>
        <v>5345.85</v>
      </c>
      <c r="G680" s="6">
        <f>MAX(MIN((calculations!A680-inputs!$B$21)/10000,100%),0) * inputs!$B$18</f>
        <v>2636.4</v>
      </c>
      <c r="H680" s="3">
        <f t="shared" si="31"/>
        <v>22534.25</v>
      </c>
      <c r="I680" s="1">
        <f t="shared" si="33"/>
        <v>0.42</v>
      </c>
    </row>
    <row r="681" spans="1:9" x14ac:dyDescent="0.2">
      <c r="A681" s="11">
        <f t="shared" si="32"/>
        <v>67900</v>
      </c>
      <c r="B681" s="3">
        <f>inputs!$C$3-MAX(0,MIN((calculations!A681-inputs!$B$8)*0.5,inputs!$C$3))+IF(AND(inputs!$B$23="YES",A681&lt;=inputs!$B$25),inputs!$B$24,0)</f>
        <v>12570</v>
      </c>
      <c r="C681" s="3">
        <f>MAX(0,MIN(A681-B681,inputs!$C$4)*inputs!$B$3)</f>
        <v>7540</v>
      </c>
      <c r="D681" s="8">
        <f>MAX(0,(MIN(A681,inputs!$C$5)-(inputs!$C$4+B681))*inputs!$B$4)</f>
        <v>7052</v>
      </c>
      <c r="E681" s="8">
        <f>MAX(0, (calculations!A681-inputs!$C$5)*inputs!$B$5)</f>
        <v>0</v>
      </c>
      <c r="F681" s="8">
        <f>MAX(0,inputs!$B$13*(MIN(calculations!A681,inputs!$C$14)-inputs!$C$13))+MAX(0,inputs!$B$14*(calculations!A681-inputs!$C$14))</f>
        <v>5347.85</v>
      </c>
      <c r="G681" s="6">
        <f>MAX(MIN((calculations!A681-inputs!$B$21)/10000,100%),0) * inputs!$B$18</f>
        <v>2636.4</v>
      </c>
      <c r="H681" s="3">
        <f t="shared" si="31"/>
        <v>22576.25</v>
      </c>
      <c r="I681" s="1">
        <f t="shared" si="33"/>
        <v>0.42</v>
      </c>
    </row>
    <row r="682" spans="1:9" x14ac:dyDescent="0.2">
      <c r="A682" s="11">
        <f t="shared" si="32"/>
        <v>68000</v>
      </c>
      <c r="B682" s="3">
        <f>inputs!$C$3-MAX(0,MIN((calculations!A682-inputs!$B$8)*0.5,inputs!$C$3))+IF(AND(inputs!$B$23="YES",A682&lt;=inputs!$B$25),inputs!$B$24,0)</f>
        <v>12570</v>
      </c>
      <c r="C682" s="3">
        <f>MAX(0,MIN(A682-B682,inputs!$C$4)*inputs!$B$3)</f>
        <v>7540</v>
      </c>
      <c r="D682" s="8">
        <f>MAX(0,(MIN(A682,inputs!$C$5)-(inputs!$C$4+B682))*inputs!$B$4)</f>
        <v>7092</v>
      </c>
      <c r="E682" s="8">
        <f>MAX(0, (calculations!A682-inputs!$C$5)*inputs!$B$5)</f>
        <v>0</v>
      </c>
      <c r="F682" s="8">
        <f>MAX(0,inputs!$B$13*(MIN(calculations!A682,inputs!$C$14)-inputs!$C$13))+MAX(0,inputs!$B$14*(calculations!A682-inputs!$C$14))</f>
        <v>5349.85</v>
      </c>
      <c r="G682" s="6">
        <f>MAX(MIN((calculations!A682-inputs!$B$21)/10000,100%),0) * inputs!$B$18</f>
        <v>2636.4</v>
      </c>
      <c r="H682" s="3">
        <f t="shared" si="31"/>
        <v>22618.25</v>
      </c>
      <c r="I682" s="1">
        <f t="shared" si="33"/>
        <v>0.42</v>
      </c>
    </row>
    <row r="683" spans="1:9" x14ac:dyDescent="0.2">
      <c r="A683" s="11">
        <f t="shared" si="32"/>
        <v>68100</v>
      </c>
      <c r="B683" s="3">
        <f>inputs!$C$3-MAX(0,MIN((calculations!A683-inputs!$B$8)*0.5,inputs!$C$3))+IF(AND(inputs!$B$23="YES",A683&lt;=inputs!$B$25),inputs!$B$24,0)</f>
        <v>12570</v>
      </c>
      <c r="C683" s="3">
        <f>MAX(0,MIN(A683-B683,inputs!$C$4)*inputs!$B$3)</f>
        <v>7540</v>
      </c>
      <c r="D683" s="8">
        <f>MAX(0,(MIN(A683,inputs!$C$5)-(inputs!$C$4+B683))*inputs!$B$4)</f>
        <v>7132</v>
      </c>
      <c r="E683" s="8">
        <f>MAX(0, (calculations!A683-inputs!$C$5)*inputs!$B$5)</f>
        <v>0</v>
      </c>
      <c r="F683" s="8">
        <f>MAX(0,inputs!$B$13*(MIN(calculations!A683,inputs!$C$14)-inputs!$C$13))+MAX(0,inputs!$B$14*(calculations!A683-inputs!$C$14))</f>
        <v>5351.85</v>
      </c>
      <c r="G683" s="6">
        <f>MAX(MIN((calculations!A683-inputs!$B$21)/10000,100%),0) * inputs!$B$18</f>
        <v>2636.4</v>
      </c>
      <c r="H683" s="3">
        <f t="shared" si="31"/>
        <v>22660.25</v>
      </c>
      <c r="I683" s="1">
        <f t="shared" si="33"/>
        <v>0.42</v>
      </c>
    </row>
    <row r="684" spans="1:9" x14ac:dyDescent="0.2">
      <c r="A684" s="11">
        <f t="shared" si="32"/>
        <v>68200</v>
      </c>
      <c r="B684" s="3">
        <f>inputs!$C$3-MAX(0,MIN((calculations!A684-inputs!$B$8)*0.5,inputs!$C$3))+IF(AND(inputs!$B$23="YES",A684&lt;=inputs!$B$25),inputs!$B$24,0)</f>
        <v>12570</v>
      </c>
      <c r="C684" s="3">
        <f>MAX(0,MIN(A684-B684,inputs!$C$4)*inputs!$B$3)</f>
        <v>7540</v>
      </c>
      <c r="D684" s="8">
        <f>MAX(0,(MIN(A684,inputs!$C$5)-(inputs!$C$4+B684))*inputs!$B$4)</f>
        <v>7172</v>
      </c>
      <c r="E684" s="8">
        <f>MAX(0, (calculations!A684-inputs!$C$5)*inputs!$B$5)</f>
        <v>0</v>
      </c>
      <c r="F684" s="8">
        <f>MAX(0,inputs!$B$13*(MIN(calculations!A684,inputs!$C$14)-inputs!$C$13))+MAX(0,inputs!$B$14*(calculations!A684-inputs!$C$14))</f>
        <v>5353.85</v>
      </c>
      <c r="G684" s="6">
        <f>MAX(MIN((calculations!A684-inputs!$B$21)/10000,100%),0) * inputs!$B$18</f>
        <v>2636.4</v>
      </c>
      <c r="H684" s="3">
        <f t="shared" si="31"/>
        <v>22702.25</v>
      </c>
      <c r="I684" s="1">
        <f t="shared" si="33"/>
        <v>0.42</v>
      </c>
    </row>
    <row r="685" spans="1:9" x14ac:dyDescent="0.2">
      <c r="A685" s="11">
        <f t="shared" si="32"/>
        <v>68300</v>
      </c>
      <c r="B685" s="3">
        <f>inputs!$C$3-MAX(0,MIN((calculations!A685-inputs!$B$8)*0.5,inputs!$C$3))+IF(AND(inputs!$B$23="YES",A685&lt;=inputs!$B$25),inputs!$B$24,0)</f>
        <v>12570</v>
      </c>
      <c r="C685" s="3">
        <f>MAX(0,MIN(A685-B685,inputs!$C$4)*inputs!$B$3)</f>
        <v>7540</v>
      </c>
      <c r="D685" s="8">
        <f>MAX(0,(MIN(A685,inputs!$C$5)-(inputs!$C$4+B685))*inputs!$B$4)</f>
        <v>7212</v>
      </c>
      <c r="E685" s="8">
        <f>MAX(0, (calculations!A685-inputs!$C$5)*inputs!$B$5)</f>
        <v>0</v>
      </c>
      <c r="F685" s="8">
        <f>MAX(0,inputs!$B$13*(MIN(calculations!A685,inputs!$C$14)-inputs!$C$13))+MAX(0,inputs!$B$14*(calculations!A685-inputs!$C$14))</f>
        <v>5355.85</v>
      </c>
      <c r="G685" s="6">
        <f>MAX(MIN((calculations!A685-inputs!$B$21)/10000,100%),0) * inputs!$B$18</f>
        <v>2636.4</v>
      </c>
      <c r="H685" s="3">
        <f t="shared" si="31"/>
        <v>22744.25</v>
      </c>
      <c r="I685" s="1">
        <f t="shared" si="33"/>
        <v>0.42</v>
      </c>
    </row>
    <row r="686" spans="1:9" x14ac:dyDescent="0.2">
      <c r="A686" s="11">
        <f t="shared" si="32"/>
        <v>68400</v>
      </c>
      <c r="B686" s="3">
        <f>inputs!$C$3-MAX(0,MIN((calculations!A686-inputs!$B$8)*0.5,inputs!$C$3))+IF(AND(inputs!$B$23="YES",A686&lt;=inputs!$B$25),inputs!$B$24,0)</f>
        <v>12570</v>
      </c>
      <c r="C686" s="3">
        <f>MAX(0,MIN(A686-B686,inputs!$C$4)*inputs!$B$3)</f>
        <v>7540</v>
      </c>
      <c r="D686" s="8">
        <f>MAX(0,(MIN(A686,inputs!$C$5)-(inputs!$C$4+B686))*inputs!$B$4)</f>
        <v>7252</v>
      </c>
      <c r="E686" s="8">
        <f>MAX(0, (calculations!A686-inputs!$C$5)*inputs!$B$5)</f>
        <v>0</v>
      </c>
      <c r="F686" s="8">
        <f>MAX(0,inputs!$B$13*(MIN(calculations!A686,inputs!$C$14)-inputs!$C$13))+MAX(0,inputs!$B$14*(calculations!A686-inputs!$C$14))</f>
        <v>5357.85</v>
      </c>
      <c r="G686" s="6">
        <f>MAX(MIN((calculations!A686-inputs!$B$21)/10000,100%),0) * inputs!$B$18</f>
        <v>2636.4</v>
      </c>
      <c r="H686" s="3">
        <f t="shared" si="31"/>
        <v>22786.25</v>
      </c>
      <c r="I686" s="1">
        <f t="shared" si="33"/>
        <v>0.42</v>
      </c>
    </row>
    <row r="687" spans="1:9" x14ac:dyDescent="0.2">
      <c r="A687" s="11">
        <f t="shared" si="32"/>
        <v>68500</v>
      </c>
      <c r="B687" s="3">
        <f>inputs!$C$3-MAX(0,MIN((calculations!A687-inputs!$B$8)*0.5,inputs!$C$3))+IF(AND(inputs!$B$23="YES",A687&lt;=inputs!$B$25),inputs!$B$24,0)</f>
        <v>12570</v>
      </c>
      <c r="C687" s="3">
        <f>MAX(0,MIN(A687-B687,inputs!$C$4)*inputs!$B$3)</f>
        <v>7540</v>
      </c>
      <c r="D687" s="8">
        <f>MAX(0,(MIN(A687,inputs!$C$5)-(inputs!$C$4+B687))*inputs!$B$4)</f>
        <v>7292</v>
      </c>
      <c r="E687" s="8">
        <f>MAX(0, (calculations!A687-inputs!$C$5)*inputs!$B$5)</f>
        <v>0</v>
      </c>
      <c r="F687" s="8">
        <f>MAX(0,inputs!$B$13*(MIN(calculations!A687,inputs!$C$14)-inputs!$C$13))+MAX(0,inputs!$B$14*(calculations!A687-inputs!$C$14))</f>
        <v>5359.85</v>
      </c>
      <c r="G687" s="6">
        <f>MAX(MIN((calculations!A687-inputs!$B$21)/10000,100%),0) * inputs!$B$18</f>
        <v>2636.4</v>
      </c>
      <c r="H687" s="3">
        <f t="shared" si="31"/>
        <v>22828.25</v>
      </c>
      <c r="I687" s="1">
        <f t="shared" si="33"/>
        <v>0.42</v>
      </c>
    </row>
    <row r="688" spans="1:9" x14ac:dyDescent="0.2">
      <c r="A688" s="11">
        <f t="shared" si="32"/>
        <v>68600</v>
      </c>
      <c r="B688" s="3">
        <f>inputs!$C$3-MAX(0,MIN((calculations!A688-inputs!$B$8)*0.5,inputs!$C$3))+IF(AND(inputs!$B$23="YES",A688&lt;=inputs!$B$25),inputs!$B$24,0)</f>
        <v>12570</v>
      </c>
      <c r="C688" s="3">
        <f>MAX(0,MIN(A688-B688,inputs!$C$4)*inputs!$B$3)</f>
        <v>7540</v>
      </c>
      <c r="D688" s="8">
        <f>MAX(0,(MIN(A688,inputs!$C$5)-(inputs!$C$4+B688))*inputs!$B$4)</f>
        <v>7332</v>
      </c>
      <c r="E688" s="8">
        <f>MAX(0, (calculations!A688-inputs!$C$5)*inputs!$B$5)</f>
        <v>0</v>
      </c>
      <c r="F688" s="8">
        <f>MAX(0,inputs!$B$13*(MIN(calculations!A688,inputs!$C$14)-inputs!$C$13))+MAX(0,inputs!$B$14*(calculations!A688-inputs!$C$14))</f>
        <v>5361.85</v>
      </c>
      <c r="G688" s="6">
        <f>MAX(MIN((calculations!A688-inputs!$B$21)/10000,100%),0) * inputs!$B$18</f>
        <v>2636.4</v>
      </c>
      <c r="H688" s="3">
        <f t="shared" si="31"/>
        <v>22870.25</v>
      </c>
      <c r="I688" s="1">
        <f t="shared" si="33"/>
        <v>0.42</v>
      </c>
    </row>
    <row r="689" spans="1:9" x14ac:dyDescent="0.2">
      <c r="A689" s="11">
        <f t="shared" si="32"/>
        <v>68700</v>
      </c>
      <c r="B689" s="3">
        <f>inputs!$C$3-MAX(0,MIN((calculations!A689-inputs!$B$8)*0.5,inputs!$C$3))+IF(AND(inputs!$B$23="YES",A689&lt;=inputs!$B$25),inputs!$B$24,0)</f>
        <v>12570</v>
      </c>
      <c r="C689" s="3">
        <f>MAX(0,MIN(A689-B689,inputs!$C$4)*inputs!$B$3)</f>
        <v>7540</v>
      </c>
      <c r="D689" s="8">
        <f>MAX(0,(MIN(A689,inputs!$C$5)-(inputs!$C$4+B689))*inputs!$B$4)</f>
        <v>7372</v>
      </c>
      <c r="E689" s="8">
        <f>MAX(0, (calculations!A689-inputs!$C$5)*inputs!$B$5)</f>
        <v>0</v>
      </c>
      <c r="F689" s="8">
        <f>MAX(0,inputs!$B$13*(MIN(calculations!A689,inputs!$C$14)-inputs!$C$13))+MAX(0,inputs!$B$14*(calculations!A689-inputs!$C$14))</f>
        <v>5363.85</v>
      </c>
      <c r="G689" s="6">
        <f>MAX(MIN((calculations!A689-inputs!$B$21)/10000,100%),0) * inputs!$B$18</f>
        <v>2636.4</v>
      </c>
      <c r="H689" s="3">
        <f t="shared" si="31"/>
        <v>22912.25</v>
      </c>
      <c r="I689" s="1">
        <f t="shared" si="33"/>
        <v>0.42</v>
      </c>
    </row>
    <row r="690" spans="1:9" x14ac:dyDescent="0.2">
      <c r="A690" s="11">
        <f t="shared" si="32"/>
        <v>68800</v>
      </c>
      <c r="B690" s="3">
        <f>inputs!$C$3-MAX(0,MIN((calculations!A690-inputs!$B$8)*0.5,inputs!$C$3))+IF(AND(inputs!$B$23="YES",A690&lt;=inputs!$B$25),inputs!$B$24,0)</f>
        <v>12570</v>
      </c>
      <c r="C690" s="3">
        <f>MAX(0,MIN(A690-B690,inputs!$C$4)*inputs!$B$3)</f>
        <v>7540</v>
      </c>
      <c r="D690" s="8">
        <f>MAX(0,(MIN(A690,inputs!$C$5)-(inputs!$C$4+B690))*inputs!$B$4)</f>
        <v>7412</v>
      </c>
      <c r="E690" s="8">
        <f>MAX(0, (calculations!A690-inputs!$C$5)*inputs!$B$5)</f>
        <v>0</v>
      </c>
      <c r="F690" s="8">
        <f>MAX(0,inputs!$B$13*(MIN(calculations!A690,inputs!$C$14)-inputs!$C$13))+MAX(0,inputs!$B$14*(calculations!A690-inputs!$C$14))</f>
        <v>5365.85</v>
      </c>
      <c r="G690" s="6">
        <f>MAX(MIN((calculations!A690-inputs!$B$21)/10000,100%),0) * inputs!$B$18</f>
        <v>2636.4</v>
      </c>
      <c r="H690" s="3">
        <f t="shared" si="31"/>
        <v>22954.25</v>
      </c>
      <c r="I690" s="1">
        <f t="shared" si="33"/>
        <v>0.42</v>
      </c>
    </row>
    <row r="691" spans="1:9" x14ac:dyDescent="0.2">
      <c r="A691" s="11">
        <f t="shared" si="32"/>
        <v>68900</v>
      </c>
      <c r="B691" s="3">
        <f>inputs!$C$3-MAX(0,MIN((calculations!A691-inputs!$B$8)*0.5,inputs!$C$3))+IF(AND(inputs!$B$23="YES",A691&lt;=inputs!$B$25),inputs!$B$24,0)</f>
        <v>12570</v>
      </c>
      <c r="C691" s="3">
        <f>MAX(0,MIN(A691-B691,inputs!$C$4)*inputs!$B$3)</f>
        <v>7540</v>
      </c>
      <c r="D691" s="8">
        <f>MAX(0,(MIN(A691,inputs!$C$5)-(inputs!$C$4+B691))*inputs!$B$4)</f>
        <v>7452</v>
      </c>
      <c r="E691" s="8">
        <f>MAX(0, (calculations!A691-inputs!$C$5)*inputs!$B$5)</f>
        <v>0</v>
      </c>
      <c r="F691" s="8">
        <f>MAX(0,inputs!$B$13*(MIN(calculations!A691,inputs!$C$14)-inputs!$C$13))+MAX(0,inputs!$B$14*(calculations!A691-inputs!$C$14))</f>
        <v>5367.85</v>
      </c>
      <c r="G691" s="6">
        <f>MAX(MIN((calculations!A691-inputs!$B$21)/10000,100%),0) * inputs!$B$18</f>
        <v>2636.4</v>
      </c>
      <c r="H691" s="3">
        <f t="shared" si="31"/>
        <v>22996.25</v>
      </c>
      <c r="I691" s="1">
        <f t="shared" si="33"/>
        <v>0.42</v>
      </c>
    </row>
    <row r="692" spans="1:9" x14ac:dyDescent="0.2">
      <c r="A692" s="11">
        <f t="shared" si="32"/>
        <v>69000</v>
      </c>
      <c r="B692" s="3">
        <f>inputs!$C$3-MAX(0,MIN((calculations!A692-inputs!$B$8)*0.5,inputs!$C$3))+IF(AND(inputs!$B$23="YES",A692&lt;=inputs!$B$25),inputs!$B$24,0)</f>
        <v>12570</v>
      </c>
      <c r="C692" s="3">
        <f>MAX(0,MIN(A692-B692,inputs!$C$4)*inputs!$B$3)</f>
        <v>7540</v>
      </c>
      <c r="D692" s="8">
        <f>MAX(0,(MIN(A692,inputs!$C$5)-(inputs!$C$4+B692))*inputs!$B$4)</f>
        <v>7492</v>
      </c>
      <c r="E692" s="8">
        <f>MAX(0, (calculations!A692-inputs!$C$5)*inputs!$B$5)</f>
        <v>0</v>
      </c>
      <c r="F692" s="8">
        <f>MAX(0,inputs!$B$13*(MIN(calculations!A692,inputs!$C$14)-inputs!$C$13))+MAX(0,inputs!$B$14*(calculations!A692-inputs!$C$14))</f>
        <v>5369.85</v>
      </c>
      <c r="G692" s="6">
        <f>MAX(MIN((calculations!A692-inputs!$B$21)/10000,100%),0) * inputs!$B$18</f>
        <v>2636.4</v>
      </c>
      <c r="H692" s="3">
        <f t="shared" si="31"/>
        <v>23038.25</v>
      </c>
      <c r="I692" s="1">
        <f t="shared" si="33"/>
        <v>0.42</v>
      </c>
    </row>
    <row r="693" spans="1:9" x14ac:dyDescent="0.2">
      <c r="A693" s="11">
        <f t="shared" si="32"/>
        <v>69100</v>
      </c>
      <c r="B693" s="3">
        <f>inputs!$C$3-MAX(0,MIN((calculations!A693-inputs!$B$8)*0.5,inputs!$C$3))+IF(AND(inputs!$B$23="YES",A693&lt;=inputs!$B$25),inputs!$B$24,0)</f>
        <v>12570</v>
      </c>
      <c r="C693" s="3">
        <f>MAX(0,MIN(A693-B693,inputs!$C$4)*inputs!$B$3)</f>
        <v>7540</v>
      </c>
      <c r="D693" s="8">
        <f>MAX(0,(MIN(A693,inputs!$C$5)-(inputs!$C$4+B693))*inputs!$B$4)</f>
        <v>7532</v>
      </c>
      <c r="E693" s="8">
        <f>MAX(0, (calculations!A693-inputs!$C$5)*inputs!$B$5)</f>
        <v>0</v>
      </c>
      <c r="F693" s="8">
        <f>MAX(0,inputs!$B$13*(MIN(calculations!A693,inputs!$C$14)-inputs!$C$13))+MAX(0,inputs!$B$14*(calculations!A693-inputs!$C$14))</f>
        <v>5371.85</v>
      </c>
      <c r="G693" s="6">
        <f>MAX(MIN((calculations!A693-inputs!$B$21)/10000,100%),0) * inputs!$B$18</f>
        <v>2636.4</v>
      </c>
      <c r="H693" s="3">
        <f t="shared" si="31"/>
        <v>23080.25</v>
      </c>
      <c r="I693" s="1">
        <f t="shared" si="33"/>
        <v>0.42</v>
      </c>
    </row>
    <row r="694" spans="1:9" x14ac:dyDescent="0.2">
      <c r="A694" s="11">
        <f t="shared" si="32"/>
        <v>69200</v>
      </c>
      <c r="B694" s="3">
        <f>inputs!$C$3-MAX(0,MIN((calculations!A694-inputs!$B$8)*0.5,inputs!$C$3))+IF(AND(inputs!$B$23="YES",A694&lt;=inputs!$B$25),inputs!$B$24,0)</f>
        <v>12570</v>
      </c>
      <c r="C694" s="3">
        <f>MAX(0,MIN(A694-B694,inputs!$C$4)*inputs!$B$3)</f>
        <v>7540</v>
      </c>
      <c r="D694" s="8">
        <f>MAX(0,(MIN(A694,inputs!$C$5)-(inputs!$C$4+B694))*inputs!$B$4)</f>
        <v>7572</v>
      </c>
      <c r="E694" s="8">
        <f>MAX(0, (calculations!A694-inputs!$C$5)*inputs!$B$5)</f>
        <v>0</v>
      </c>
      <c r="F694" s="8">
        <f>MAX(0,inputs!$B$13*(MIN(calculations!A694,inputs!$C$14)-inputs!$C$13))+MAX(0,inputs!$B$14*(calculations!A694-inputs!$C$14))</f>
        <v>5373.85</v>
      </c>
      <c r="G694" s="6">
        <f>MAX(MIN((calculations!A694-inputs!$B$21)/10000,100%),0) * inputs!$B$18</f>
        <v>2636.4</v>
      </c>
      <c r="H694" s="3">
        <f t="shared" ref="H694:H757" si="34">SUM(C694:G694)</f>
        <v>23122.25</v>
      </c>
      <c r="I694" s="1">
        <f t="shared" si="33"/>
        <v>0.42</v>
      </c>
    </row>
    <row r="695" spans="1:9" x14ac:dyDescent="0.2">
      <c r="A695" s="11">
        <f t="shared" si="32"/>
        <v>69300</v>
      </c>
      <c r="B695" s="3">
        <f>inputs!$C$3-MAX(0,MIN((calculations!A695-inputs!$B$8)*0.5,inputs!$C$3))+IF(AND(inputs!$B$23="YES",A695&lt;=inputs!$B$25),inputs!$B$24,0)</f>
        <v>12570</v>
      </c>
      <c r="C695" s="3">
        <f>MAX(0,MIN(A695-B695,inputs!$C$4)*inputs!$B$3)</f>
        <v>7540</v>
      </c>
      <c r="D695" s="8">
        <f>MAX(0,(MIN(A695,inputs!$C$5)-(inputs!$C$4+B695))*inputs!$B$4)</f>
        <v>7612</v>
      </c>
      <c r="E695" s="8">
        <f>MAX(0, (calculations!A695-inputs!$C$5)*inputs!$B$5)</f>
        <v>0</v>
      </c>
      <c r="F695" s="8">
        <f>MAX(0,inputs!$B$13*(MIN(calculations!A695,inputs!$C$14)-inputs!$C$13))+MAX(0,inputs!$B$14*(calculations!A695-inputs!$C$14))</f>
        <v>5375.85</v>
      </c>
      <c r="G695" s="6">
        <f>MAX(MIN((calculations!A695-inputs!$B$21)/10000,100%),0) * inputs!$B$18</f>
        <v>2636.4</v>
      </c>
      <c r="H695" s="3">
        <f t="shared" si="34"/>
        <v>23164.25</v>
      </c>
      <c r="I695" s="1">
        <f t="shared" si="33"/>
        <v>0.42</v>
      </c>
    </row>
    <row r="696" spans="1:9" x14ac:dyDescent="0.2">
      <c r="A696" s="11">
        <f t="shared" si="32"/>
        <v>69400</v>
      </c>
      <c r="B696" s="3">
        <f>inputs!$C$3-MAX(0,MIN((calculations!A696-inputs!$B$8)*0.5,inputs!$C$3))+IF(AND(inputs!$B$23="YES",A696&lt;=inputs!$B$25),inputs!$B$24,0)</f>
        <v>12570</v>
      </c>
      <c r="C696" s="3">
        <f>MAX(0,MIN(A696-B696,inputs!$C$4)*inputs!$B$3)</f>
        <v>7540</v>
      </c>
      <c r="D696" s="8">
        <f>MAX(0,(MIN(A696,inputs!$C$5)-(inputs!$C$4+B696))*inputs!$B$4)</f>
        <v>7652</v>
      </c>
      <c r="E696" s="8">
        <f>MAX(0, (calculations!A696-inputs!$C$5)*inputs!$B$5)</f>
        <v>0</v>
      </c>
      <c r="F696" s="8">
        <f>MAX(0,inputs!$B$13*(MIN(calculations!A696,inputs!$C$14)-inputs!$C$13))+MAX(0,inputs!$B$14*(calculations!A696-inputs!$C$14))</f>
        <v>5377.85</v>
      </c>
      <c r="G696" s="6">
        <f>MAX(MIN((calculations!A696-inputs!$B$21)/10000,100%),0) * inputs!$B$18</f>
        <v>2636.4</v>
      </c>
      <c r="H696" s="3">
        <f t="shared" si="34"/>
        <v>23206.25</v>
      </c>
      <c r="I696" s="1">
        <f t="shared" si="33"/>
        <v>0.42</v>
      </c>
    </row>
    <row r="697" spans="1:9" x14ac:dyDescent="0.2">
      <c r="A697" s="11">
        <f t="shared" si="32"/>
        <v>69500</v>
      </c>
      <c r="B697" s="3">
        <f>inputs!$C$3-MAX(0,MIN((calculations!A697-inputs!$B$8)*0.5,inputs!$C$3))+IF(AND(inputs!$B$23="YES",A697&lt;=inputs!$B$25),inputs!$B$24,0)</f>
        <v>12570</v>
      </c>
      <c r="C697" s="3">
        <f>MAX(0,MIN(A697-B697,inputs!$C$4)*inputs!$B$3)</f>
        <v>7540</v>
      </c>
      <c r="D697" s="8">
        <f>MAX(0,(MIN(A697,inputs!$C$5)-(inputs!$C$4+B697))*inputs!$B$4)</f>
        <v>7692</v>
      </c>
      <c r="E697" s="8">
        <f>MAX(0, (calculations!A697-inputs!$C$5)*inputs!$B$5)</f>
        <v>0</v>
      </c>
      <c r="F697" s="8">
        <f>MAX(0,inputs!$B$13*(MIN(calculations!A697,inputs!$C$14)-inputs!$C$13))+MAX(0,inputs!$B$14*(calculations!A697-inputs!$C$14))</f>
        <v>5379.85</v>
      </c>
      <c r="G697" s="6">
        <f>MAX(MIN((calculations!A697-inputs!$B$21)/10000,100%),0) * inputs!$B$18</f>
        <v>2636.4</v>
      </c>
      <c r="H697" s="3">
        <f t="shared" si="34"/>
        <v>23248.25</v>
      </c>
      <c r="I697" s="1">
        <f t="shared" si="33"/>
        <v>0.42</v>
      </c>
    </row>
    <row r="698" spans="1:9" x14ac:dyDescent="0.2">
      <c r="A698" s="11">
        <f t="shared" si="32"/>
        <v>69600</v>
      </c>
      <c r="B698" s="3">
        <f>inputs!$C$3-MAX(0,MIN((calculations!A698-inputs!$B$8)*0.5,inputs!$C$3))+IF(AND(inputs!$B$23="YES",A698&lt;=inputs!$B$25),inputs!$B$24,0)</f>
        <v>12570</v>
      </c>
      <c r="C698" s="3">
        <f>MAX(0,MIN(A698-B698,inputs!$C$4)*inputs!$B$3)</f>
        <v>7540</v>
      </c>
      <c r="D698" s="8">
        <f>MAX(0,(MIN(A698,inputs!$C$5)-(inputs!$C$4+B698))*inputs!$B$4)</f>
        <v>7732</v>
      </c>
      <c r="E698" s="8">
        <f>MAX(0, (calculations!A698-inputs!$C$5)*inputs!$B$5)</f>
        <v>0</v>
      </c>
      <c r="F698" s="8">
        <f>MAX(0,inputs!$B$13*(MIN(calculations!A698,inputs!$C$14)-inputs!$C$13))+MAX(0,inputs!$B$14*(calculations!A698-inputs!$C$14))</f>
        <v>5381.85</v>
      </c>
      <c r="G698" s="6">
        <f>MAX(MIN((calculations!A698-inputs!$B$21)/10000,100%),0) * inputs!$B$18</f>
        <v>2636.4</v>
      </c>
      <c r="H698" s="3">
        <f t="shared" si="34"/>
        <v>23290.25</v>
      </c>
      <c r="I698" s="1">
        <f t="shared" si="33"/>
        <v>0.42</v>
      </c>
    </row>
    <row r="699" spans="1:9" x14ac:dyDescent="0.2">
      <c r="A699" s="11">
        <f t="shared" si="32"/>
        <v>69700</v>
      </c>
      <c r="B699" s="3">
        <f>inputs!$C$3-MAX(0,MIN((calculations!A699-inputs!$B$8)*0.5,inputs!$C$3))+IF(AND(inputs!$B$23="YES",A699&lt;=inputs!$B$25),inputs!$B$24,0)</f>
        <v>12570</v>
      </c>
      <c r="C699" s="3">
        <f>MAX(0,MIN(A699-B699,inputs!$C$4)*inputs!$B$3)</f>
        <v>7540</v>
      </c>
      <c r="D699" s="8">
        <f>MAX(0,(MIN(A699,inputs!$C$5)-(inputs!$C$4+B699))*inputs!$B$4)</f>
        <v>7772</v>
      </c>
      <c r="E699" s="8">
        <f>MAX(0, (calculations!A699-inputs!$C$5)*inputs!$B$5)</f>
        <v>0</v>
      </c>
      <c r="F699" s="8">
        <f>MAX(0,inputs!$B$13*(MIN(calculations!A699,inputs!$C$14)-inputs!$C$13))+MAX(0,inputs!$B$14*(calculations!A699-inputs!$C$14))</f>
        <v>5383.85</v>
      </c>
      <c r="G699" s="6">
        <f>MAX(MIN((calculations!A699-inputs!$B$21)/10000,100%),0) * inputs!$B$18</f>
        <v>2636.4</v>
      </c>
      <c r="H699" s="3">
        <f t="shared" si="34"/>
        <v>23332.25</v>
      </c>
      <c r="I699" s="1">
        <f t="shared" si="33"/>
        <v>0.42</v>
      </c>
    </row>
    <row r="700" spans="1:9" x14ac:dyDescent="0.2">
      <c r="A700" s="11">
        <f t="shared" si="32"/>
        <v>69800</v>
      </c>
      <c r="B700" s="3">
        <f>inputs!$C$3-MAX(0,MIN((calculations!A700-inputs!$B$8)*0.5,inputs!$C$3))+IF(AND(inputs!$B$23="YES",A700&lt;=inputs!$B$25),inputs!$B$24,0)</f>
        <v>12570</v>
      </c>
      <c r="C700" s="3">
        <f>MAX(0,MIN(A700-B700,inputs!$C$4)*inputs!$B$3)</f>
        <v>7540</v>
      </c>
      <c r="D700" s="8">
        <f>MAX(0,(MIN(A700,inputs!$C$5)-(inputs!$C$4+B700))*inputs!$B$4)</f>
        <v>7812</v>
      </c>
      <c r="E700" s="8">
        <f>MAX(0, (calculations!A700-inputs!$C$5)*inputs!$B$5)</f>
        <v>0</v>
      </c>
      <c r="F700" s="8">
        <f>MAX(0,inputs!$B$13*(MIN(calculations!A700,inputs!$C$14)-inputs!$C$13))+MAX(0,inputs!$B$14*(calculations!A700-inputs!$C$14))</f>
        <v>5385.85</v>
      </c>
      <c r="G700" s="6">
        <f>MAX(MIN((calculations!A700-inputs!$B$21)/10000,100%),0) * inputs!$B$18</f>
        <v>2636.4</v>
      </c>
      <c r="H700" s="3">
        <f t="shared" si="34"/>
        <v>23374.25</v>
      </c>
      <c r="I700" s="1">
        <f t="shared" si="33"/>
        <v>0.42</v>
      </c>
    </row>
    <row r="701" spans="1:9" x14ac:dyDescent="0.2">
      <c r="A701" s="11">
        <f t="shared" si="32"/>
        <v>69900</v>
      </c>
      <c r="B701" s="3">
        <f>inputs!$C$3-MAX(0,MIN((calculations!A701-inputs!$B$8)*0.5,inputs!$C$3))+IF(AND(inputs!$B$23="YES",A701&lt;=inputs!$B$25),inputs!$B$24,0)</f>
        <v>12570</v>
      </c>
      <c r="C701" s="3">
        <f>MAX(0,MIN(A701-B701,inputs!$C$4)*inputs!$B$3)</f>
        <v>7540</v>
      </c>
      <c r="D701" s="8">
        <f>MAX(0,(MIN(A701,inputs!$C$5)-(inputs!$C$4+B701))*inputs!$B$4)</f>
        <v>7852</v>
      </c>
      <c r="E701" s="8">
        <f>MAX(0, (calculations!A701-inputs!$C$5)*inputs!$B$5)</f>
        <v>0</v>
      </c>
      <c r="F701" s="8">
        <f>MAX(0,inputs!$B$13*(MIN(calculations!A701,inputs!$C$14)-inputs!$C$13))+MAX(0,inputs!$B$14*(calculations!A701-inputs!$C$14))</f>
        <v>5387.85</v>
      </c>
      <c r="G701" s="6">
        <f>MAX(MIN((calculations!A701-inputs!$B$21)/10000,100%),0) * inputs!$B$18</f>
        <v>2636.4</v>
      </c>
      <c r="H701" s="3">
        <f t="shared" si="34"/>
        <v>23416.25</v>
      </c>
      <c r="I701" s="1">
        <f t="shared" si="33"/>
        <v>0.42</v>
      </c>
    </row>
    <row r="702" spans="1:9" x14ac:dyDescent="0.2">
      <c r="A702" s="11">
        <f t="shared" si="32"/>
        <v>70000</v>
      </c>
      <c r="B702" s="3">
        <f>inputs!$C$3-MAX(0,MIN((calculations!A702-inputs!$B$8)*0.5,inputs!$C$3))+IF(AND(inputs!$B$23="YES",A702&lt;=inputs!$B$25),inputs!$B$24,0)</f>
        <v>12570</v>
      </c>
      <c r="C702" s="3">
        <f>MAX(0,MIN(A702-B702,inputs!$C$4)*inputs!$B$3)</f>
        <v>7540</v>
      </c>
      <c r="D702" s="8">
        <f>MAX(0,(MIN(A702,inputs!$C$5)-(inputs!$C$4+B702))*inputs!$B$4)</f>
        <v>7892</v>
      </c>
      <c r="E702" s="8">
        <f>MAX(0, (calculations!A702-inputs!$C$5)*inputs!$B$5)</f>
        <v>0</v>
      </c>
      <c r="F702" s="8">
        <f>MAX(0,inputs!$B$13*(MIN(calculations!A702,inputs!$C$14)-inputs!$C$13))+MAX(0,inputs!$B$14*(calculations!A702-inputs!$C$14))</f>
        <v>5389.85</v>
      </c>
      <c r="G702" s="6">
        <f>MAX(MIN((calculations!A702-inputs!$B$21)/10000,100%),0) * inputs!$B$18</f>
        <v>2636.4</v>
      </c>
      <c r="H702" s="3">
        <f t="shared" si="34"/>
        <v>23458.25</v>
      </c>
      <c r="I702" s="1">
        <f t="shared" si="33"/>
        <v>0.42</v>
      </c>
    </row>
    <row r="703" spans="1:9" x14ac:dyDescent="0.2">
      <c r="A703" s="11">
        <f t="shared" si="32"/>
        <v>70100</v>
      </c>
      <c r="B703" s="3">
        <f>inputs!$C$3-MAX(0,MIN((calculations!A703-inputs!$B$8)*0.5,inputs!$C$3))+IF(AND(inputs!$B$23="YES",A703&lt;=inputs!$B$25),inputs!$B$24,0)</f>
        <v>12570</v>
      </c>
      <c r="C703" s="3">
        <f>MAX(0,MIN(A703-B703,inputs!$C$4)*inputs!$B$3)</f>
        <v>7540</v>
      </c>
      <c r="D703" s="8">
        <f>MAX(0,(MIN(A703,inputs!$C$5)-(inputs!$C$4+B703))*inputs!$B$4)</f>
        <v>7932</v>
      </c>
      <c r="E703" s="8">
        <f>MAX(0, (calculations!A703-inputs!$C$5)*inputs!$B$5)</f>
        <v>0</v>
      </c>
      <c r="F703" s="8">
        <f>MAX(0,inputs!$B$13*(MIN(calculations!A703,inputs!$C$14)-inputs!$C$13))+MAX(0,inputs!$B$14*(calculations!A703-inputs!$C$14))</f>
        <v>5391.85</v>
      </c>
      <c r="G703" s="6">
        <f>MAX(MIN((calculations!A703-inputs!$B$21)/10000,100%),0) * inputs!$B$18</f>
        <v>2636.4</v>
      </c>
      <c r="H703" s="3">
        <f t="shared" si="34"/>
        <v>23500.25</v>
      </c>
      <c r="I703" s="1">
        <f t="shared" si="33"/>
        <v>0.42</v>
      </c>
    </row>
    <row r="704" spans="1:9" x14ac:dyDescent="0.2">
      <c r="A704" s="11">
        <f t="shared" si="32"/>
        <v>70200</v>
      </c>
      <c r="B704" s="3">
        <f>inputs!$C$3-MAX(0,MIN((calculations!A704-inputs!$B$8)*0.5,inputs!$C$3))+IF(AND(inputs!$B$23="YES",A704&lt;=inputs!$B$25),inputs!$B$24,0)</f>
        <v>12570</v>
      </c>
      <c r="C704" s="3">
        <f>MAX(0,MIN(A704-B704,inputs!$C$4)*inputs!$B$3)</f>
        <v>7540</v>
      </c>
      <c r="D704" s="8">
        <f>MAX(0,(MIN(A704,inputs!$C$5)-(inputs!$C$4+B704))*inputs!$B$4)</f>
        <v>7972</v>
      </c>
      <c r="E704" s="8">
        <f>MAX(0, (calculations!A704-inputs!$C$5)*inputs!$B$5)</f>
        <v>0</v>
      </c>
      <c r="F704" s="8">
        <f>MAX(0,inputs!$B$13*(MIN(calculations!A704,inputs!$C$14)-inputs!$C$13))+MAX(0,inputs!$B$14*(calculations!A704-inputs!$C$14))</f>
        <v>5393.85</v>
      </c>
      <c r="G704" s="6">
        <f>MAX(MIN((calculations!A704-inputs!$B$21)/10000,100%),0) * inputs!$B$18</f>
        <v>2636.4</v>
      </c>
      <c r="H704" s="3">
        <f t="shared" si="34"/>
        <v>23542.25</v>
      </c>
      <c r="I704" s="1">
        <f t="shared" si="33"/>
        <v>0.42</v>
      </c>
    </row>
    <row r="705" spans="1:9" x14ac:dyDescent="0.2">
      <c r="A705" s="11">
        <f t="shared" si="32"/>
        <v>70300</v>
      </c>
      <c r="B705" s="3">
        <f>inputs!$C$3-MAX(0,MIN((calculations!A705-inputs!$B$8)*0.5,inputs!$C$3))+IF(AND(inputs!$B$23="YES",A705&lt;=inputs!$B$25),inputs!$B$24,0)</f>
        <v>12570</v>
      </c>
      <c r="C705" s="3">
        <f>MAX(0,MIN(A705-B705,inputs!$C$4)*inputs!$B$3)</f>
        <v>7540</v>
      </c>
      <c r="D705" s="8">
        <f>MAX(0,(MIN(A705,inputs!$C$5)-(inputs!$C$4+B705))*inputs!$B$4)</f>
        <v>8012</v>
      </c>
      <c r="E705" s="8">
        <f>MAX(0, (calculations!A705-inputs!$C$5)*inputs!$B$5)</f>
        <v>0</v>
      </c>
      <c r="F705" s="8">
        <f>MAX(0,inputs!$B$13*(MIN(calculations!A705,inputs!$C$14)-inputs!$C$13))+MAX(0,inputs!$B$14*(calculations!A705-inputs!$C$14))</f>
        <v>5395.85</v>
      </c>
      <c r="G705" s="6">
        <f>MAX(MIN((calculations!A705-inputs!$B$21)/10000,100%),0) * inputs!$B$18</f>
        <v>2636.4</v>
      </c>
      <c r="H705" s="3">
        <f t="shared" si="34"/>
        <v>23584.25</v>
      </c>
      <c r="I705" s="1">
        <f t="shared" si="33"/>
        <v>0.42</v>
      </c>
    </row>
    <row r="706" spans="1:9" x14ac:dyDescent="0.2">
      <c r="A706" s="11">
        <f t="shared" si="32"/>
        <v>70400</v>
      </c>
      <c r="B706" s="3">
        <f>inputs!$C$3-MAX(0,MIN((calculations!A706-inputs!$B$8)*0.5,inputs!$C$3))+IF(AND(inputs!$B$23="YES",A706&lt;=inputs!$B$25),inputs!$B$24,0)</f>
        <v>12570</v>
      </c>
      <c r="C706" s="3">
        <f>MAX(0,MIN(A706-B706,inputs!$C$4)*inputs!$B$3)</f>
        <v>7540</v>
      </c>
      <c r="D706" s="8">
        <f>MAX(0,(MIN(A706,inputs!$C$5)-(inputs!$C$4+B706))*inputs!$B$4)</f>
        <v>8052</v>
      </c>
      <c r="E706" s="8">
        <f>MAX(0, (calculations!A706-inputs!$C$5)*inputs!$B$5)</f>
        <v>0</v>
      </c>
      <c r="F706" s="8">
        <f>MAX(0,inputs!$B$13*(MIN(calculations!A706,inputs!$C$14)-inputs!$C$13))+MAX(0,inputs!$B$14*(calculations!A706-inputs!$C$14))</f>
        <v>5397.85</v>
      </c>
      <c r="G706" s="6">
        <f>MAX(MIN((calculations!A706-inputs!$B$21)/10000,100%),0) * inputs!$B$18</f>
        <v>2636.4</v>
      </c>
      <c r="H706" s="3">
        <f t="shared" si="34"/>
        <v>23626.25</v>
      </c>
      <c r="I706" s="1">
        <f t="shared" si="33"/>
        <v>0.42</v>
      </c>
    </row>
    <row r="707" spans="1:9" x14ac:dyDescent="0.2">
      <c r="A707" s="11">
        <f t="shared" ref="A707:A770" si="35">(ROW(A707)-2)*100</f>
        <v>70500</v>
      </c>
      <c r="B707" s="3">
        <f>inputs!$C$3-MAX(0,MIN((calculations!A707-inputs!$B$8)*0.5,inputs!$C$3))+IF(AND(inputs!$B$23="YES",A707&lt;=inputs!$B$25),inputs!$B$24,0)</f>
        <v>12570</v>
      </c>
      <c r="C707" s="3">
        <f>MAX(0,MIN(A707-B707,inputs!$C$4)*inputs!$B$3)</f>
        <v>7540</v>
      </c>
      <c r="D707" s="8">
        <f>MAX(0,(MIN(A707,inputs!$C$5)-(inputs!$C$4+B707))*inputs!$B$4)</f>
        <v>8092</v>
      </c>
      <c r="E707" s="8">
        <f>MAX(0, (calculations!A707-inputs!$C$5)*inputs!$B$5)</f>
        <v>0</v>
      </c>
      <c r="F707" s="8">
        <f>MAX(0,inputs!$B$13*(MIN(calculations!A707,inputs!$C$14)-inputs!$C$13))+MAX(0,inputs!$B$14*(calculations!A707-inputs!$C$14))</f>
        <v>5399.85</v>
      </c>
      <c r="G707" s="6">
        <f>MAX(MIN((calculations!A707-inputs!$B$21)/10000,100%),0) * inputs!$B$18</f>
        <v>2636.4</v>
      </c>
      <c r="H707" s="3">
        <f t="shared" si="34"/>
        <v>23668.25</v>
      </c>
      <c r="I707" s="1">
        <f t="shared" ref="I707:I770" si="36">(H708-H707)/100</f>
        <v>0.42</v>
      </c>
    </row>
    <row r="708" spans="1:9" x14ac:dyDescent="0.2">
      <c r="A708" s="11">
        <f t="shared" si="35"/>
        <v>70600</v>
      </c>
      <c r="B708" s="3">
        <f>inputs!$C$3-MAX(0,MIN((calculations!A708-inputs!$B$8)*0.5,inputs!$C$3))+IF(AND(inputs!$B$23="YES",A708&lt;=inputs!$B$25),inputs!$B$24,0)</f>
        <v>12570</v>
      </c>
      <c r="C708" s="3">
        <f>MAX(0,MIN(A708-B708,inputs!$C$4)*inputs!$B$3)</f>
        <v>7540</v>
      </c>
      <c r="D708" s="8">
        <f>MAX(0,(MIN(A708,inputs!$C$5)-(inputs!$C$4+B708))*inputs!$B$4)</f>
        <v>8132</v>
      </c>
      <c r="E708" s="8">
        <f>MAX(0, (calculations!A708-inputs!$C$5)*inputs!$B$5)</f>
        <v>0</v>
      </c>
      <c r="F708" s="8">
        <f>MAX(0,inputs!$B$13*(MIN(calculations!A708,inputs!$C$14)-inputs!$C$13))+MAX(0,inputs!$B$14*(calculations!A708-inputs!$C$14))</f>
        <v>5401.85</v>
      </c>
      <c r="G708" s="6">
        <f>MAX(MIN((calculations!A708-inputs!$B$21)/10000,100%),0) * inputs!$B$18</f>
        <v>2636.4</v>
      </c>
      <c r="H708" s="3">
        <f t="shared" si="34"/>
        <v>23710.25</v>
      </c>
      <c r="I708" s="1">
        <f t="shared" si="36"/>
        <v>0.42</v>
      </c>
    </row>
    <row r="709" spans="1:9" x14ac:dyDescent="0.2">
      <c r="A709" s="11">
        <f t="shared" si="35"/>
        <v>70700</v>
      </c>
      <c r="B709" s="3">
        <f>inputs!$C$3-MAX(0,MIN((calculations!A709-inputs!$B$8)*0.5,inputs!$C$3))+IF(AND(inputs!$B$23="YES",A709&lt;=inputs!$B$25),inputs!$B$24,0)</f>
        <v>12570</v>
      </c>
      <c r="C709" s="3">
        <f>MAX(0,MIN(A709-B709,inputs!$C$4)*inputs!$B$3)</f>
        <v>7540</v>
      </c>
      <c r="D709" s="8">
        <f>MAX(0,(MIN(A709,inputs!$C$5)-(inputs!$C$4+B709))*inputs!$B$4)</f>
        <v>8172</v>
      </c>
      <c r="E709" s="8">
        <f>MAX(0, (calculations!A709-inputs!$C$5)*inputs!$B$5)</f>
        <v>0</v>
      </c>
      <c r="F709" s="8">
        <f>MAX(0,inputs!$B$13*(MIN(calculations!A709,inputs!$C$14)-inputs!$C$13))+MAX(0,inputs!$B$14*(calculations!A709-inputs!$C$14))</f>
        <v>5403.85</v>
      </c>
      <c r="G709" s="6">
        <f>MAX(MIN((calculations!A709-inputs!$B$21)/10000,100%),0) * inputs!$B$18</f>
        <v>2636.4</v>
      </c>
      <c r="H709" s="3">
        <f t="shared" si="34"/>
        <v>23752.25</v>
      </c>
      <c r="I709" s="1">
        <f t="shared" si="36"/>
        <v>0.42</v>
      </c>
    </row>
    <row r="710" spans="1:9" x14ac:dyDescent="0.2">
      <c r="A710" s="11">
        <f t="shared" si="35"/>
        <v>70800</v>
      </c>
      <c r="B710" s="3">
        <f>inputs!$C$3-MAX(0,MIN((calculations!A710-inputs!$B$8)*0.5,inputs!$C$3))+IF(AND(inputs!$B$23="YES",A710&lt;=inputs!$B$25),inputs!$B$24,0)</f>
        <v>12570</v>
      </c>
      <c r="C710" s="3">
        <f>MAX(0,MIN(A710-B710,inputs!$C$4)*inputs!$B$3)</f>
        <v>7540</v>
      </c>
      <c r="D710" s="8">
        <f>MAX(0,(MIN(A710,inputs!$C$5)-(inputs!$C$4+B710))*inputs!$B$4)</f>
        <v>8212</v>
      </c>
      <c r="E710" s="8">
        <f>MAX(0, (calculations!A710-inputs!$C$5)*inputs!$B$5)</f>
        <v>0</v>
      </c>
      <c r="F710" s="8">
        <f>MAX(0,inputs!$B$13*(MIN(calculations!A710,inputs!$C$14)-inputs!$C$13))+MAX(0,inputs!$B$14*(calculations!A710-inputs!$C$14))</f>
        <v>5405.85</v>
      </c>
      <c r="G710" s="6">
        <f>MAX(MIN((calculations!A710-inputs!$B$21)/10000,100%),0) * inputs!$B$18</f>
        <v>2636.4</v>
      </c>
      <c r="H710" s="3">
        <f t="shared" si="34"/>
        <v>23794.25</v>
      </c>
      <c r="I710" s="1">
        <f t="shared" si="36"/>
        <v>0.42</v>
      </c>
    </row>
    <row r="711" spans="1:9" x14ac:dyDescent="0.2">
      <c r="A711" s="11">
        <f t="shared" si="35"/>
        <v>70900</v>
      </c>
      <c r="B711" s="3">
        <f>inputs!$C$3-MAX(0,MIN((calculations!A711-inputs!$B$8)*0.5,inputs!$C$3))+IF(AND(inputs!$B$23="YES",A711&lt;=inputs!$B$25),inputs!$B$24,0)</f>
        <v>12570</v>
      </c>
      <c r="C711" s="3">
        <f>MAX(0,MIN(A711-B711,inputs!$C$4)*inputs!$B$3)</f>
        <v>7540</v>
      </c>
      <c r="D711" s="8">
        <f>MAX(0,(MIN(A711,inputs!$C$5)-(inputs!$C$4+B711))*inputs!$B$4)</f>
        <v>8252</v>
      </c>
      <c r="E711" s="8">
        <f>MAX(0, (calculations!A711-inputs!$C$5)*inputs!$B$5)</f>
        <v>0</v>
      </c>
      <c r="F711" s="8">
        <f>MAX(0,inputs!$B$13*(MIN(calculations!A711,inputs!$C$14)-inputs!$C$13))+MAX(0,inputs!$B$14*(calculations!A711-inputs!$C$14))</f>
        <v>5407.85</v>
      </c>
      <c r="G711" s="6">
        <f>MAX(MIN((calculations!A711-inputs!$B$21)/10000,100%),0) * inputs!$B$18</f>
        <v>2636.4</v>
      </c>
      <c r="H711" s="3">
        <f t="shared" si="34"/>
        <v>23836.25</v>
      </c>
      <c r="I711" s="1">
        <f t="shared" si="36"/>
        <v>0.42</v>
      </c>
    </row>
    <row r="712" spans="1:9" x14ac:dyDescent="0.2">
      <c r="A712" s="11">
        <f t="shared" si="35"/>
        <v>71000</v>
      </c>
      <c r="B712" s="3">
        <f>inputs!$C$3-MAX(0,MIN((calculations!A712-inputs!$B$8)*0.5,inputs!$C$3))+IF(AND(inputs!$B$23="YES",A712&lt;=inputs!$B$25),inputs!$B$24,0)</f>
        <v>12570</v>
      </c>
      <c r="C712" s="3">
        <f>MAX(0,MIN(A712-B712,inputs!$C$4)*inputs!$B$3)</f>
        <v>7540</v>
      </c>
      <c r="D712" s="8">
        <f>MAX(0,(MIN(A712,inputs!$C$5)-(inputs!$C$4+B712))*inputs!$B$4)</f>
        <v>8292</v>
      </c>
      <c r="E712" s="8">
        <f>MAX(0, (calculations!A712-inputs!$C$5)*inputs!$B$5)</f>
        <v>0</v>
      </c>
      <c r="F712" s="8">
        <f>MAX(0,inputs!$B$13*(MIN(calculations!A712,inputs!$C$14)-inputs!$C$13))+MAX(0,inputs!$B$14*(calculations!A712-inputs!$C$14))</f>
        <v>5409.85</v>
      </c>
      <c r="G712" s="6">
        <f>MAX(MIN((calculations!A712-inputs!$B$21)/10000,100%),0) * inputs!$B$18</f>
        <v>2636.4</v>
      </c>
      <c r="H712" s="3">
        <f t="shared" si="34"/>
        <v>23878.25</v>
      </c>
      <c r="I712" s="1">
        <f t="shared" si="36"/>
        <v>0.42</v>
      </c>
    </row>
    <row r="713" spans="1:9" x14ac:dyDescent="0.2">
      <c r="A713" s="11">
        <f t="shared" si="35"/>
        <v>71100</v>
      </c>
      <c r="B713" s="3">
        <f>inputs!$C$3-MAX(0,MIN((calculations!A713-inputs!$B$8)*0.5,inputs!$C$3))+IF(AND(inputs!$B$23="YES",A713&lt;=inputs!$B$25),inputs!$B$24,0)</f>
        <v>12570</v>
      </c>
      <c r="C713" s="3">
        <f>MAX(0,MIN(A713-B713,inputs!$C$4)*inputs!$B$3)</f>
        <v>7540</v>
      </c>
      <c r="D713" s="8">
        <f>MAX(0,(MIN(A713,inputs!$C$5)-(inputs!$C$4+B713))*inputs!$B$4)</f>
        <v>8332</v>
      </c>
      <c r="E713" s="8">
        <f>MAX(0, (calculations!A713-inputs!$C$5)*inputs!$B$5)</f>
        <v>0</v>
      </c>
      <c r="F713" s="8">
        <f>MAX(0,inputs!$B$13*(MIN(calculations!A713,inputs!$C$14)-inputs!$C$13))+MAX(0,inputs!$B$14*(calculations!A713-inputs!$C$14))</f>
        <v>5411.85</v>
      </c>
      <c r="G713" s="6">
        <f>MAX(MIN((calculations!A713-inputs!$B$21)/10000,100%),0) * inputs!$B$18</f>
        <v>2636.4</v>
      </c>
      <c r="H713" s="3">
        <f t="shared" si="34"/>
        <v>23920.25</v>
      </c>
      <c r="I713" s="1">
        <f t="shared" si="36"/>
        <v>0.42</v>
      </c>
    </row>
    <row r="714" spans="1:9" x14ac:dyDescent="0.2">
      <c r="A714" s="11">
        <f t="shared" si="35"/>
        <v>71200</v>
      </c>
      <c r="B714" s="3">
        <f>inputs!$C$3-MAX(0,MIN((calculations!A714-inputs!$B$8)*0.5,inputs!$C$3))+IF(AND(inputs!$B$23="YES",A714&lt;=inputs!$B$25),inputs!$B$24,0)</f>
        <v>12570</v>
      </c>
      <c r="C714" s="3">
        <f>MAX(0,MIN(A714-B714,inputs!$C$4)*inputs!$B$3)</f>
        <v>7540</v>
      </c>
      <c r="D714" s="8">
        <f>MAX(0,(MIN(A714,inputs!$C$5)-(inputs!$C$4+B714))*inputs!$B$4)</f>
        <v>8372</v>
      </c>
      <c r="E714" s="8">
        <f>MAX(0, (calculations!A714-inputs!$C$5)*inputs!$B$5)</f>
        <v>0</v>
      </c>
      <c r="F714" s="8">
        <f>MAX(0,inputs!$B$13*(MIN(calculations!A714,inputs!$C$14)-inputs!$C$13))+MAX(0,inputs!$B$14*(calculations!A714-inputs!$C$14))</f>
        <v>5413.85</v>
      </c>
      <c r="G714" s="6">
        <f>MAX(MIN((calculations!A714-inputs!$B$21)/10000,100%),0) * inputs!$B$18</f>
        <v>2636.4</v>
      </c>
      <c r="H714" s="3">
        <f t="shared" si="34"/>
        <v>23962.25</v>
      </c>
      <c r="I714" s="1">
        <f t="shared" si="36"/>
        <v>0.42</v>
      </c>
    </row>
    <row r="715" spans="1:9" x14ac:dyDescent="0.2">
      <c r="A715" s="11">
        <f t="shared" si="35"/>
        <v>71300</v>
      </c>
      <c r="B715" s="3">
        <f>inputs!$C$3-MAX(0,MIN((calculations!A715-inputs!$B$8)*0.5,inputs!$C$3))+IF(AND(inputs!$B$23="YES",A715&lt;=inputs!$B$25),inputs!$B$24,0)</f>
        <v>12570</v>
      </c>
      <c r="C715" s="3">
        <f>MAX(0,MIN(A715-B715,inputs!$C$4)*inputs!$B$3)</f>
        <v>7540</v>
      </c>
      <c r="D715" s="8">
        <f>MAX(0,(MIN(A715,inputs!$C$5)-(inputs!$C$4+B715))*inputs!$B$4)</f>
        <v>8412</v>
      </c>
      <c r="E715" s="8">
        <f>MAX(0, (calculations!A715-inputs!$C$5)*inputs!$B$5)</f>
        <v>0</v>
      </c>
      <c r="F715" s="8">
        <f>MAX(0,inputs!$B$13*(MIN(calculations!A715,inputs!$C$14)-inputs!$C$13))+MAX(0,inputs!$B$14*(calculations!A715-inputs!$C$14))</f>
        <v>5415.85</v>
      </c>
      <c r="G715" s="6">
        <f>MAX(MIN((calculations!A715-inputs!$B$21)/10000,100%),0) * inputs!$B$18</f>
        <v>2636.4</v>
      </c>
      <c r="H715" s="3">
        <f t="shared" si="34"/>
        <v>24004.25</v>
      </c>
      <c r="I715" s="1">
        <f t="shared" si="36"/>
        <v>0.42</v>
      </c>
    </row>
    <row r="716" spans="1:9" x14ac:dyDescent="0.2">
      <c r="A716" s="11">
        <f t="shared" si="35"/>
        <v>71400</v>
      </c>
      <c r="B716" s="3">
        <f>inputs!$C$3-MAX(0,MIN((calculations!A716-inputs!$B$8)*0.5,inputs!$C$3))+IF(AND(inputs!$B$23="YES",A716&lt;=inputs!$B$25),inputs!$B$24,0)</f>
        <v>12570</v>
      </c>
      <c r="C716" s="3">
        <f>MAX(0,MIN(A716-B716,inputs!$C$4)*inputs!$B$3)</f>
        <v>7540</v>
      </c>
      <c r="D716" s="8">
        <f>MAX(0,(MIN(A716,inputs!$C$5)-(inputs!$C$4+B716))*inputs!$B$4)</f>
        <v>8452</v>
      </c>
      <c r="E716" s="8">
        <f>MAX(0, (calculations!A716-inputs!$C$5)*inputs!$B$5)</f>
        <v>0</v>
      </c>
      <c r="F716" s="8">
        <f>MAX(0,inputs!$B$13*(MIN(calculations!A716,inputs!$C$14)-inputs!$C$13))+MAX(0,inputs!$B$14*(calculations!A716-inputs!$C$14))</f>
        <v>5417.85</v>
      </c>
      <c r="G716" s="6">
        <f>MAX(MIN((calculations!A716-inputs!$B$21)/10000,100%),0) * inputs!$B$18</f>
        <v>2636.4</v>
      </c>
      <c r="H716" s="3">
        <f t="shared" si="34"/>
        <v>24046.25</v>
      </c>
      <c r="I716" s="1">
        <f t="shared" si="36"/>
        <v>0.42</v>
      </c>
    </row>
    <row r="717" spans="1:9" x14ac:dyDescent="0.2">
      <c r="A717" s="11">
        <f t="shared" si="35"/>
        <v>71500</v>
      </c>
      <c r="B717" s="3">
        <f>inputs!$C$3-MAX(0,MIN((calculations!A717-inputs!$B$8)*0.5,inputs!$C$3))+IF(AND(inputs!$B$23="YES",A717&lt;=inputs!$B$25),inputs!$B$24,0)</f>
        <v>12570</v>
      </c>
      <c r="C717" s="3">
        <f>MAX(0,MIN(A717-B717,inputs!$C$4)*inputs!$B$3)</f>
        <v>7540</v>
      </c>
      <c r="D717" s="8">
        <f>MAX(0,(MIN(A717,inputs!$C$5)-(inputs!$C$4+B717))*inputs!$B$4)</f>
        <v>8492</v>
      </c>
      <c r="E717" s="8">
        <f>MAX(0, (calculations!A717-inputs!$C$5)*inputs!$B$5)</f>
        <v>0</v>
      </c>
      <c r="F717" s="8">
        <f>MAX(0,inputs!$B$13*(MIN(calculations!A717,inputs!$C$14)-inputs!$C$13))+MAX(0,inputs!$B$14*(calculations!A717-inputs!$C$14))</f>
        <v>5419.85</v>
      </c>
      <c r="G717" s="6">
        <f>MAX(MIN((calculations!A717-inputs!$B$21)/10000,100%),0) * inputs!$B$18</f>
        <v>2636.4</v>
      </c>
      <c r="H717" s="3">
        <f t="shared" si="34"/>
        <v>24088.25</v>
      </c>
      <c r="I717" s="1">
        <f t="shared" si="36"/>
        <v>0.42</v>
      </c>
    </row>
    <row r="718" spans="1:9" x14ac:dyDescent="0.2">
      <c r="A718" s="11">
        <f t="shared" si="35"/>
        <v>71600</v>
      </c>
      <c r="B718" s="3">
        <f>inputs!$C$3-MAX(0,MIN((calculations!A718-inputs!$B$8)*0.5,inputs!$C$3))+IF(AND(inputs!$B$23="YES",A718&lt;=inputs!$B$25),inputs!$B$24,0)</f>
        <v>12570</v>
      </c>
      <c r="C718" s="3">
        <f>MAX(0,MIN(A718-B718,inputs!$C$4)*inputs!$B$3)</f>
        <v>7540</v>
      </c>
      <c r="D718" s="8">
        <f>MAX(0,(MIN(A718,inputs!$C$5)-(inputs!$C$4+B718))*inputs!$B$4)</f>
        <v>8532</v>
      </c>
      <c r="E718" s="8">
        <f>MAX(0, (calculations!A718-inputs!$C$5)*inputs!$B$5)</f>
        <v>0</v>
      </c>
      <c r="F718" s="8">
        <f>MAX(0,inputs!$B$13*(MIN(calculations!A718,inputs!$C$14)-inputs!$C$13))+MAX(0,inputs!$B$14*(calculations!A718-inputs!$C$14))</f>
        <v>5421.85</v>
      </c>
      <c r="G718" s="6">
        <f>MAX(MIN((calculations!A718-inputs!$B$21)/10000,100%),0) * inputs!$B$18</f>
        <v>2636.4</v>
      </c>
      <c r="H718" s="3">
        <f t="shared" si="34"/>
        <v>24130.25</v>
      </c>
      <c r="I718" s="1">
        <f t="shared" si="36"/>
        <v>0.42</v>
      </c>
    </row>
    <row r="719" spans="1:9" x14ac:dyDescent="0.2">
      <c r="A719" s="11">
        <f t="shared" si="35"/>
        <v>71700</v>
      </c>
      <c r="B719" s="3">
        <f>inputs!$C$3-MAX(0,MIN((calculations!A719-inputs!$B$8)*0.5,inputs!$C$3))+IF(AND(inputs!$B$23="YES",A719&lt;=inputs!$B$25),inputs!$B$24,0)</f>
        <v>12570</v>
      </c>
      <c r="C719" s="3">
        <f>MAX(0,MIN(A719-B719,inputs!$C$4)*inputs!$B$3)</f>
        <v>7540</v>
      </c>
      <c r="D719" s="8">
        <f>MAX(0,(MIN(A719,inputs!$C$5)-(inputs!$C$4+B719))*inputs!$B$4)</f>
        <v>8572</v>
      </c>
      <c r="E719" s="8">
        <f>MAX(0, (calculations!A719-inputs!$C$5)*inputs!$B$5)</f>
        <v>0</v>
      </c>
      <c r="F719" s="8">
        <f>MAX(0,inputs!$B$13*(MIN(calculations!A719,inputs!$C$14)-inputs!$C$13))+MAX(0,inputs!$B$14*(calculations!A719-inputs!$C$14))</f>
        <v>5423.85</v>
      </c>
      <c r="G719" s="6">
        <f>MAX(MIN((calculations!A719-inputs!$B$21)/10000,100%),0) * inputs!$B$18</f>
        <v>2636.4</v>
      </c>
      <c r="H719" s="3">
        <f t="shared" si="34"/>
        <v>24172.25</v>
      </c>
      <c r="I719" s="1">
        <f t="shared" si="36"/>
        <v>0.42</v>
      </c>
    </row>
    <row r="720" spans="1:9" x14ac:dyDescent="0.2">
      <c r="A720" s="11">
        <f t="shared" si="35"/>
        <v>71800</v>
      </c>
      <c r="B720" s="3">
        <f>inputs!$C$3-MAX(0,MIN((calculations!A720-inputs!$B$8)*0.5,inputs!$C$3))+IF(AND(inputs!$B$23="YES",A720&lt;=inputs!$B$25),inputs!$B$24,0)</f>
        <v>12570</v>
      </c>
      <c r="C720" s="3">
        <f>MAX(0,MIN(A720-B720,inputs!$C$4)*inputs!$B$3)</f>
        <v>7540</v>
      </c>
      <c r="D720" s="8">
        <f>MAX(0,(MIN(A720,inputs!$C$5)-(inputs!$C$4+B720))*inputs!$B$4)</f>
        <v>8612</v>
      </c>
      <c r="E720" s="8">
        <f>MAX(0, (calculations!A720-inputs!$C$5)*inputs!$B$5)</f>
        <v>0</v>
      </c>
      <c r="F720" s="8">
        <f>MAX(0,inputs!$B$13*(MIN(calculations!A720,inputs!$C$14)-inputs!$C$13))+MAX(0,inputs!$B$14*(calculations!A720-inputs!$C$14))</f>
        <v>5425.85</v>
      </c>
      <c r="G720" s="6">
        <f>MAX(MIN((calculations!A720-inputs!$B$21)/10000,100%),0) * inputs!$B$18</f>
        <v>2636.4</v>
      </c>
      <c r="H720" s="3">
        <f t="shared" si="34"/>
        <v>24214.25</v>
      </c>
      <c r="I720" s="1">
        <f t="shared" si="36"/>
        <v>0.42</v>
      </c>
    </row>
    <row r="721" spans="1:9" x14ac:dyDescent="0.2">
      <c r="A721" s="11">
        <f t="shared" si="35"/>
        <v>71900</v>
      </c>
      <c r="B721" s="3">
        <f>inputs!$C$3-MAX(0,MIN((calculations!A721-inputs!$B$8)*0.5,inputs!$C$3))+IF(AND(inputs!$B$23="YES",A721&lt;=inputs!$B$25),inputs!$B$24,0)</f>
        <v>12570</v>
      </c>
      <c r="C721" s="3">
        <f>MAX(0,MIN(A721-B721,inputs!$C$4)*inputs!$B$3)</f>
        <v>7540</v>
      </c>
      <c r="D721" s="8">
        <f>MAX(0,(MIN(A721,inputs!$C$5)-(inputs!$C$4+B721))*inputs!$B$4)</f>
        <v>8652</v>
      </c>
      <c r="E721" s="8">
        <f>MAX(0, (calculations!A721-inputs!$C$5)*inputs!$B$5)</f>
        <v>0</v>
      </c>
      <c r="F721" s="8">
        <f>MAX(0,inputs!$B$13*(MIN(calculations!A721,inputs!$C$14)-inputs!$C$13))+MAX(0,inputs!$B$14*(calculations!A721-inputs!$C$14))</f>
        <v>5427.85</v>
      </c>
      <c r="G721" s="6">
        <f>MAX(MIN((calculations!A721-inputs!$B$21)/10000,100%),0) * inputs!$B$18</f>
        <v>2636.4</v>
      </c>
      <c r="H721" s="3">
        <f t="shared" si="34"/>
        <v>24256.25</v>
      </c>
      <c r="I721" s="1">
        <f t="shared" si="36"/>
        <v>0.42</v>
      </c>
    </row>
    <row r="722" spans="1:9" x14ac:dyDescent="0.2">
      <c r="A722" s="11">
        <f t="shared" si="35"/>
        <v>72000</v>
      </c>
      <c r="B722" s="3">
        <f>inputs!$C$3-MAX(0,MIN((calculations!A722-inputs!$B$8)*0.5,inputs!$C$3))+IF(AND(inputs!$B$23="YES",A722&lt;=inputs!$B$25),inputs!$B$24,0)</f>
        <v>12570</v>
      </c>
      <c r="C722" s="3">
        <f>MAX(0,MIN(A722-B722,inputs!$C$4)*inputs!$B$3)</f>
        <v>7540</v>
      </c>
      <c r="D722" s="8">
        <f>MAX(0,(MIN(A722,inputs!$C$5)-(inputs!$C$4+B722))*inputs!$B$4)</f>
        <v>8692</v>
      </c>
      <c r="E722" s="8">
        <f>MAX(0, (calculations!A722-inputs!$C$5)*inputs!$B$5)</f>
        <v>0</v>
      </c>
      <c r="F722" s="8">
        <f>MAX(0,inputs!$B$13*(MIN(calculations!A722,inputs!$C$14)-inputs!$C$13))+MAX(0,inputs!$B$14*(calculations!A722-inputs!$C$14))</f>
        <v>5429.85</v>
      </c>
      <c r="G722" s="6">
        <f>MAX(MIN((calculations!A722-inputs!$B$21)/10000,100%),0) * inputs!$B$18</f>
        <v>2636.4</v>
      </c>
      <c r="H722" s="3">
        <f t="shared" si="34"/>
        <v>24298.25</v>
      </c>
      <c r="I722" s="1">
        <f t="shared" si="36"/>
        <v>0.42</v>
      </c>
    </row>
    <row r="723" spans="1:9" x14ac:dyDescent="0.2">
      <c r="A723" s="11">
        <f t="shared" si="35"/>
        <v>72100</v>
      </c>
      <c r="B723" s="3">
        <f>inputs!$C$3-MAX(0,MIN((calculations!A723-inputs!$B$8)*0.5,inputs!$C$3))+IF(AND(inputs!$B$23="YES",A723&lt;=inputs!$B$25),inputs!$B$24,0)</f>
        <v>12570</v>
      </c>
      <c r="C723" s="3">
        <f>MAX(0,MIN(A723-B723,inputs!$C$4)*inputs!$B$3)</f>
        <v>7540</v>
      </c>
      <c r="D723" s="8">
        <f>MAX(0,(MIN(A723,inputs!$C$5)-(inputs!$C$4+B723))*inputs!$B$4)</f>
        <v>8732</v>
      </c>
      <c r="E723" s="8">
        <f>MAX(0, (calculations!A723-inputs!$C$5)*inputs!$B$5)</f>
        <v>0</v>
      </c>
      <c r="F723" s="8">
        <f>MAX(0,inputs!$B$13*(MIN(calculations!A723,inputs!$C$14)-inputs!$C$13))+MAX(0,inputs!$B$14*(calculations!A723-inputs!$C$14))</f>
        <v>5431.85</v>
      </c>
      <c r="G723" s="6">
        <f>MAX(MIN((calculations!A723-inputs!$B$21)/10000,100%),0) * inputs!$B$18</f>
        <v>2636.4</v>
      </c>
      <c r="H723" s="3">
        <f t="shared" si="34"/>
        <v>24340.25</v>
      </c>
      <c r="I723" s="1">
        <f t="shared" si="36"/>
        <v>0.42</v>
      </c>
    </row>
    <row r="724" spans="1:9" x14ac:dyDescent="0.2">
      <c r="A724" s="11">
        <f t="shared" si="35"/>
        <v>72200</v>
      </c>
      <c r="B724" s="3">
        <f>inputs!$C$3-MAX(0,MIN((calculations!A724-inputs!$B$8)*0.5,inputs!$C$3))+IF(AND(inputs!$B$23="YES",A724&lt;=inputs!$B$25),inputs!$B$24,0)</f>
        <v>12570</v>
      </c>
      <c r="C724" s="3">
        <f>MAX(0,MIN(A724-B724,inputs!$C$4)*inputs!$B$3)</f>
        <v>7540</v>
      </c>
      <c r="D724" s="8">
        <f>MAX(0,(MIN(A724,inputs!$C$5)-(inputs!$C$4+B724))*inputs!$B$4)</f>
        <v>8772</v>
      </c>
      <c r="E724" s="8">
        <f>MAX(0, (calculations!A724-inputs!$C$5)*inputs!$B$5)</f>
        <v>0</v>
      </c>
      <c r="F724" s="8">
        <f>MAX(0,inputs!$B$13*(MIN(calculations!A724,inputs!$C$14)-inputs!$C$13))+MAX(0,inputs!$B$14*(calculations!A724-inputs!$C$14))</f>
        <v>5433.85</v>
      </c>
      <c r="G724" s="6">
        <f>MAX(MIN((calculations!A724-inputs!$B$21)/10000,100%),0) * inputs!$B$18</f>
        <v>2636.4</v>
      </c>
      <c r="H724" s="3">
        <f t="shared" si="34"/>
        <v>24382.25</v>
      </c>
      <c r="I724" s="1">
        <f t="shared" si="36"/>
        <v>0.42</v>
      </c>
    </row>
    <row r="725" spans="1:9" x14ac:dyDescent="0.2">
      <c r="A725" s="11">
        <f t="shared" si="35"/>
        <v>72300</v>
      </c>
      <c r="B725" s="3">
        <f>inputs!$C$3-MAX(0,MIN((calculations!A725-inputs!$B$8)*0.5,inputs!$C$3))+IF(AND(inputs!$B$23="YES",A725&lt;=inputs!$B$25),inputs!$B$24,0)</f>
        <v>12570</v>
      </c>
      <c r="C725" s="3">
        <f>MAX(0,MIN(A725-B725,inputs!$C$4)*inputs!$B$3)</f>
        <v>7540</v>
      </c>
      <c r="D725" s="8">
        <f>MAX(0,(MIN(A725,inputs!$C$5)-(inputs!$C$4+B725))*inputs!$B$4)</f>
        <v>8812</v>
      </c>
      <c r="E725" s="8">
        <f>MAX(0, (calculations!A725-inputs!$C$5)*inputs!$B$5)</f>
        <v>0</v>
      </c>
      <c r="F725" s="8">
        <f>MAX(0,inputs!$B$13*(MIN(calculations!A725,inputs!$C$14)-inputs!$C$13))+MAX(0,inputs!$B$14*(calculations!A725-inputs!$C$14))</f>
        <v>5435.85</v>
      </c>
      <c r="G725" s="6">
        <f>MAX(MIN((calculations!A725-inputs!$B$21)/10000,100%),0) * inputs!$B$18</f>
        <v>2636.4</v>
      </c>
      <c r="H725" s="3">
        <f t="shared" si="34"/>
        <v>24424.25</v>
      </c>
      <c r="I725" s="1">
        <f t="shared" si="36"/>
        <v>0.42</v>
      </c>
    </row>
    <row r="726" spans="1:9" x14ac:dyDescent="0.2">
      <c r="A726" s="11">
        <f t="shared" si="35"/>
        <v>72400</v>
      </c>
      <c r="B726" s="3">
        <f>inputs!$C$3-MAX(0,MIN((calculations!A726-inputs!$B$8)*0.5,inputs!$C$3))+IF(AND(inputs!$B$23="YES",A726&lt;=inputs!$B$25),inputs!$B$24,0)</f>
        <v>12570</v>
      </c>
      <c r="C726" s="3">
        <f>MAX(0,MIN(A726-B726,inputs!$C$4)*inputs!$B$3)</f>
        <v>7540</v>
      </c>
      <c r="D726" s="8">
        <f>MAX(0,(MIN(A726,inputs!$C$5)-(inputs!$C$4+B726))*inputs!$B$4)</f>
        <v>8852</v>
      </c>
      <c r="E726" s="8">
        <f>MAX(0, (calculations!A726-inputs!$C$5)*inputs!$B$5)</f>
        <v>0</v>
      </c>
      <c r="F726" s="8">
        <f>MAX(0,inputs!$B$13*(MIN(calculations!A726,inputs!$C$14)-inputs!$C$13))+MAX(0,inputs!$B$14*(calculations!A726-inputs!$C$14))</f>
        <v>5437.85</v>
      </c>
      <c r="G726" s="6">
        <f>MAX(MIN((calculations!A726-inputs!$B$21)/10000,100%),0) * inputs!$B$18</f>
        <v>2636.4</v>
      </c>
      <c r="H726" s="3">
        <f t="shared" si="34"/>
        <v>24466.25</v>
      </c>
      <c r="I726" s="1">
        <f t="shared" si="36"/>
        <v>0.42</v>
      </c>
    </row>
    <row r="727" spans="1:9" x14ac:dyDescent="0.2">
      <c r="A727" s="11">
        <f t="shared" si="35"/>
        <v>72500</v>
      </c>
      <c r="B727" s="3">
        <f>inputs!$C$3-MAX(0,MIN((calculations!A727-inputs!$B$8)*0.5,inputs!$C$3))+IF(AND(inputs!$B$23="YES",A727&lt;=inputs!$B$25),inputs!$B$24,0)</f>
        <v>12570</v>
      </c>
      <c r="C727" s="3">
        <f>MAX(0,MIN(A727-B727,inputs!$C$4)*inputs!$B$3)</f>
        <v>7540</v>
      </c>
      <c r="D727" s="8">
        <f>MAX(0,(MIN(A727,inputs!$C$5)-(inputs!$C$4+B727))*inputs!$B$4)</f>
        <v>8892</v>
      </c>
      <c r="E727" s="8">
        <f>MAX(0, (calculations!A727-inputs!$C$5)*inputs!$B$5)</f>
        <v>0</v>
      </c>
      <c r="F727" s="8">
        <f>MAX(0,inputs!$B$13*(MIN(calculations!A727,inputs!$C$14)-inputs!$C$13))+MAX(0,inputs!$B$14*(calculations!A727-inputs!$C$14))</f>
        <v>5439.85</v>
      </c>
      <c r="G727" s="6">
        <f>MAX(MIN((calculations!A727-inputs!$B$21)/10000,100%),0) * inputs!$B$18</f>
        <v>2636.4</v>
      </c>
      <c r="H727" s="3">
        <f t="shared" si="34"/>
        <v>24508.25</v>
      </c>
      <c r="I727" s="1">
        <f t="shared" si="36"/>
        <v>0.42</v>
      </c>
    </row>
    <row r="728" spans="1:9" x14ac:dyDescent="0.2">
      <c r="A728" s="11">
        <f t="shared" si="35"/>
        <v>72600</v>
      </c>
      <c r="B728" s="3">
        <f>inputs!$C$3-MAX(0,MIN((calculations!A728-inputs!$B$8)*0.5,inputs!$C$3))+IF(AND(inputs!$B$23="YES",A728&lt;=inputs!$B$25),inputs!$B$24,0)</f>
        <v>12570</v>
      </c>
      <c r="C728" s="3">
        <f>MAX(0,MIN(A728-B728,inputs!$C$4)*inputs!$B$3)</f>
        <v>7540</v>
      </c>
      <c r="D728" s="8">
        <f>MAX(0,(MIN(A728,inputs!$C$5)-(inputs!$C$4+B728))*inputs!$B$4)</f>
        <v>8932</v>
      </c>
      <c r="E728" s="8">
        <f>MAX(0, (calculations!A728-inputs!$C$5)*inputs!$B$5)</f>
        <v>0</v>
      </c>
      <c r="F728" s="8">
        <f>MAX(0,inputs!$B$13*(MIN(calculations!A728,inputs!$C$14)-inputs!$C$13))+MAX(0,inputs!$B$14*(calculations!A728-inputs!$C$14))</f>
        <v>5441.85</v>
      </c>
      <c r="G728" s="6">
        <f>MAX(MIN((calculations!A728-inputs!$B$21)/10000,100%),0) * inputs!$B$18</f>
        <v>2636.4</v>
      </c>
      <c r="H728" s="3">
        <f t="shared" si="34"/>
        <v>24550.25</v>
      </c>
      <c r="I728" s="1">
        <f t="shared" si="36"/>
        <v>0.42</v>
      </c>
    </row>
    <row r="729" spans="1:9" x14ac:dyDescent="0.2">
      <c r="A729" s="11">
        <f t="shared" si="35"/>
        <v>72700</v>
      </c>
      <c r="B729" s="3">
        <f>inputs!$C$3-MAX(0,MIN((calculations!A729-inputs!$B$8)*0.5,inputs!$C$3))+IF(AND(inputs!$B$23="YES",A729&lt;=inputs!$B$25),inputs!$B$24,0)</f>
        <v>12570</v>
      </c>
      <c r="C729" s="3">
        <f>MAX(0,MIN(A729-B729,inputs!$C$4)*inputs!$B$3)</f>
        <v>7540</v>
      </c>
      <c r="D729" s="8">
        <f>MAX(0,(MIN(A729,inputs!$C$5)-(inputs!$C$4+B729))*inputs!$B$4)</f>
        <v>8972</v>
      </c>
      <c r="E729" s="8">
        <f>MAX(0, (calculations!A729-inputs!$C$5)*inputs!$B$5)</f>
        <v>0</v>
      </c>
      <c r="F729" s="8">
        <f>MAX(0,inputs!$B$13*(MIN(calculations!A729,inputs!$C$14)-inputs!$C$13))+MAX(0,inputs!$B$14*(calculations!A729-inputs!$C$14))</f>
        <v>5443.85</v>
      </c>
      <c r="G729" s="6">
        <f>MAX(MIN((calculations!A729-inputs!$B$21)/10000,100%),0) * inputs!$B$18</f>
        <v>2636.4</v>
      </c>
      <c r="H729" s="3">
        <f t="shared" si="34"/>
        <v>24592.25</v>
      </c>
      <c r="I729" s="1">
        <f t="shared" si="36"/>
        <v>0.42</v>
      </c>
    </row>
    <row r="730" spans="1:9" x14ac:dyDescent="0.2">
      <c r="A730" s="11">
        <f t="shared" si="35"/>
        <v>72800</v>
      </c>
      <c r="B730" s="3">
        <f>inputs!$C$3-MAX(0,MIN((calculations!A730-inputs!$B$8)*0.5,inputs!$C$3))+IF(AND(inputs!$B$23="YES",A730&lt;=inputs!$B$25),inputs!$B$24,0)</f>
        <v>12570</v>
      </c>
      <c r="C730" s="3">
        <f>MAX(0,MIN(A730-B730,inputs!$C$4)*inputs!$B$3)</f>
        <v>7540</v>
      </c>
      <c r="D730" s="8">
        <f>MAX(0,(MIN(A730,inputs!$C$5)-(inputs!$C$4+B730))*inputs!$B$4)</f>
        <v>9012</v>
      </c>
      <c r="E730" s="8">
        <f>MAX(0, (calculations!A730-inputs!$C$5)*inputs!$B$5)</f>
        <v>0</v>
      </c>
      <c r="F730" s="8">
        <f>MAX(0,inputs!$B$13*(MIN(calculations!A730,inputs!$C$14)-inputs!$C$13))+MAX(0,inputs!$B$14*(calculations!A730-inputs!$C$14))</f>
        <v>5445.85</v>
      </c>
      <c r="G730" s="6">
        <f>MAX(MIN((calculations!A730-inputs!$B$21)/10000,100%),0) * inputs!$B$18</f>
        <v>2636.4</v>
      </c>
      <c r="H730" s="3">
        <f t="shared" si="34"/>
        <v>24634.25</v>
      </c>
      <c r="I730" s="1">
        <f t="shared" si="36"/>
        <v>0.42</v>
      </c>
    </row>
    <row r="731" spans="1:9" x14ac:dyDescent="0.2">
      <c r="A731" s="11">
        <f t="shared" si="35"/>
        <v>72900</v>
      </c>
      <c r="B731" s="3">
        <f>inputs!$C$3-MAX(0,MIN((calculations!A731-inputs!$B$8)*0.5,inputs!$C$3))+IF(AND(inputs!$B$23="YES",A731&lt;=inputs!$B$25),inputs!$B$24,0)</f>
        <v>12570</v>
      </c>
      <c r="C731" s="3">
        <f>MAX(0,MIN(A731-B731,inputs!$C$4)*inputs!$B$3)</f>
        <v>7540</v>
      </c>
      <c r="D731" s="8">
        <f>MAX(0,(MIN(A731,inputs!$C$5)-(inputs!$C$4+B731))*inputs!$B$4)</f>
        <v>9052</v>
      </c>
      <c r="E731" s="8">
        <f>MAX(0, (calculations!A731-inputs!$C$5)*inputs!$B$5)</f>
        <v>0</v>
      </c>
      <c r="F731" s="8">
        <f>MAX(0,inputs!$B$13*(MIN(calculations!A731,inputs!$C$14)-inputs!$C$13))+MAX(0,inputs!$B$14*(calculations!A731-inputs!$C$14))</f>
        <v>5447.85</v>
      </c>
      <c r="G731" s="6">
        <f>MAX(MIN((calculations!A731-inputs!$B$21)/10000,100%),0) * inputs!$B$18</f>
        <v>2636.4</v>
      </c>
      <c r="H731" s="3">
        <f t="shared" si="34"/>
        <v>24676.25</v>
      </c>
      <c r="I731" s="1">
        <f t="shared" si="36"/>
        <v>0.42</v>
      </c>
    </row>
    <row r="732" spans="1:9" x14ac:dyDescent="0.2">
      <c r="A732" s="11">
        <f t="shared" si="35"/>
        <v>73000</v>
      </c>
      <c r="B732" s="3">
        <f>inputs!$C$3-MAX(0,MIN((calculations!A732-inputs!$B$8)*0.5,inputs!$C$3))+IF(AND(inputs!$B$23="YES",A732&lt;=inputs!$B$25),inputs!$B$24,0)</f>
        <v>12570</v>
      </c>
      <c r="C732" s="3">
        <f>MAX(0,MIN(A732-B732,inputs!$C$4)*inputs!$B$3)</f>
        <v>7540</v>
      </c>
      <c r="D732" s="8">
        <f>MAX(0,(MIN(A732,inputs!$C$5)-(inputs!$C$4+B732))*inputs!$B$4)</f>
        <v>9092</v>
      </c>
      <c r="E732" s="8">
        <f>MAX(0, (calculations!A732-inputs!$C$5)*inputs!$B$5)</f>
        <v>0</v>
      </c>
      <c r="F732" s="8">
        <f>MAX(0,inputs!$B$13*(MIN(calculations!A732,inputs!$C$14)-inputs!$C$13))+MAX(0,inputs!$B$14*(calculations!A732-inputs!$C$14))</f>
        <v>5449.85</v>
      </c>
      <c r="G732" s="6">
        <f>MAX(MIN((calculations!A732-inputs!$B$21)/10000,100%),0) * inputs!$B$18</f>
        <v>2636.4</v>
      </c>
      <c r="H732" s="3">
        <f t="shared" si="34"/>
        <v>24718.25</v>
      </c>
      <c r="I732" s="1">
        <f t="shared" si="36"/>
        <v>0.42</v>
      </c>
    </row>
    <row r="733" spans="1:9" x14ac:dyDescent="0.2">
      <c r="A733" s="11">
        <f t="shared" si="35"/>
        <v>73100</v>
      </c>
      <c r="B733" s="3">
        <f>inputs!$C$3-MAX(0,MIN((calculations!A733-inputs!$B$8)*0.5,inputs!$C$3))+IF(AND(inputs!$B$23="YES",A733&lt;=inputs!$B$25),inputs!$B$24,0)</f>
        <v>12570</v>
      </c>
      <c r="C733" s="3">
        <f>MAX(0,MIN(A733-B733,inputs!$C$4)*inputs!$B$3)</f>
        <v>7540</v>
      </c>
      <c r="D733" s="8">
        <f>MAX(0,(MIN(A733,inputs!$C$5)-(inputs!$C$4+B733))*inputs!$B$4)</f>
        <v>9132</v>
      </c>
      <c r="E733" s="8">
        <f>MAX(0, (calculations!A733-inputs!$C$5)*inputs!$B$5)</f>
        <v>0</v>
      </c>
      <c r="F733" s="8">
        <f>MAX(0,inputs!$B$13*(MIN(calculations!A733,inputs!$C$14)-inputs!$C$13))+MAX(0,inputs!$B$14*(calculations!A733-inputs!$C$14))</f>
        <v>5451.85</v>
      </c>
      <c r="G733" s="6">
        <f>MAX(MIN((calculations!A733-inputs!$B$21)/10000,100%),0) * inputs!$B$18</f>
        <v>2636.4</v>
      </c>
      <c r="H733" s="3">
        <f t="shared" si="34"/>
        <v>24760.25</v>
      </c>
      <c r="I733" s="1">
        <f t="shared" si="36"/>
        <v>0.42</v>
      </c>
    </row>
    <row r="734" spans="1:9" x14ac:dyDescent="0.2">
      <c r="A734" s="11">
        <f t="shared" si="35"/>
        <v>73200</v>
      </c>
      <c r="B734" s="3">
        <f>inputs!$C$3-MAX(0,MIN((calculations!A734-inputs!$B$8)*0.5,inputs!$C$3))+IF(AND(inputs!$B$23="YES",A734&lt;=inputs!$B$25),inputs!$B$24,0)</f>
        <v>12570</v>
      </c>
      <c r="C734" s="3">
        <f>MAX(0,MIN(A734-B734,inputs!$C$4)*inputs!$B$3)</f>
        <v>7540</v>
      </c>
      <c r="D734" s="8">
        <f>MAX(0,(MIN(A734,inputs!$C$5)-(inputs!$C$4+B734))*inputs!$B$4)</f>
        <v>9172</v>
      </c>
      <c r="E734" s="8">
        <f>MAX(0, (calculations!A734-inputs!$C$5)*inputs!$B$5)</f>
        <v>0</v>
      </c>
      <c r="F734" s="8">
        <f>MAX(0,inputs!$B$13*(MIN(calculations!A734,inputs!$C$14)-inputs!$C$13))+MAX(0,inputs!$B$14*(calculations!A734-inputs!$C$14))</f>
        <v>5453.85</v>
      </c>
      <c r="G734" s="6">
        <f>MAX(MIN((calculations!A734-inputs!$B$21)/10000,100%),0) * inputs!$B$18</f>
        <v>2636.4</v>
      </c>
      <c r="H734" s="3">
        <f t="shared" si="34"/>
        <v>24802.25</v>
      </c>
      <c r="I734" s="1">
        <f t="shared" si="36"/>
        <v>0.42</v>
      </c>
    </row>
    <row r="735" spans="1:9" x14ac:dyDescent="0.2">
      <c r="A735" s="11">
        <f t="shared" si="35"/>
        <v>73300</v>
      </c>
      <c r="B735" s="3">
        <f>inputs!$C$3-MAX(0,MIN((calculations!A735-inputs!$B$8)*0.5,inputs!$C$3))+IF(AND(inputs!$B$23="YES",A735&lt;=inputs!$B$25),inputs!$B$24,0)</f>
        <v>12570</v>
      </c>
      <c r="C735" s="3">
        <f>MAX(0,MIN(A735-B735,inputs!$C$4)*inputs!$B$3)</f>
        <v>7540</v>
      </c>
      <c r="D735" s="8">
        <f>MAX(0,(MIN(A735,inputs!$C$5)-(inputs!$C$4+B735))*inputs!$B$4)</f>
        <v>9212</v>
      </c>
      <c r="E735" s="8">
        <f>MAX(0, (calculations!A735-inputs!$C$5)*inputs!$B$5)</f>
        <v>0</v>
      </c>
      <c r="F735" s="8">
        <f>MAX(0,inputs!$B$13*(MIN(calculations!A735,inputs!$C$14)-inputs!$C$13))+MAX(0,inputs!$B$14*(calculations!A735-inputs!$C$14))</f>
        <v>5455.85</v>
      </c>
      <c r="G735" s="6">
        <f>MAX(MIN((calculations!A735-inputs!$B$21)/10000,100%),0) * inputs!$B$18</f>
        <v>2636.4</v>
      </c>
      <c r="H735" s="3">
        <f t="shared" si="34"/>
        <v>24844.25</v>
      </c>
      <c r="I735" s="1">
        <f t="shared" si="36"/>
        <v>0.42</v>
      </c>
    </row>
    <row r="736" spans="1:9" x14ac:dyDescent="0.2">
      <c r="A736" s="11">
        <f t="shared" si="35"/>
        <v>73400</v>
      </c>
      <c r="B736" s="3">
        <f>inputs!$C$3-MAX(0,MIN((calculations!A736-inputs!$B$8)*0.5,inputs!$C$3))+IF(AND(inputs!$B$23="YES",A736&lt;=inputs!$B$25),inputs!$B$24,0)</f>
        <v>12570</v>
      </c>
      <c r="C736" s="3">
        <f>MAX(0,MIN(A736-B736,inputs!$C$4)*inputs!$B$3)</f>
        <v>7540</v>
      </c>
      <c r="D736" s="8">
        <f>MAX(0,(MIN(A736,inputs!$C$5)-(inputs!$C$4+B736))*inputs!$B$4)</f>
        <v>9252</v>
      </c>
      <c r="E736" s="8">
        <f>MAX(0, (calculations!A736-inputs!$C$5)*inputs!$B$5)</f>
        <v>0</v>
      </c>
      <c r="F736" s="8">
        <f>MAX(0,inputs!$B$13*(MIN(calculations!A736,inputs!$C$14)-inputs!$C$13))+MAX(0,inputs!$B$14*(calculations!A736-inputs!$C$14))</f>
        <v>5457.85</v>
      </c>
      <c r="G736" s="6">
        <f>MAX(MIN((calculations!A736-inputs!$B$21)/10000,100%),0) * inputs!$B$18</f>
        <v>2636.4</v>
      </c>
      <c r="H736" s="3">
        <f t="shared" si="34"/>
        <v>24886.25</v>
      </c>
      <c r="I736" s="1">
        <f t="shared" si="36"/>
        <v>0.42</v>
      </c>
    </row>
    <row r="737" spans="1:9" x14ac:dyDescent="0.2">
      <c r="A737" s="11">
        <f t="shared" si="35"/>
        <v>73500</v>
      </c>
      <c r="B737" s="3">
        <f>inputs!$C$3-MAX(0,MIN((calculations!A737-inputs!$B$8)*0.5,inputs!$C$3))+IF(AND(inputs!$B$23="YES",A737&lt;=inputs!$B$25),inputs!$B$24,0)</f>
        <v>12570</v>
      </c>
      <c r="C737" s="3">
        <f>MAX(0,MIN(A737-B737,inputs!$C$4)*inputs!$B$3)</f>
        <v>7540</v>
      </c>
      <c r="D737" s="8">
        <f>MAX(0,(MIN(A737,inputs!$C$5)-(inputs!$C$4+B737))*inputs!$B$4)</f>
        <v>9292</v>
      </c>
      <c r="E737" s="8">
        <f>MAX(0, (calculations!A737-inputs!$C$5)*inputs!$B$5)</f>
        <v>0</v>
      </c>
      <c r="F737" s="8">
        <f>MAX(0,inputs!$B$13*(MIN(calculations!A737,inputs!$C$14)-inputs!$C$13))+MAX(0,inputs!$B$14*(calculations!A737-inputs!$C$14))</f>
        <v>5459.85</v>
      </c>
      <c r="G737" s="6">
        <f>MAX(MIN((calculations!A737-inputs!$B$21)/10000,100%),0) * inputs!$B$18</f>
        <v>2636.4</v>
      </c>
      <c r="H737" s="3">
        <f t="shared" si="34"/>
        <v>24928.25</v>
      </c>
      <c r="I737" s="1">
        <f t="shared" si="36"/>
        <v>0.42</v>
      </c>
    </row>
    <row r="738" spans="1:9" x14ac:dyDescent="0.2">
      <c r="A738" s="11">
        <f t="shared" si="35"/>
        <v>73600</v>
      </c>
      <c r="B738" s="3">
        <f>inputs!$C$3-MAX(0,MIN((calculations!A738-inputs!$B$8)*0.5,inputs!$C$3))+IF(AND(inputs!$B$23="YES",A738&lt;=inputs!$B$25),inputs!$B$24,0)</f>
        <v>12570</v>
      </c>
      <c r="C738" s="3">
        <f>MAX(0,MIN(A738-B738,inputs!$C$4)*inputs!$B$3)</f>
        <v>7540</v>
      </c>
      <c r="D738" s="8">
        <f>MAX(0,(MIN(A738,inputs!$C$5)-(inputs!$C$4+B738))*inputs!$B$4)</f>
        <v>9332</v>
      </c>
      <c r="E738" s="8">
        <f>MAX(0, (calculations!A738-inputs!$C$5)*inputs!$B$5)</f>
        <v>0</v>
      </c>
      <c r="F738" s="8">
        <f>MAX(0,inputs!$B$13*(MIN(calculations!A738,inputs!$C$14)-inputs!$C$13))+MAX(0,inputs!$B$14*(calculations!A738-inputs!$C$14))</f>
        <v>5461.85</v>
      </c>
      <c r="G738" s="6">
        <f>MAX(MIN((calculations!A738-inputs!$B$21)/10000,100%),0) * inputs!$B$18</f>
        <v>2636.4</v>
      </c>
      <c r="H738" s="3">
        <f t="shared" si="34"/>
        <v>24970.25</v>
      </c>
      <c r="I738" s="1">
        <f t="shared" si="36"/>
        <v>0.42</v>
      </c>
    </row>
    <row r="739" spans="1:9" x14ac:dyDescent="0.2">
      <c r="A739" s="11">
        <f t="shared" si="35"/>
        <v>73700</v>
      </c>
      <c r="B739" s="3">
        <f>inputs!$C$3-MAX(0,MIN((calculations!A739-inputs!$B$8)*0.5,inputs!$C$3))+IF(AND(inputs!$B$23="YES",A739&lt;=inputs!$B$25),inputs!$B$24,0)</f>
        <v>12570</v>
      </c>
      <c r="C739" s="3">
        <f>MAX(0,MIN(A739-B739,inputs!$C$4)*inputs!$B$3)</f>
        <v>7540</v>
      </c>
      <c r="D739" s="8">
        <f>MAX(0,(MIN(A739,inputs!$C$5)-(inputs!$C$4+B739))*inputs!$B$4)</f>
        <v>9372</v>
      </c>
      <c r="E739" s="8">
        <f>MAX(0, (calculations!A739-inputs!$C$5)*inputs!$B$5)</f>
        <v>0</v>
      </c>
      <c r="F739" s="8">
        <f>MAX(0,inputs!$B$13*(MIN(calculations!A739,inputs!$C$14)-inputs!$C$13))+MAX(0,inputs!$B$14*(calculations!A739-inputs!$C$14))</f>
        <v>5463.85</v>
      </c>
      <c r="G739" s="6">
        <f>MAX(MIN((calculations!A739-inputs!$B$21)/10000,100%),0) * inputs!$B$18</f>
        <v>2636.4</v>
      </c>
      <c r="H739" s="3">
        <f t="shared" si="34"/>
        <v>25012.25</v>
      </c>
      <c r="I739" s="1">
        <f t="shared" si="36"/>
        <v>0.42</v>
      </c>
    </row>
    <row r="740" spans="1:9" x14ac:dyDescent="0.2">
      <c r="A740" s="11">
        <f t="shared" si="35"/>
        <v>73800</v>
      </c>
      <c r="B740" s="3">
        <f>inputs!$C$3-MAX(0,MIN((calculations!A740-inputs!$B$8)*0.5,inputs!$C$3))+IF(AND(inputs!$B$23="YES",A740&lt;=inputs!$B$25),inputs!$B$24,0)</f>
        <v>12570</v>
      </c>
      <c r="C740" s="3">
        <f>MAX(0,MIN(A740-B740,inputs!$C$4)*inputs!$B$3)</f>
        <v>7540</v>
      </c>
      <c r="D740" s="8">
        <f>MAX(0,(MIN(A740,inputs!$C$5)-(inputs!$C$4+B740))*inputs!$B$4)</f>
        <v>9412</v>
      </c>
      <c r="E740" s="8">
        <f>MAX(0, (calculations!A740-inputs!$C$5)*inputs!$B$5)</f>
        <v>0</v>
      </c>
      <c r="F740" s="8">
        <f>MAX(0,inputs!$B$13*(MIN(calculations!A740,inputs!$C$14)-inputs!$C$13))+MAX(0,inputs!$B$14*(calculations!A740-inputs!$C$14))</f>
        <v>5465.85</v>
      </c>
      <c r="G740" s="6">
        <f>MAX(MIN((calculations!A740-inputs!$B$21)/10000,100%),0) * inputs!$B$18</f>
        <v>2636.4</v>
      </c>
      <c r="H740" s="3">
        <f t="shared" si="34"/>
        <v>25054.25</v>
      </c>
      <c r="I740" s="1">
        <f t="shared" si="36"/>
        <v>0.42</v>
      </c>
    </row>
    <row r="741" spans="1:9" x14ac:dyDescent="0.2">
      <c r="A741" s="11">
        <f t="shared" si="35"/>
        <v>73900</v>
      </c>
      <c r="B741" s="3">
        <f>inputs!$C$3-MAX(0,MIN((calculations!A741-inputs!$B$8)*0.5,inputs!$C$3))+IF(AND(inputs!$B$23="YES",A741&lt;=inputs!$B$25),inputs!$B$24,0)</f>
        <v>12570</v>
      </c>
      <c r="C741" s="3">
        <f>MAX(0,MIN(A741-B741,inputs!$C$4)*inputs!$B$3)</f>
        <v>7540</v>
      </c>
      <c r="D741" s="8">
        <f>MAX(0,(MIN(A741,inputs!$C$5)-(inputs!$C$4+B741))*inputs!$B$4)</f>
        <v>9452</v>
      </c>
      <c r="E741" s="8">
        <f>MAX(0, (calculations!A741-inputs!$C$5)*inputs!$B$5)</f>
        <v>0</v>
      </c>
      <c r="F741" s="8">
        <f>MAX(0,inputs!$B$13*(MIN(calculations!A741,inputs!$C$14)-inputs!$C$13))+MAX(0,inputs!$B$14*(calculations!A741-inputs!$C$14))</f>
        <v>5467.85</v>
      </c>
      <c r="G741" s="6">
        <f>MAX(MIN((calculations!A741-inputs!$B$21)/10000,100%),0) * inputs!$B$18</f>
        <v>2636.4</v>
      </c>
      <c r="H741" s="3">
        <f t="shared" si="34"/>
        <v>25096.25</v>
      </c>
      <c r="I741" s="1">
        <f t="shared" si="36"/>
        <v>0.42</v>
      </c>
    </row>
    <row r="742" spans="1:9" x14ac:dyDescent="0.2">
      <c r="A742" s="11">
        <f t="shared" si="35"/>
        <v>74000</v>
      </c>
      <c r="B742" s="3">
        <f>inputs!$C$3-MAX(0,MIN((calculations!A742-inputs!$B$8)*0.5,inputs!$C$3))+IF(AND(inputs!$B$23="YES",A742&lt;=inputs!$B$25),inputs!$B$24,0)</f>
        <v>12570</v>
      </c>
      <c r="C742" s="3">
        <f>MAX(0,MIN(A742-B742,inputs!$C$4)*inputs!$B$3)</f>
        <v>7540</v>
      </c>
      <c r="D742" s="8">
        <f>MAX(0,(MIN(A742,inputs!$C$5)-(inputs!$C$4+B742))*inputs!$B$4)</f>
        <v>9492</v>
      </c>
      <c r="E742" s="8">
        <f>MAX(0, (calculations!A742-inputs!$C$5)*inputs!$B$5)</f>
        <v>0</v>
      </c>
      <c r="F742" s="8">
        <f>MAX(0,inputs!$B$13*(MIN(calculations!A742,inputs!$C$14)-inputs!$C$13))+MAX(0,inputs!$B$14*(calculations!A742-inputs!$C$14))</f>
        <v>5469.85</v>
      </c>
      <c r="G742" s="6">
        <f>MAX(MIN((calculations!A742-inputs!$B$21)/10000,100%),0) * inputs!$B$18</f>
        <v>2636.4</v>
      </c>
      <c r="H742" s="3">
        <f t="shared" si="34"/>
        <v>25138.25</v>
      </c>
      <c r="I742" s="1">
        <f t="shared" si="36"/>
        <v>0.42</v>
      </c>
    </row>
    <row r="743" spans="1:9" x14ac:dyDescent="0.2">
      <c r="A743" s="11">
        <f t="shared" si="35"/>
        <v>74100</v>
      </c>
      <c r="B743" s="3">
        <f>inputs!$C$3-MAX(0,MIN((calculations!A743-inputs!$B$8)*0.5,inputs!$C$3))+IF(AND(inputs!$B$23="YES",A743&lt;=inputs!$B$25),inputs!$B$24,0)</f>
        <v>12570</v>
      </c>
      <c r="C743" s="3">
        <f>MAX(0,MIN(A743-B743,inputs!$C$4)*inputs!$B$3)</f>
        <v>7540</v>
      </c>
      <c r="D743" s="8">
        <f>MAX(0,(MIN(A743,inputs!$C$5)-(inputs!$C$4+B743))*inputs!$B$4)</f>
        <v>9532</v>
      </c>
      <c r="E743" s="8">
        <f>MAX(0, (calculations!A743-inputs!$C$5)*inputs!$B$5)</f>
        <v>0</v>
      </c>
      <c r="F743" s="8">
        <f>MAX(0,inputs!$B$13*(MIN(calculations!A743,inputs!$C$14)-inputs!$C$13))+MAX(0,inputs!$B$14*(calculations!A743-inputs!$C$14))</f>
        <v>5471.85</v>
      </c>
      <c r="G743" s="6">
        <f>MAX(MIN((calculations!A743-inputs!$B$21)/10000,100%),0) * inputs!$B$18</f>
        <v>2636.4</v>
      </c>
      <c r="H743" s="3">
        <f t="shared" si="34"/>
        <v>25180.25</v>
      </c>
      <c r="I743" s="1">
        <f t="shared" si="36"/>
        <v>0.42</v>
      </c>
    </row>
    <row r="744" spans="1:9" x14ac:dyDescent="0.2">
      <c r="A744" s="11">
        <f t="shared" si="35"/>
        <v>74200</v>
      </c>
      <c r="B744" s="3">
        <f>inputs!$C$3-MAX(0,MIN((calculations!A744-inputs!$B$8)*0.5,inputs!$C$3))+IF(AND(inputs!$B$23="YES",A744&lt;=inputs!$B$25),inputs!$B$24,0)</f>
        <v>12570</v>
      </c>
      <c r="C744" s="3">
        <f>MAX(0,MIN(A744-B744,inputs!$C$4)*inputs!$B$3)</f>
        <v>7540</v>
      </c>
      <c r="D744" s="8">
        <f>MAX(0,(MIN(A744,inputs!$C$5)-(inputs!$C$4+B744))*inputs!$B$4)</f>
        <v>9572</v>
      </c>
      <c r="E744" s="8">
        <f>MAX(0, (calculations!A744-inputs!$C$5)*inputs!$B$5)</f>
        <v>0</v>
      </c>
      <c r="F744" s="8">
        <f>MAX(0,inputs!$B$13*(MIN(calculations!A744,inputs!$C$14)-inputs!$C$13))+MAX(0,inputs!$B$14*(calculations!A744-inputs!$C$14))</f>
        <v>5473.85</v>
      </c>
      <c r="G744" s="6">
        <f>MAX(MIN((calculations!A744-inputs!$B$21)/10000,100%),0) * inputs!$B$18</f>
        <v>2636.4</v>
      </c>
      <c r="H744" s="3">
        <f t="shared" si="34"/>
        <v>25222.25</v>
      </c>
      <c r="I744" s="1">
        <f t="shared" si="36"/>
        <v>0.42</v>
      </c>
    </row>
    <row r="745" spans="1:9" x14ac:dyDescent="0.2">
      <c r="A745" s="11">
        <f t="shared" si="35"/>
        <v>74300</v>
      </c>
      <c r="B745" s="3">
        <f>inputs!$C$3-MAX(0,MIN((calculations!A745-inputs!$B$8)*0.5,inputs!$C$3))+IF(AND(inputs!$B$23="YES",A745&lt;=inputs!$B$25),inputs!$B$24,0)</f>
        <v>12570</v>
      </c>
      <c r="C745" s="3">
        <f>MAX(0,MIN(A745-B745,inputs!$C$4)*inputs!$B$3)</f>
        <v>7540</v>
      </c>
      <c r="D745" s="8">
        <f>MAX(0,(MIN(A745,inputs!$C$5)-(inputs!$C$4+B745))*inputs!$B$4)</f>
        <v>9612</v>
      </c>
      <c r="E745" s="8">
        <f>MAX(0, (calculations!A745-inputs!$C$5)*inputs!$B$5)</f>
        <v>0</v>
      </c>
      <c r="F745" s="8">
        <f>MAX(0,inputs!$B$13*(MIN(calculations!A745,inputs!$C$14)-inputs!$C$13))+MAX(0,inputs!$B$14*(calculations!A745-inputs!$C$14))</f>
        <v>5475.85</v>
      </c>
      <c r="G745" s="6">
        <f>MAX(MIN((calculations!A745-inputs!$B$21)/10000,100%),0) * inputs!$B$18</f>
        <v>2636.4</v>
      </c>
      <c r="H745" s="3">
        <f t="shared" si="34"/>
        <v>25264.25</v>
      </c>
      <c r="I745" s="1">
        <f t="shared" si="36"/>
        <v>0.42</v>
      </c>
    </row>
    <row r="746" spans="1:9" x14ac:dyDescent="0.2">
      <c r="A746" s="11">
        <f t="shared" si="35"/>
        <v>74400</v>
      </c>
      <c r="B746" s="3">
        <f>inputs!$C$3-MAX(0,MIN((calculations!A746-inputs!$B$8)*0.5,inputs!$C$3))+IF(AND(inputs!$B$23="YES",A746&lt;=inputs!$B$25),inputs!$B$24,0)</f>
        <v>12570</v>
      </c>
      <c r="C746" s="3">
        <f>MAX(0,MIN(A746-B746,inputs!$C$4)*inputs!$B$3)</f>
        <v>7540</v>
      </c>
      <c r="D746" s="8">
        <f>MAX(0,(MIN(A746,inputs!$C$5)-(inputs!$C$4+B746))*inputs!$B$4)</f>
        <v>9652</v>
      </c>
      <c r="E746" s="8">
        <f>MAX(0, (calculations!A746-inputs!$C$5)*inputs!$B$5)</f>
        <v>0</v>
      </c>
      <c r="F746" s="8">
        <f>MAX(0,inputs!$B$13*(MIN(calculations!A746,inputs!$C$14)-inputs!$C$13))+MAX(0,inputs!$B$14*(calculations!A746-inputs!$C$14))</f>
        <v>5477.85</v>
      </c>
      <c r="G746" s="6">
        <f>MAX(MIN((calculations!A746-inputs!$B$21)/10000,100%),0) * inputs!$B$18</f>
        <v>2636.4</v>
      </c>
      <c r="H746" s="3">
        <f t="shared" si="34"/>
        <v>25306.25</v>
      </c>
      <c r="I746" s="1">
        <f t="shared" si="36"/>
        <v>0.42</v>
      </c>
    </row>
    <row r="747" spans="1:9" x14ac:dyDescent="0.2">
      <c r="A747" s="11">
        <f t="shared" si="35"/>
        <v>74500</v>
      </c>
      <c r="B747" s="3">
        <f>inputs!$C$3-MAX(0,MIN((calculations!A747-inputs!$B$8)*0.5,inputs!$C$3))+IF(AND(inputs!$B$23="YES",A747&lt;=inputs!$B$25),inputs!$B$24,0)</f>
        <v>12570</v>
      </c>
      <c r="C747" s="3">
        <f>MAX(0,MIN(A747-B747,inputs!$C$4)*inputs!$B$3)</f>
        <v>7540</v>
      </c>
      <c r="D747" s="8">
        <f>MAX(0,(MIN(A747,inputs!$C$5)-(inputs!$C$4+B747))*inputs!$B$4)</f>
        <v>9692</v>
      </c>
      <c r="E747" s="8">
        <f>MAX(0, (calculations!A747-inputs!$C$5)*inputs!$B$5)</f>
        <v>0</v>
      </c>
      <c r="F747" s="8">
        <f>MAX(0,inputs!$B$13*(MIN(calculations!A747,inputs!$C$14)-inputs!$C$13))+MAX(0,inputs!$B$14*(calculations!A747-inputs!$C$14))</f>
        <v>5479.85</v>
      </c>
      <c r="G747" s="6">
        <f>MAX(MIN((calculations!A747-inputs!$B$21)/10000,100%),0) * inputs!$B$18</f>
        <v>2636.4</v>
      </c>
      <c r="H747" s="3">
        <f t="shared" si="34"/>
        <v>25348.25</v>
      </c>
      <c r="I747" s="1">
        <f t="shared" si="36"/>
        <v>0.42</v>
      </c>
    </row>
    <row r="748" spans="1:9" x14ac:dyDescent="0.2">
      <c r="A748" s="11">
        <f t="shared" si="35"/>
        <v>74600</v>
      </c>
      <c r="B748" s="3">
        <f>inputs!$C$3-MAX(0,MIN((calculations!A748-inputs!$B$8)*0.5,inputs!$C$3))+IF(AND(inputs!$B$23="YES",A748&lt;=inputs!$B$25),inputs!$B$24,0)</f>
        <v>12570</v>
      </c>
      <c r="C748" s="3">
        <f>MAX(0,MIN(A748-B748,inputs!$C$4)*inputs!$B$3)</f>
        <v>7540</v>
      </c>
      <c r="D748" s="8">
        <f>MAX(0,(MIN(A748,inputs!$C$5)-(inputs!$C$4+B748))*inputs!$B$4)</f>
        <v>9732</v>
      </c>
      <c r="E748" s="8">
        <f>MAX(0, (calculations!A748-inputs!$C$5)*inputs!$B$5)</f>
        <v>0</v>
      </c>
      <c r="F748" s="8">
        <f>MAX(0,inputs!$B$13*(MIN(calculations!A748,inputs!$C$14)-inputs!$C$13))+MAX(0,inputs!$B$14*(calculations!A748-inputs!$C$14))</f>
        <v>5481.85</v>
      </c>
      <c r="G748" s="6">
        <f>MAX(MIN((calculations!A748-inputs!$B$21)/10000,100%),0) * inputs!$B$18</f>
        <v>2636.4</v>
      </c>
      <c r="H748" s="3">
        <f t="shared" si="34"/>
        <v>25390.25</v>
      </c>
      <c r="I748" s="1">
        <f t="shared" si="36"/>
        <v>0.42</v>
      </c>
    </row>
    <row r="749" spans="1:9" x14ac:dyDescent="0.2">
      <c r="A749" s="11">
        <f t="shared" si="35"/>
        <v>74700</v>
      </c>
      <c r="B749" s="3">
        <f>inputs!$C$3-MAX(0,MIN((calculations!A749-inputs!$B$8)*0.5,inputs!$C$3))+IF(AND(inputs!$B$23="YES",A749&lt;=inputs!$B$25),inputs!$B$24,0)</f>
        <v>12570</v>
      </c>
      <c r="C749" s="3">
        <f>MAX(0,MIN(A749-B749,inputs!$C$4)*inputs!$B$3)</f>
        <v>7540</v>
      </c>
      <c r="D749" s="8">
        <f>MAX(0,(MIN(A749,inputs!$C$5)-(inputs!$C$4+B749))*inputs!$B$4)</f>
        <v>9772</v>
      </c>
      <c r="E749" s="8">
        <f>MAX(0, (calculations!A749-inputs!$C$5)*inputs!$B$5)</f>
        <v>0</v>
      </c>
      <c r="F749" s="8">
        <f>MAX(0,inputs!$B$13*(MIN(calculations!A749,inputs!$C$14)-inputs!$C$13))+MAX(0,inputs!$B$14*(calculations!A749-inputs!$C$14))</f>
        <v>5483.85</v>
      </c>
      <c r="G749" s="6">
        <f>MAX(MIN((calculations!A749-inputs!$B$21)/10000,100%),0) * inputs!$B$18</f>
        <v>2636.4</v>
      </c>
      <c r="H749" s="3">
        <f t="shared" si="34"/>
        <v>25432.25</v>
      </c>
      <c r="I749" s="1">
        <f t="shared" si="36"/>
        <v>0.42</v>
      </c>
    </row>
    <row r="750" spans="1:9" x14ac:dyDescent="0.2">
      <c r="A750" s="11">
        <f t="shared" si="35"/>
        <v>74800</v>
      </c>
      <c r="B750" s="3">
        <f>inputs!$C$3-MAX(0,MIN((calculations!A750-inputs!$B$8)*0.5,inputs!$C$3))+IF(AND(inputs!$B$23="YES",A750&lt;=inputs!$B$25),inputs!$B$24,0)</f>
        <v>12570</v>
      </c>
      <c r="C750" s="3">
        <f>MAX(0,MIN(A750-B750,inputs!$C$4)*inputs!$B$3)</f>
        <v>7540</v>
      </c>
      <c r="D750" s="8">
        <f>MAX(0,(MIN(A750,inputs!$C$5)-(inputs!$C$4+B750))*inputs!$B$4)</f>
        <v>9812</v>
      </c>
      <c r="E750" s="8">
        <f>MAX(0, (calculations!A750-inputs!$C$5)*inputs!$B$5)</f>
        <v>0</v>
      </c>
      <c r="F750" s="8">
        <f>MAX(0,inputs!$B$13*(MIN(calculations!A750,inputs!$C$14)-inputs!$C$13))+MAX(0,inputs!$B$14*(calculations!A750-inputs!$C$14))</f>
        <v>5485.85</v>
      </c>
      <c r="G750" s="6">
        <f>MAX(MIN((calculations!A750-inputs!$B$21)/10000,100%),0) * inputs!$B$18</f>
        <v>2636.4</v>
      </c>
      <c r="H750" s="3">
        <f t="shared" si="34"/>
        <v>25474.25</v>
      </c>
      <c r="I750" s="1">
        <f t="shared" si="36"/>
        <v>0.42</v>
      </c>
    </row>
    <row r="751" spans="1:9" x14ac:dyDescent="0.2">
      <c r="A751" s="11">
        <f t="shared" si="35"/>
        <v>74900</v>
      </c>
      <c r="B751" s="3">
        <f>inputs!$C$3-MAX(0,MIN((calculations!A751-inputs!$B$8)*0.5,inputs!$C$3))+IF(AND(inputs!$B$23="YES",A751&lt;=inputs!$B$25),inputs!$B$24,0)</f>
        <v>12570</v>
      </c>
      <c r="C751" s="3">
        <f>MAX(0,MIN(A751-B751,inputs!$C$4)*inputs!$B$3)</f>
        <v>7540</v>
      </c>
      <c r="D751" s="8">
        <f>MAX(0,(MIN(A751,inputs!$C$5)-(inputs!$C$4+B751))*inputs!$B$4)</f>
        <v>9852</v>
      </c>
      <c r="E751" s="8">
        <f>MAX(0, (calculations!A751-inputs!$C$5)*inputs!$B$5)</f>
        <v>0</v>
      </c>
      <c r="F751" s="8">
        <f>MAX(0,inputs!$B$13*(MIN(calculations!A751,inputs!$C$14)-inputs!$C$13))+MAX(0,inputs!$B$14*(calculations!A751-inputs!$C$14))</f>
        <v>5487.85</v>
      </c>
      <c r="G751" s="6">
        <f>MAX(MIN((calculations!A751-inputs!$B$21)/10000,100%),0) * inputs!$B$18</f>
        <v>2636.4</v>
      </c>
      <c r="H751" s="3">
        <f t="shared" si="34"/>
        <v>25516.25</v>
      </c>
      <c r="I751" s="1">
        <f t="shared" si="36"/>
        <v>0.42</v>
      </c>
    </row>
    <row r="752" spans="1:9" x14ac:dyDescent="0.2">
      <c r="A752" s="11">
        <f t="shared" si="35"/>
        <v>75000</v>
      </c>
      <c r="B752" s="3">
        <f>inputs!$C$3-MAX(0,MIN((calculations!A752-inputs!$B$8)*0.5,inputs!$C$3))+IF(AND(inputs!$B$23="YES",A752&lt;=inputs!$B$25),inputs!$B$24,0)</f>
        <v>12570</v>
      </c>
      <c r="C752" s="3">
        <f>MAX(0,MIN(A752-B752,inputs!$C$4)*inputs!$B$3)</f>
        <v>7540</v>
      </c>
      <c r="D752" s="8">
        <f>MAX(0,(MIN(A752,inputs!$C$5)-(inputs!$C$4+B752))*inputs!$B$4)</f>
        <v>9892</v>
      </c>
      <c r="E752" s="8">
        <f>MAX(0, (calculations!A752-inputs!$C$5)*inputs!$B$5)</f>
        <v>0</v>
      </c>
      <c r="F752" s="8">
        <f>MAX(0,inputs!$B$13*(MIN(calculations!A752,inputs!$C$14)-inputs!$C$13))+MAX(0,inputs!$B$14*(calculations!A752-inputs!$C$14))</f>
        <v>5489.85</v>
      </c>
      <c r="G752" s="6">
        <f>MAX(MIN((calculations!A752-inputs!$B$21)/10000,100%),0) * inputs!$B$18</f>
        <v>2636.4</v>
      </c>
      <c r="H752" s="3">
        <f t="shared" si="34"/>
        <v>25558.25</v>
      </c>
      <c r="I752" s="1">
        <f t="shared" si="36"/>
        <v>0.42</v>
      </c>
    </row>
    <row r="753" spans="1:9" x14ac:dyDescent="0.2">
      <c r="A753" s="11">
        <f t="shared" si="35"/>
        <v>75100</v>
      </c>
      <c r="B753" s="3">
        <f>inputs!$C$3-MAX(0,MIN((calculations!A753-inputs!$B$8)*0.5,inputs!$C$3))+IF(AND(inputs!$B$23="YES",A753&lt;=inputs!$B$25),inputs!$B$24,0)</f>
        <v>12570</v>
      </c>
      <c r="C753" s="3">
        <f>MAX(0,MIN(A753-B753,inputs!$C$4)*inputs!$B$3)</f>
        <v>7540</v>
      </c>
      <c r="D753" s="8">
        <f>MAX(0,(MIN(A753,inputs!$C$5)-(inputs!$C$4+B753))*inputs!$B$4)</f>
        <v>9932</v>
      </c>
      <c r="E753" s="8">
        <f>MAX(0, (calculations!A753-inputs!$C$5)*inputs!$B$5)</f>
        <v>0</v>
      </c>
      <c r="F753" s="8">
        <f>MAX(0,inputs!$B$13*(MIN(calculations!A753,inputs!$C$14)-inputs!$C$13))+MAX(0,inputs!$B$14*(calculations!A753-inputs!$C$14))</f>
        <v>5491.85</v>
      </c>
      <c r="G753" s="6">
        <f>MAX(MIN((calculations!A753-inputs!$B$21)/10000,100%),0) * inputs!$B$18</f>
        <v>2636.4</v>
      </c>
      <c r="H753" s="3">
        <f t="shared" si="34"/>
        <v>25600.25</v>
      </c>
      <c r="I753" s="1">
        <f t="shared" si="36"/>
        <v>0.42</v>
      </c>
    </row>
    <row r="754" spans="1:9" x14ac:dyDescent="0.2">
      <c r="A754" s="11">
        <f t="shared" si="35"/>
        <v>75200</v>
      </c>
      <c r="B754" s="3">
        <f>inputs!$C$3-MAX(0,MIN((calculations!A754-inputs!$B$8)*0.5,inputs!$C$3))+IF(AND(inputs!$B$23="YES",A754&lt;=inputs!$B$25),inputs!$B$24,0)</f>
        <v>12570</v>
      </c>
      <c r="C754" s="3">
        <f>MAX(0,MIN(A754-B754,inputs!$C$4)*inputs!$B$3)</f>
        <v>7540</v>
      </c>
      <c r="D754" s="8">
        <f>MAX(0,(MIN(A754,inputs!$C$5)-(inputs!$C$4+B754))*inputs!$B$4)</f>
        <v>9972</v>
      </c>
      <c r="E754" s="8">
        <f>MAX(0, (calculations!A754-inputs!$C$5)*inputs!$B$5)</f>
        <v>0</v>
      </c>
      <c r="F754" s="8">
        <f>MAX(0,inputs!$B$13*(MIN(calculations!A754,inputs!$C$14)-inputs!$C$13))+MAX(0,inputs!$B$14*(calculations!A754-inputs!$C$14))</f>
        <v>5493.85</v>
      </c>
      <c r="G754" s="6">
        <f>MAX(MIN((calculations!A754-inputs!$B$21)/10000,100%),0) * inputs!$B$18</f>
        <v>2636.4</v>
      </c>
      <c r="H754" s="3">
        <f t="shared" si="34"/>
        <v>25642.25</v>
      </c>
      <c r="I754" s="1">
        <f t="shared" si="36"/>
        <v>0.42</v>
      </c>
    </row>
    <row r="755" spans="1:9" x14ac:dyDescent="0.2">
      <c r="A755" s="11">
        <f t="shared" si="35"/>
        <v>75300</v>
      </c>
      <c r="B755" s="3">
        <f>inputs!$C$3-MAX(0,MIN((calculations!A755-inputs!$B$8)*0.5,inputs!$C$3))+IF(AND(inputs!$B$23="YES",A755&lt;=inputs!$B$25),inputs!$B$24,0)</f>
        <v>12570</v>
      </c>
      <c r="C755" s="3">
        <f>MAX(0,MIN(A755-B755,inputs!$C$4)*inputs!$B$3)</f>
        <v>7540</v>
      </c>
      <c r="D755" s="8">
        <f>MAX(0,(MIN(A755,inputs!$C$5)-(inputs!$C$4+B755))*inputs!$B$4)</f>
        <v>10012</v>
      </c>
      <c r="E755" s="8">
        <f>MAX(0, (calculations!A755-inputs!$C$5)*inputs!$B$5)</f>
        <v>0</v>
      </c>
      <c r="F755" s="8">
        <f>MAX(0,inputs!$B$13*(MIN(calculations!A755,inputs!$C$14)-inputs!$C$13))+MAX(0,inputs!$B$14*(calculations!A755-inputs!$C$14))</f>
        <v>5495.85</v>
      </c>
      <c r="G755" s="6">
        <f>MAX(MIN((calculations!A755-inputs!$B$21)/10000,100%),0) * inputs!$B$18</f>
        <v>2636.4</v>
      </c>
      <c r="H755" s="3">
        <f t="shared" si="34"/>
        <v>25684.25</v>
      </c>
      <c r="I755" s="1">
        <f t="shared" si="36"/>
        <v>0.42</v>
      </c>
    </row>
    <row r="756" spans="1:9" x14ac:dyDescent="0.2">
      <c r="A756" s="11">
        <f t="shared" si="35"/>
        <v>75400</v>
      </c>
      <c r="B756" s="3">
        <f>inputs!$C$3-MAX(0,MIN((calculations!A756-inputs!$B$8)*0.5,inputs!$C$3))+IF(AND(inputs!$B$23="YES",A756&lt;=inputs!$B$25),inputs!$B$24,0)</f>
        <v>12570</v>
      </c>
      <c r="C756" s="3">
        <f>MAX(0,MIN(A756-B756,inputs!$C$4)*inputs!$B$3)</f>
        <v>7540</v>
      </c>
      <c r="D756" s="8">
        <f>MAX(0,(MIN(A756,inputs!$C$5)-(inputs!$C$4+B756))*inputs!$B$4)</f>
        <v>10052</v>
      </c>
      <c r="E756" s="8">
        <f>MAX(0, (calculations!A756-inputs!$C$5)*inputs!$B$5)</f>
        <v>0</v>
      </c>
      <c r="F756" s="8">
        <f>MAX(0,inputs!$B$13*(MIN(calculations!A756,inputs!$C$14)-inputs!$C$13))+MAX(0,inputs!$B$14*(calculations!A756-inputs!$C$14))</f>
        <v>5497.85</v>
      </c>
      <c r="G756" s="6">
        <f>MAX(MIN((calculations!A756-inputs!$B$21)/10000,100%),0) * inputs!$B$18</f>
        <v>2636.4</v>
      </c>
      <c r="H756" s="3">
        <f t="shared" si="34"/>
        <v>25726.25</v>
      </c>
      <c r="I756" s="1">
        <f t="shared" si="36"/>
        <v>0.42</v>
      </c>
    </row>
    <row r="757" spans="1:9" x14ac:dyDescent="0.2">
      <c r="A757" s="11">
        <f t="shared" si="35"/>
        <v>75500</v>
      </c>
      <c r="B757" s="3">
        <f>inputs!$C$3-MAX(0,MIN((calculations!A757-inputs!$B$8)*0.5,inputs!$C$3))+IF(AND(inputs!$B$23="YES",A757&lt;=inputs!$B$25),inputs!$B$24,0)</f>
        <v>12570</v>
      </c>
      <c r="C757" s="3">
        <f>MAX(0,MIN(A757-B757,inputs!$C$4)*inputs!$B$3)</f>
        <v>7540</v>
      </c>
      <c r="D757" s="8">
        <f>MAX(0,(MIN(A757,inputs!$C$5)-(inputs!$C$4+B757))*inputs!$B$4)</f>
        <v>10092</v>
      </c>
      <c r="E757" s="8">
        <f>MAX(0, (calculations!A757-inputs!$C$5)*inputs!$B$5)</f>
        <v>0</v>
      </c>
      <c r="F757" s="8">
        <f>MAX(0,inputs!$B$13*(MIN(calculations!A757,inputs!$C$14)-inputs!$C$13))+MAX(0,inputs!$B$14*(calculations!A757-inputs!$C$14))</f>
        <v>5499.85</v>
      </c>
      <c r="G757" s="6">
        <f>MAX(MIN((calculations!A757-inputs!$B$21)/10000,100%),0) * inputs!$B$18</f>
        <v>2636.4</v>
      </c>
      <c r="H757" s="3">
        <f t="shared" si="34"/>
        <v>25768.25</v>
      </c>
      <c r="I757" s="1">
        <f t="shared" si="36"/>
        <v>0.42</v>
      </c>
    </row>
    <row r="758" spans="1:9" x14ac:dyDescent="0.2">
      <c r="A758" s="11">
        <f t="shared" si="35"/>
        <v>75600</v>
      </c>
      <c r="B758" s="3">
        <f>inputs!$C$3-MAX(0,MIN((calculations!A758-inputs!$B$8)*0.5,inputs!$C$3))+IF(AND(inputs!$B$23="YES",A758&lt;=inputs!$B$25),inputs!$B$24,0)</f>
        <v>12570</v>
      </c>
      <c r="C758" s="3">
        <f>MAX(0,MIN(A758-B758,inputs!$C$4)*inputs!$B$3)</f>
        <v>7540</v>
      </c>
      <c r="D758" s="8">
        <f>MAX(0,(MIN(A758,inputs!$C$5)-(inputs!$C$4+B758))*inputs!$B$4)</f>
        <v>10132</v>
      </c>
      <c r="E758" s="8">
        <f>MAX(0, (calculations!A758-inputs!$C$5)*inputs!$B$5)</f>
        <v>0</v>
      </c>
      <c r="F758" s="8">
        <f>MAX(0,inputs!$B$13*(MIN(calculations!A758,inputs!$C$14)-inputs!$C$13))+MAX(0,inputs!$B$14*(calculations!A758-inputs!$C$14))</f>
        <v>5501.85</v>
      </c>
      <c r="G758" s="6">
        <f>MAX(MIN((calculations!A758-inputs!$B$21)/10000,100%),0) * inputs!$B$18</f>
        <v>2636.4</v>
      </c>
      <c r="H758" s="3">
        <f t="shared" ref="H758:H821" si="37">SUM(C758:G758)</f>
        <v>25810.25</v>
      </c>
      <c r="I758" s="1">
        <f t="shared" si="36"/>
        <v>0.42</v>
      </c>
    </row>
    <row r="759" spans="1:9" x14ac:dyDescent="0.2">
      <c r="A759" s="11">
        <f t="shared" si="35"/>
        <v>75700</v>
      </c>
      <c r="B759" s="3">
        <f>inputs!$C$3-MAX(0,MIN((calculations!A759-inputs!$B$8)*0.5,inputs!$C$3))+IF(AND(inputs!$B$23="YES",A759&lt;=inputs!$B$25),inputs!$B$24,0)</f>
        <v>12570</v>
      </c>
      <c r="C759" s="3">
        <f>MAX(0,MIN(A759-B759,inputs!$C$4)*inputs!$B$3)</f>
        <v>7540</v>
      </c>
      <c r="D759" s="8">
        <f>MAX(0,(MIN(A759,inputs!$C$5)-(inputs!$C$4+B759))*inputs!$B$4)</f>
        <v>10172</v>
      </c>
      <c r="E759" s="8">
        <f>MAX(0, (calculations!A759-inputs!$C$5)*inputs!$B$5)</f>
        <v>0</v>
      </c>
      <c r="F759" s="8">
        <f>MAX(0,inputs!$B$13*(MIN(calculations!A759,inputs!$C$14)-inputs!$C$13))+MAX(0,inputs!$B$14*(calculations!A759-inputs!$C$14))</f>
        <v>5503.85</v>
      </c>
      <c r="G759" s="6">
        <f>MAX(MIN((calculations!A759-inputs!$B$21)/10000,100%),0) * inputs!$B$18</f>
        <v>2636.4</v>
      </c>
      <c r="H759" s="3">
        <f t="shared" si="37"/>
        <v>25852.25</v>
      </c>
      <c r="I759" s="1">
        <f t="shared" si="36"/>
        <v>0.42</v>
      </c>
    </row>
    <row r="760" spans="1:9" x14ac:dyDescent="0.2">
      <c r="A760" s="11">
        <f t="shared" si="35"/>
        <v>75800</v>
      </c>
      <c r="B760" s="3">
        <f>inputs!$C$3-MAX(0,MIN((calculations!A760-inputs!$B$8)*0.5,inputs!$C$3))+IF(AND(inputs!$B$23="YES",A760&lt;=inputs!$B$25),inputs!$B$24,0)</f>
        <v>12570</v>
      </c>
      <c r="C760" s="3">
        <f>MAX(0,MIN(A760-B760,inputs!$C$4)*inputs!$B$3)</f>
        <v>7540</v>
      </c>
      <c r="D760" s="8">
        <f>MAX(0,(MIN(A760,inputs!$C$5)-(inputs!$C$4+B760))*inputs!$B$4)</f>
        <v>10212</v>
      </c>
      <c r="E760" s="8">
        <f>MAX(0, (calculations!A760-inputs!$C$5)*inputs!$B$5)</f>
        <v>0</v>
      </c>
      <c r="F760" s="8">
        <f>MAX(0,inputs!$B$13*(MIN(calculations!A760,inputs!$C$14)-inputs!$C$13))+MAX(0,inputs!$B$14*(calculations!A760-inputs!$C$14))</f>
        <v>5505.85</v>
      </c>
      <c r="G760" s="6">
        <f>MAX(MIN((calculations!A760-inputs!$B$21)/10000,100%),0) * inputs!$B$18</f>
        <v>2636.4</v>
      </c>
      <c r="H760" s="3">
        <f t="shared" si="37"/>
        <v>25894.25</v>
      </c>
      <c r="I760" s="1">
        <f t="shared" si="36"/>
        <v>0.42</v>
      </c>
    </row>
    <row r="761" spans="1:9" x14ac:dyDescent="0.2">
      <c r="A761" s="11">
        <f t="shared" si="35"/>
        <v>75900</v>
      </c>
      <c r="B761" s="3">
        <f>inputs!$C$3-MAX(0,MIN((calculations!A761-inputs!$B$8)*0.5,inputs!$C$3))+IF(AND(inputs!$B$23="YES",A761&lt;=inputs!$B$25),inputs!$B$24,0)</f>
        <v>12570</v>
      </c>
      <c r="C761" s="3">
        <f>MAX(0,MIN(A761-B761,inputs!$C$4)*inputs!$B$3)</f>
        <v>7540</v>
      </c>
      <c r="D761" s="8">
        <f>MAX(0,(MIN(A761,inputs!$C$5)-(inputs!$C$4+B761))*inputs!$B$4)</f>
        <v>10252</v>
      </c>
      <c r="E761" s="8">
        <f>MAX(0, (calculations!A761-inputs!$C$5)*inputs!$B$5)</f>
        <v>0</v>
      </c>
      <c r="F761" s="8">
        <f>MAX(0,inputs!$B$13*(MIN(calculations!A761,inputs!$C$14)-inputs!$C$13))+MAX(0,inputs!$B$14*(calculations!A761-inputs!$C$14))</f>
        <v>5507.85</v>
      </c>
      <c r="G761" s="6">
        <f>MAX(MIN((calculations!A761-inputs!$B$21)/10000,100%),0) * inputs!$B$18</f>
        <v>2636.4</v>
      </c>
      <c r="H761" s="3">
        <f t="shared" si="37"/>
        <v>25936.25</v>
      </c>
      <c r="I761" s="1">
        <f t="shared" si="36"/>
        <v>0.42</v>
      </c>
    </row>
    <row r="762" spans="1:9" x14ac:dyDescent="0.2">
      <c r="A762" s="11">
        <f t="shared" si="35"/>
        <v>76000</v>
      </c>
      <c r="B762" s="3">
        <f>inputs!$C$3-MAX(0,MIN((calculations!A762-inputs!$B$8)*0.5,inputs!$C$3))+IF(AND(inputs!$B$23="YES",A762&lt;=inputs!$B$25),inputs!$B$24,0)</f>
        <v>12570</v>
      </c>
      <c r="C762" s="3">
        <f>MAX(0,MIN(A762-B762,inputs!$C$4)*inputs!$B$3)</f>
        <v>7540</v>
      </c>
      <c r="D762" s="8">
        <f>MAX(0,(MIN(A762,inputs!$C$5)-(inputs!$C$4+B762))*inputs!$B$4)</f>
        <v>10292</v>
      </c>
      <c r="E762" s="8">
        <f>MAX(0, (calculations!A762-inputs!$C$5)*inputs!$B$5)</f>
        <v>0</v>
      </c>
      <c r="F762" s="8">
        <f>MAX(0,inputs!$B$13*(MIN(calculations!A762,inputs!$C$14)-inputs!$C$13))+MAX(0,inputs!$B$14*(calculations!A762-inputs!$C$14))</f>
        <v>5509.85</v>
      </c>
      <c r="G762" s="6">
        <f>MAX(MIN((calculations!A762-inputs!$B$21)/10000,100%),0) * inputs!$B$18</f>
        <v>2636.4</v>
      </c>
      <c r="H762" s="3">
        <f t="shared" si="37"/>
        <v>25978.25</v>
      </c>
      <c r="I762" s="1">
        <f t="shared" si="36"/>
        <v>0.42</v>
      </c>
    </row>
    <row r="763" spans="1:9" x14ac:dyDescent="0.2">
      <c r="A763" s="11">
        <f t="shared" si="35"/>
        <v>76100</v>
      </c>
      <c r="B763" s="3">
        <f>inputs!$C$3-MAX(0,MIN((calculations!A763-inputs!$B$8)*0.5,inputs!$C$3))+IF(AND(inputs!$B$23="YES",A763&lt;=inputs!$B$25),inputs!$B$24,0)</f>
        <v>12570</v>
      </c>
      <c r="C763" s="3">
        <f>MAX(0,MIN(A763-B763,inputs!$C$4)*inputs!$B$3)</f>
        <v>7540</v>
      </c>
      <c r="D763" s="8">
        <f>MAX(0,(MIN(A763,inputs!$C$5)-(inputs!$C$4+B763))*inputs!$B$4)</f>
        <v>10332</v>
      </c>
      <c r="E763" s="8">
        <f>MAX(0, (calculations!A763-inputs!$C$5)*inputs!$B$5)</f>
        <v>0</v>
      </c>
      <c r="F763" s="8">
        <f>MAX(0,inputs!$B$13*(MIN(calculations!A763,inputs!$C$14)-inputs!$C$13))+MAX(0,inputs!$B$14*(calculations!A763-inputs!$C$14))</f>
        <v>5511.85</v>
      </c>
      <c r="G763" s="6">
        <f>MAX(MIN((calculations!A763-inputs!$B$21)/10000,100%),0) * inputs!$B$18</f>
        <v>2636.4</v>
      </c>
      <c r="H763" s="3">
        <f t="shared" si="37"/>
        <v>26020.25</v>
      </c>
      <c r="I763" s="1">
        <f t="shared" si="36"/>
        <v>0.42</v>
      </c>
    </row>
    <row r="764" spans="1:9" x14ac:dyDescent="0.2">
      <c r="A764" s="11">
        <f t="shared" si="35"/>
        <v>76200</v>
      </c>
      <c r="B764" s="3">
        <f>inputs!$C$3-MAX(0,MIN((calculations!A764-inputs!$B$8)*0.5,inputs!$C$3))+IF(AND(inputs!$B$23="YES",A764&lt;=inputs!$B$25),inputs!$B$24,0)</f>
        <v>12570</v>
      </c>
      <c r="C764" s="3">
        <f>MAX(0,MIN(A764-B764,inputs!$C$4)*inputs!$B$3)</f>
        <v>7540</v>
      </c>
      <c r="D764" s="8">
        <f>MAX(0,(MIN(A764,inputs!$C$5)-(inputs!$C$4+B764))*inputs!$B$4)</f>
        <v>10372</v>
      </c>
      <c r="E764" s="8">
        <f>MAX(0, (calculations!A764-inputs!$C$5)*inputs!$B$5)</f>
        <v>0</v>
      </c>
      <c r="F764" s="8">
        <f>MAX(0,inputs!$B$13*(MIN(calculations!A764,inputs!$C$14)-inputs!$C$13))+MAX(0,inputs!$B$14*(calculations!A764-inputs!$C$14))</f>
        <v>5513.85</v>
      </c>
      <c r="G764" s="6">
        <f>MAX(MIN((calculations!A764-inputs!$B$21)/10000,100%),0) * inputs!$B$18</f>
        <v>2636.4</v>
      </c>
      <c r="H764" s="3">
        <f t="shared" si="37"/>
        <v>26062.25</v>
      </c>
      <c r="I764" s="1">
        <f t="shared" si="36"/>
        <v>0.42</v>
      </c>
    </row>
    <row r="765" spans="1:9" x14ac:dyDescent="0.2">
      <c r="A765" s="11">
        <f t="shared" si="35"/>
        <v>76300</v>
      </c>
      <c r="B765" s="3">
        <f>inputs!$C$3-MAX(0,MIN((calculations!A765-inputs!$B$8)*0.5,inputs!$C$3))+IF(AND(inputs!$B$23="YES",A765&lt;=inputs!$B$25),inputs!$B$24,0)</f>
        <v>12570</v>
      </c>
      <c r="C765" s="3">
        <f>MAX(0,MIN(A765-B765,inputs!$C$4)*inputs!$B$3)</f>
        <v>7540</v>
      </c>
      <c r="D765" s="8">
        <f>MAX(0,(MIN(A765,inputs!$C$5)-(inputs!$C$4+B765))*inputs!$B$4)</f>
        <v>10412</v>
      </c>
      <c r="E765" s="8">
        <f>MAX(0, (calculations!A765-inputs!$C$5)*inputs!$B$5)</f>
        <v>0</v>
      </c>
      <c r="F765" s="8">
        <f>MAX(0,inputs!$B$13*(MIN(calculations!A765,inputs!$C$14)-inputs!$C$13))+MAX(0,inputs!$B$14*(calculations!A765-inputs!$C$14))</f>
        <v>5515.85</v>
      </c>
      <c r="G765" s="6">
        <f>MAX(MIN((calculations!A765-inputs!$B$21)/10000,100%),0) * inputs!$B$18</f>
        <v>2636.4</v>
      </c>
      <c r="H765" s="3">
        <f t="shared" si="37"/>
        <v>26104.25</v>
      </c>
      <c r="I765" s="1">
        <f t="shared" si="36"/>
        <v>0.42</v>
      </c>
    </row>
    <row r="766" spans="1:9" x14ac:dyDescent="0.2">
      <c r="A766" s="11">
        <f t="shared" si="35"/>
        <v>76400</v>
      </c>
      <c r="B766" s="3">
        <f>inputs!$C$3-MAX(0,MIN((calculations!A766-inputs!$B$8)*0.5,inputs!$C$3))+IF(AND(inputs!$B$23="YES",A766&lt;=inputs!$B$25),inputs!$B$24,0)</f>
        <v>12570</v>
      </c>
      <c r="C766" s="3">
        <f>MAX(0,MIN(A766-B766,inputs!$C$4)*inputs!$B$3)</f>
        <v>7540</v>
      </c>
      <c r="D766" s="8">
        <f>MAX(0,(MIN(A766,inputs!$C$5)-(inputs!$C$4+B766))*inputs!$B$4)</f>
        <v>10452</v>
      </c>
      <c r="E766" s="8">
        <f>MAX(0, (calculations!A766-inputs!$C$5)*inputs!$B$5)</f>
        <v>0</v>
      </c>
      <c r="F766" s="8">
        <f>MAX(0,inputs!$B$13*(MIN(calculations!A766,inputs!$C$14)-inputs!$C$13))+MAX(0,inputs!$B$14*(calculations!A766-inputs!$C$14))</f>
        <v>5517.85</v>
      </c>
      <c r="G766" s="6">
        <f>MAX(MIN((calculations!A766-inputs!$B$21)/10000,100%),0) * inputs!$B$18</f>
        <v>2636.4</v>
      </c>
      <c r="H766" s="3">
        <f t="shared" si="37"/>
        <v>26146.25</v>
      </c>
      <c r="I766" s="1">
        <f t="shared" si="36"/>
        <v>0.42</v>
      </c>
    </row>
    <row r="767" spans="1:9" x14ac:dyDescent="0.2">
      <c r="A767" s="11">
        <f t="shared" si="35"/>
        <v>76500</v>
      </c>
      <c r="B767" s="3">
        <f>inputs!$C$3-MAX(0,MIN((calculations!A767-inputs!$B$8)*0.5,inputs!$C$3))+IF(AND(inputs!$B$23="YES",A767&lt;=inputs!$B$25),inputs!$B$24,0)</f>
        <v>12570</v>
      </c>
      <c r="C767" s="3">
        <f>MAX(0,MIN(A767-B767,inputs!$C$4)*inputs!$B$3)</f>
        <v>7540</v>
      </c>
      <c r="D767" s="8">
        <f>MAX(0,(MIN(A767,inputs!$C$5)-(inputs!$C$4+B767))*inputs!$B$4)</f>
        <v>10492</v>
      </c>
      <c r="E767" s="8">
        <f>MAX(0, (calculations!A767-inputs!$C$5)*inputs!$B$5)</f>
        <v>0</v>
      </c>
      <c r="F767" s="8">
        <f>MAX(0,inputs!$B$13*(MIN(calculations!A767,inputs!$C$14)-inputs!$C$13))+MAX(0,inputs!$B$14*(calculations!A767-inputs!$C$14))</f>
        <v>5519.85</v>
      </c>
      <c r="G767" s="6">
        <f>MAX(MIN((calculations!A767-inputs!$B$21)/10000,100%),0) * inputs!$B$18</f>
        <v>2636.4</v>
      </c>
      <c r="H767" s="3">
        <f t="shared" si="37"/>
        <v>26188.25</v>
      </c>
      <c r="I767" s="1">
        <f t="shared" si="36"/>
        <v>0.42</v>
      </c>
    </row>
    <row r="768" spans="1:9" x14ac:dyDescent="0.2">
      <c r="A768" s="11">
        <f t="shared" si="35"/>
        <v>76600</v>
      </c>
      <c r="B768" s="3">
        <f>inputs!$C$3-MAX(0,MIN((calculations!A768-inputs!$B$8)*0.5,inputs!$C$3))+IF(AND(inputs!$B$23="YES",A768&lt;=inputs!$B$25),inputs!$B$24,0)</f>
        <v>12570</v>
      </c>
      <c r="C768" s="3">
        <f>MAX(0,MIN(A768-B768,inputs!$C$4)*inputs!$B$3)</f>
        <v>7540</v>
      </c>
      <c r="D768" s="8">
        <f>MAX(0,(MIN(A768,inputs!$C$5)-(inputs!$C$4+B768))*inputs!$B$4)</f>
        <v>10532</v>
      </c>
      <c r="E768" s="8">
        <f>MAX(0, (calculations!A768-inputs!$C$5)*inputs!$B$5)</f>
        <v>0</v>
      </c>
      <c r="F768" s="8">
        <f>MAX(0,inputs!$B$13*(MIN(calculations!A768,inputs!$C$14)-inputs!$C$13))+MAX(0,inputs!$B$14*(calculations!A768-inputs!$C$14))</f>
        <v>5521.85</v>
      </c>
      <c r="G768" s="6">
        <f>MAX(MIN((calculations!A768-inputs!$B$21)/10000,100%),0) * inputs!$B$18</f>
        <v>2636.4</v>
      </c>
      <c r="H768" s="3">
        <f t="shared" si="37"/>
        <v>26230.25</v>
      </c>
      <c r="I768" s="1">
        <f t="shared" si="36"/>
        <v>0.42</v>
      </c>
    </row>
    <row r="769" spans="1:9" x14ac:dyDescent="0.2">
      <c r="A769" s="11">
        <f t="shared" si="35"/>
        <v>76700</v>
      </c>
      <c r="B769" s="3">
        <f>inputs!$C$3-MAX(0,MIN((calculations!A769-inputs!$B$8)*0.5,inputs!$C$3))+IF(AND(inputs!$B$23="YES",A769&lt;=inputs!$B$25),inputs!$B$24,0)</f>
        <v>12570</v>
      </c>
      <c r="C769" s="3">
        <f>MAX(0,MIN(A769-B769,inputs!$C$4)*inputs!$B$3)</f>
        <v>7540</v>
      </c>
      <c r="D769" s="8">
        <f>MAX(0,(MIN(A769,inputs!$C$5)-(inputs!$C$4+B769))*inputs!$B$4)</f>
        <v>10572</v>
      </c>
      <c r="E769" s="8">
        <f>MAX(0, (calculations!A769-inputs!$C$5)*inputs!$B$5)</f>
        <v>0</v>
      </c>
      <c r="F769" s="8">
        <f>MAX(0,inputs!$B$13*(MIN(calculations!A769,inputs!$C$14)-inputs!$C$13))+MAX(0,inputs!$B$14*(calculations!A769-inputs!$C$14))</f>
        <v>5523.85</v>
      </c>
      <c r="G769" s="6">
        <f>MAX(MIN((calculations!A769-inputs!$B$21)/10000,100%),0) * inputs!$B$18</f>
        <v>2636.4</v>
      </c>
      <c r="H769" s="3">
        <f t="shared" si="37"/>
        <v>26272.25</v>
      </c>
      <c r="I769" s="1">
        <f t="shared" si="36"/>
        <v>0.42</v>
      </c>
    </row>
    <row r="770" spans="1:9" x14ac:dyDescent="0.2">
      <c r="A770" s="11">
        <f t="shared" si="35"/>
        <v>76800</v>
      </c>
      <c r="B770" s="3">
        <f>inputs!$C$3-MAX(0,MIN((calculations!A770-inputs!$B$8)*0.5,inputs!$C$3))+IF(AND(inputs!$B$23="YES",A770&lt;=inputs!$B$25),inputs!$B$24,0)</f>
        <v>12570</v>
      </c>
      <c r="C770" s="3">
        <f>MAX(0,MIN(A770-B770,inputs!$C$4)*inputs!$B$3)</f>
        <v>7540</v>
      </c>
      <c r="D770" s="8">
        <f>MAX(0,(MIN(A770,inputs!$C$5)-(inputs!$C$4+B770))*inputs!$B$4)</f>
        <v>10612</v>
      </c>
      <c r="E770" s="8">
        <f>MAX(0, (calculations!A770-inputs!$C$5)*inputs!$B$5)</f>
        <v>0</v>
      </c>
      <c r="F770" s="8">
        <f>MAX(0,inputs!$B$13*(MIN(calculations!A770,inputs!$C$14)-inputs!$C$13))+MAX(0,inputs!$B$14*(calculations!A770-inputs!$C$14))</f>
        <v>5525.85</v>
      </c>
      <c r="G770" s="6">
        <f>MAX(MIN((calculations!A770-inputs!$B$21)/10000,100%),0) * inputs!$B$18</f>
        <v>2636.4</v>
      </c>
      <c r="H770" s="3">
        <f t="shared" si="37"/>
        <v>26314.25</v>
      </c>
      <c r="I770" s="1">
        <f t="shared" si="36"/>
        <v>0.42</v>
      </c>
    </row>
    <row r="771" spans="1:9" x14ac:dyDescent="0.2">
      <c r="A771" s="11">
        <f t="shared" ref="A771:A834" si="38">(ROW(A771)-2)*100</f>
        <v>76900</v>
      </c>
      <c r="B771" s="3">
        <f>inputs!$C$3-MAX(0,MIN((calculations!A771-inputs!$B$8)*0.5,inputs!$C$3))+IF(AND(inputs!$B$23="YES",A771&lt;=inputs!$B$25),inputs!$B$24,0)</f>
        <v>12570</v>
      </c>
      <c r="C771" s="3">
        <f>MAX(0,MIN(A771-B771,inputs!$C$4)*inputs!$B$3)</f>
        <v>7540</v>
      </c>
      <c r="D771" s="8">
        <f>MAX(0,(MIN(A771,inputs!$C$5)-(inputs!$C$4+B771))*inputs!$B$4)</f>
        <v>10652</v>
      </c>
      <c r="E771" s="8">
        <f>MAX(0, (calculations!A771-inputs!$C$5)*inputs!$B$5)</f>
        <v>0</v>
      </c>
      <c r="F771" s="8">
        <f>MAX(0,inputs!$B$13*(MIN(calculations!A771,inputs!$C$14)-inputs!$C$13))+MAX(0,inputs!$B$14*(calculations!A771-inputs!$C$14))</f>
        <v>5527.85</v>
      </c>
      <c r="G771" s="6">
        <f>MAX(MIN((calculations!A771-inputs!$B$21)/10000,100%),0) * inputs!$B$18</f>
        <v>2636.4</v>
      </c>
      <c r="H771" s="3">
        <f t="shared" si="37"/>
        <v>26356.25</v>
      </c>
      <c r="I771" s="1">
        <f t="shared" ref="I771:I834" si="39">(H772-H771)/100</f>
        <v>0.42</v>
      </c>
    </row>
    <row r="772" spans="1:9" x14ac:dyDescent="0.2">
      <c r="A772" s="11">
        <f t="shared" si="38"/>
        <v>77000</v>
      </c>
      <c r="B772" s="3">
        <f>inputs!$C$3-MAX(0,MIN((calculations!A772-inputs!$B$8)*0.5,inputs!$C$3))+IF(AND(inputs!$B$23="YES",A772&lt;=inputs!$B$25),inputs!$B$24,0)</f>
        <v>12570</v>
      </c>
      <c r="C772" s="3">
        <f>MAX(0,MIN(A772-B772,inputs!$C$4)*inputs!$B$3)</f>
        <v>7540</v>
      </c>
      <c r="D772" s="8">
        <f>MAX(0,(MIN(A772,inputs!$C$5)-(inputs!$C$4+B772))*inputs!$B$4)</f>
        <v>10692</v>
      </c>
      <c r="E772" s="8">
        <f>MAX(0, (calculations!A772-inputs!$C$5)*inputs!$B$5)</f>
        <v>0</v>
      </c>
      <c r="F772" s="8">
        <f>MAX(0,inputs!$B$13*(MIN(calculations!A772,inputs!$C$14)-inputs!$C$13))+MAX(0,inputs!$B$14*(calculations!A772-inputs!$C$14))</f>
        <v>5529.85</v>
      </c>
      <c r="G772" s="6">
        <f>MAX(MIN((calculations!A772-inputs!$B$21)/10000,100%),0) * inputs!$B$18</f>
        <v>2636.4</v>
      </c>
      <c r="H772" s="3">
        <f t="shared" si="37"/>
        <v>26398.25</v>
      </c>
      <c r="I772" s="1">
        <f t="shared" si="39"/>
        <v>0.42</v>
      </c>
    </row>
    <row r="773" spans="1:9" x14ac:dyDescent="0.2">
      <c r="A773" s="11">
        <f t="shared" si="38"/>
        <v>77100</v>
      </c>
      <c r="B773" s="3">
        <f>inputs!$C$3-MAX(0,MIN((calculations!A773-inputs!$B$8)*0.5,inputs!$C$3))+IF(AND(inputs!$B$23="YES",A773&lt;=inputs!$B$25),inputs!$B$24,0)</f>
        <v>12570</v>
      </c>
      <c r="C773" s="3">
        <f>MAX(0,MIN(A773-B773,inputs!$C$4)*inputs!$B$3)</f>
        <v>7540</v>
      </c>
      <c r="D773" s="8">
        <f>MAX(0,(MIN(A773,inputs!$C$5)-(inputs!$C$4+B773))*inputs!$B$4)</f>
        <v>10732</v>
      </c>
      <c r="E773" s="8">
        <f>MAX(0, (calculations!A773-inputs!$C$5)*inputs!$B$5)</f>
        <v>0</v>
      </c>
      <c r="F773" s="8">
        <f>MAX(0,inputs!$B$13*(MIN(calculations!A773,inputs!$C$14)-inputs!$C$13))+MAX(0,inputs!$B$14*(calculations!A773-inputs!$C$14))</f>
        <v>5531.85</v>
      </c>
      <c r="G773" s="6">
        <f>MAX(MIN((calculations!A773-inputs!$B$21)/10000,100%),0) * inputs!$B$18</f>
        <v>2636.4</v>
      </c>
      <c r="H773" s="3">
        <f t="shared" si="37"/>
        <v>26440.25</v>
      </c>
      <c r="I773" s="1">
        <f t="shared" si="39"/>
        <v>0.42</v>
      </c>
    </row>
    <row r="774" spans="1:9" x14ac:dyDescent="0.2">
      <c r="A774" s="11">
        <f t="shared" si="38"/>
        <v>77200</v>
      </c>
      <c r="B774" s="3">
        <f>inputs!$C$3-MAX(0,MIN((calculations!A774-inputs!$B$8)*0.5,inputs!$C$3))+IF(AND(inputs!$B$23="YES",A774&lt;=inputs!$B$25),inputs!$B$24,0)</f>
        <v>12570</v>
      </c>
      <c r="C774" s="3">
        <f>MAX(0,MIN(A774-B774,inputs!$C$4)*inputs!$B$3)</f>
        <v>7540</v>
      </c>
      <c r="D774" s="8">
        <f>MAX(0,(MIN(A774,inputs!$C$5)-(inputs!$C$4+B774))*inputs!$B$4)</f>
        <v>10772</v>
      </c>
      <c r="E774" s="8">
        <f>MAX(0, (calculations!A774-inputs!$C$5)*inputs!$B$5)</f>
        <v>0</v>
      </c>
      <c r="F774" s="8">
        <f>MAX(0,inputs!$B$13*(MIN(calculations!A774,inputs!$C$14)-inputs!$C$13))+MAX(0,inputs!$B$14*(calculations!A774-inputs!$C$14))</f>
        <v>5533.85</v>
      </c>
      <c r="G774" s="6">
        <f>MAX(MIN((calculations!A774-inputs!$B$21)/10000,100%),0) * inputs!$B$18</f>
        <v>2636.4</v>
      </c>
      <c r="H774" s="3">
        <f t="shared" si="37"/>
        <v>26482.25</v>
      </c>
      <c r="I774" s="1">
        <f t="shared" si="39"/>
        <v>0.42</v>
      </c>
    </row>
    <row r="775" spans="1:9" x14ac:dyDescent="0.2">
      <c r="A775" s="11">
        <f t="shared" si="38"/>
        <v>77300</v>
      </c>
      <c r="B775" s="3">
        <f>inputs!$C$3-MAX(0,MIN((calculations!A775-inputs!$B$8)*0.5,inputs!$C$3))+IF(AND(inputs!$B$23="YES",A775&lt;=inputs!$B$25),inputs!$B$24,0)</f>
        <v>12570</v>
      </c>
      <c r="C775" s="3">
        <f>MAX(0,MIN(A775-B775,inputs!$C$4)*inputs!$B$3)</f>
        <v>7540</v>
      </c>
      <c r="D775" s="8">
        <f>MAX(0,(MIN(A775,inputs!$C$5)-(inputs!$C$4+B775))*inputs!$B$4)</f>
        <v>10812</v>
      </c>
      <c r="E775" s="8">
        <f>MAX(0, (calculations!A775-inputs!$C$5)*inputs!$B$5)</f>
        <v>0</v>
      </c>
      <c r="F775" s="8">
        <f>MAX(0,inputs!$B$13*(MIN(calculations!A775,inputs!$C$14)-inputs!$C$13))+MAX(0,inputs!$B$14*(calculations!A775-inputs!$C$14))</f>
        <v>5535.85</v>
      </c>
      <c r="G775" s="6">
        <f>MAX(MIN((calculations!A775-inputs!$B$21)/10000,100%),0) * inputs!$B$18</f>
        <v>2636.4</v>
      </c>
      <c r="H775" s="3">
        <f t="shared" si="37"/>
        <v>26524.25</v>
      </c>
      <c r="I775" s="1">
        <f t="shared" si="39"/>
        <v>0.42</v>
      </c>
    </row>
    <row r="776" spans="1:9" x14ac:dyDescent="0.2">
      <c r="A776" s="11">
        <f t="shared" si="38"/>
        <v>77400</v>
      </c>
      <c r="B776" s="3">
        <f>inputs!$C$3-MAX(0,MIN((calculations!A776-inputs!$B$8)*0.5,inputs!$C$3))+IF(AND(inputs!$B$23="YES",A776&lt;=inputs!$B$25),inputs!$B$24,0)</f>
        <v>12570</v>
      </c>
      <c r="C776" s="3">
        <f>MAX(0,MIN(A776-B776,inputs!$C$4)*inputs!$B$3)</f>
        <v>7540</v>
      </c>
      <c r="D776" s="8">
        <f>MAX(0,(MIN(A776,inputs!$C$5)-(inputs!$C$4+B776))*inputs!$B$4)</f>
        <v>10852</v>
      </c>
      <c r="E776" s="8">
        <f>MAX(0, (calculations!A776-inputs!$C$5)*inputs!$B$5)</f>
        <v>0</v>
      </c>
      <c r="F776" s="8">
        <f>MAX(0,inputs!$B$13*(MIN(calculations!A776,inputs!$C$14)-inputs!$C$13))+MAX(0,inputs!$B$14*(calculations!A776-inputs!$C$14))</f>
        <v>5537.85</v>
      </c>
      <c r="G776" s="6">
        <f>MAX(MIN((calculations!A776-inputs!$B$21)/10000,100%),0) * inputs!$B$18</f>
        <v>2636.4</v>
      </c>
      <c r="H776" s="3">
        <f t="shared" si="37"/>
        <v>26566.25</v>
      </c>
      <c r="I776" s="1">
        <f t="shared" si="39"/>
        <v>0.42</v>
      </c>
    </row>
    <row r="777" spans="1:9" x14ac:dyDescent="0.2">
      <c r="A777" s="11">
        <f t="shared" si="38"/>
        <v>77500</v>
      </c>
      <c r="B777" s="3">
        <f>inputs!$C$3-MAX(0,MIN((calculations!A777-inputs!$B$8)*0.5,inputs!$C$3))+IF(AND(inputs!$B$23="YES",A777&lt;=inputs!$B$25),inputs!$B$24,0)</f>
        <v>12570</v>
      </c>
      <c r="C777" s="3">
        <f>MAX(0,MIN(A777-B777,inputs!$C$4)*inputs!$B$3)</f>
        <v>7540</v>
      </c>
      <c r="D777" s="8">
        <f>MAX(0,(MIN(A777,inputs!$C$5)-(inputs!$C$4+B777))*inputs!$B$4)</f>
        <v>10892</v>
      </c>
      <c r="E777" s="8">
        <f>MAX(0, (calculations!A777-inputs!$C$5)*inputs!$B$5)</f>
        <v>0</v>
      </c>
      <c r="F777" s="8">
        <f>MAX(0,inputs!$B$13*(MIN(calculations!A777,inputs!$C$14)-inputs!$C$13))+MAX(0,inputs!$B$14*(calculations!A777-inputs!$C$14))</f>
        <v>5539.85</v>
      </c>
      <c r="G777" s="6">
        <f>MAX(MIN((calculations!A777-inputs!$B$21)/10000,100%),0) * inputs!$B$18</f>
        <v>2636.4</v>
      </c>
      <c r="H777" s="3">
        <f t="shared" si="37"/>
        <v>26608.25</v>
      </c>
      <c r="I777" s="1">
        <f t="shared" si="39"/>
        <v>0.42</v>
      </c>
    </row>
    <row r="778" spans="1:9" x14ac:dyDescent="0.2">
      <c r="A778" s="11">
        <f t="shared" si="38"/>
        <v>77600</v>
      </c>
      <c r="B778" s="3">
        <f>inputs!$C$3-MAX(0,MIN((calculations!A778-inputs!$B$8)*0.5,inputs!$C$3))+IF(AND(inputs!$B$23="YES",A778&lt;=inputs!$B$25),inputs!$B$24,0)</f>
        <v>12570</v>
      </c>
      <c r="C778" s="3">
        <f>MAX(0,MIN(A778-B778,inputs!$C$4)*inputs!$B$3)</f>
        <v>7540</v>
      </c>
      <c r="D778" s="8">
        <f>MAX(0,(MIN(A778,inputs!$C$5)-(inputs!$C$4+B778))*inputs!$B$4)</f>
        <v>10932</v>
      </c>
      <c r="E778" s="8">
        <f>MAX(0, (calculations!A778-inputs!$C$5)*inputs!$B$5)</f>
        <v>0</v>
      </c>
      <c r="F778" s="8">
        <f>MAX(0,inputs!$B$13*(MIN(calculations!A778,inputs!$C$14)-inputs!$C$13))+MAX(0,inputs!$B$14*(calculations!A778-inputs!$C$14))</f>
        <v>5541.85</v>
      </c>
      <c r="G778" s="6">
        <f>MAX(MIN((calculations!A778-inputs!$B$21)/10000,100%),0) * inputs!$B$18</f>
        <v>2636.4</v>
      </c>
      <c r="H778" s="3">
        <f t="shared" si="37"/>
        <v>26650.25</v>
      </c>
      <c r="I778" s="1">
        <f t="shared" si="39"/>
        <v>0.42</v>
      </c>
    </row>
    <row r="779" spans="1:9" x14ac:dyDescent="0.2">
      <c r="A779" s="11">
        <f t="shared" si="38"/>
        <v>77700</v>
      </c>
      <c r="B779" s="3">
        <f>inputs!$C$3-MAX(0,MIN((calculations!A779-inputs!$B$8)*0.5,inputs!$C$3))+IF(AND(inputs!$B$23="YES",A779&lt;=inputs!$B$25),inputs!$B$24,0)</f>
        <v>12570</v>
      </c>
      <c r="C779" s="3">
        <f>MAX(0,MIN(A779-B779,inputs!$C$4)*inputs!$B$3)</f>
        <v>7540</v>
      </c>
      <c r="D779" s="8">
        <f>MAX(0,(MIN(A779,inputs!$C$5)-(inputs!$C$4+B779))*inputs!$B$4)</f>
        <v>10972</v>
      </c>
      <c r="E779" s="8">
        <f>MAX(0, (calculations!A779-inputs!$C$5)*inputs!$B$5)</f>
        <v>0</v>
      </c>
      <c r="F779" s="8">
        <f>MAX(0,inputs!$B$13*(MIN(calculations!A779,inputs!$C$14)-inputs!$C$13))+MAX(0,inputs!$B$14*(calculations!A779-inputs!$C$14))</f>
        <v>5543.85</v>
      </c>
      <c r="G779" s="6">
        <f>MAX(MIN((calculations!A779-inputs!$B$21)/10000,100%),0) * inputs!$B$18</f>
        <v>2636.4</v>
      </c>
      <c r="H779" s="3">
        <f t="shared" si="37"/>
        <v>26692.25</v>
      </c>
      <c r="I779" s="1">
        <f t="shared" si="39"/>
        <v>0.42</v>
      </c>
    </row>
    <row r="780" spans="1:9" x14ac:dyDescent="0.2">
      <c r="A780" s="11">
        <f t="shared" si="38"/>
        <v>77800</v>
      </c>
      <c r="B780" s="3">
        <f>inputs!$C$3-MAX(0,MIN((calculations!A780-inputs!$B$8)*0.5,inputs!$C$3))+IF(AND(inputs!$B$23="YES",A780&lt;=inputs!$B$25),inputs!$B$24,0)</f>
        <v>12570</v>
      </c>
      <c r="C780" s="3">
        <f>MAX(0,MIN(A780-B780,inputs!$C$4)*inputs!$B$3)</f>
        <v>7540</v>
      </c>
      <c r="D780" s="8">
        <f>MAX(0,(MIN(A780,inputs!$C$5)-(inputs!$C$4+B780))*inputs!$B$4)</f>
        <v>11012</v>
      </c>
      <c r="E780" s="8">
        <f>MAX(0, (calculations!A780-inputs!$C$5)*inputs!$B$5)</f>
        <v>0</v>
      </c>
      <c r="F780" s="8">
        <f>MAX(0,inputs!$B$13*(MIN(calculations!A780,inputs!$C$14)-inputs!$C$13))+MAX(0,inputs!$B$14*(calculations!A780-inputs!$C$14))</f>
        <v>5545.85</v>
      </c>
      <c r="G780" s="6">
        <f>MAX(MIN((calculations!A780-inputs!$B$21)/10000,100%),0) * inputs!$B$18</f>
        <v>2636.4</v>
      </c>
      <c r="H780" s="3">
        <f t="shared" si="37"/>
        <v>26734.25</v>
      </c>
      <c r="I780" s="1">
        <f t="shared" si="39"/>
        <v>0.42</v>
      </c>
    </row>
    <row r="781" spans="1:9" x14ac:dyDescent="0.2">
      <c r="A781" s="11">
        <f t="shared" si="38"/>
        <v>77900</v>
      </c>
      <c r="B781" s="3">
        <f>inputs!$C$3-MAX(0,MIN((calculations!A781-inputs!$B$8)*0.5,inputs!$C$3))+IF(AND(inputs!$B$23="YES",A781&lt;=inputs!$B$25),inputs!$B$24,0)</f>
        <v>12570</v>
      </c>
      <c r="C781" s="3">
        <f>MAX(0,MIN(A781-B781,inputs!$C$4)*inputs!$B$3)</f>
        <v>7540</v>
      </c>
      <c r="D781" s="8">
        <f>MAX(0,(MIN(A781,inputs!$C$5)-(inputs!$C$4+B781))*inputs!$B$4)</f>
        <v>11052</v>
      </c>
      <c r="E781" s="8">
        <f>MAX(0, (calculations!A781-inputs!$C$5)*inputs!$B$5)</f>
        <v>0</v>
      </c>
      <c r="F781" s="8">
        <f>MAX(0,inputs!$B$13*(MIN(calculations!A781,inputs!$C$14)-inputs!$C$13))+MAX(0,inputs!$B$14*(calculations!A781-inputs!$C$14))</f>
        <v>5547.85</v>
      </c>
      <c r="G781" s="6">
        <f>MAX(MIN((calculations!A781-inputs!$B$21)/10000,100%),0) * inputs!$B$18</f>
        <v>2636.4</v>
      </c>
      <c r="H781" s="3">
        <f t="shared" si="37"/>
        <v>26776.25</v>
      </c>
      <c r="I781" s="1">
        <f t="shared" si="39"/>
        <v>0.42</v>
      </c>
    </row>
    <row r="782" spans="1:9" x14ac:dyDescent="0.2">
      <c r="A782" s="11">
        <f t="shared" si="38"/>
        <v>78000</v>
      </c>
      <c r="B782" s="3">
        <f>inputs!$C$3-MAX(0,MIN((calculations!A782-inputs!$B$8)*0.5,inputs!$C$3))+IF(AND(inputs!$B$23="YES",A782&lt;=inputs!$B$25),inputs!$B$24,0)</f>
        <v>12570</v>
      </c>
      <c r="C782" s="3">
        <f>MAX(0,MIN(A782-B782,inputs!$C$4)*inputs!$B$3)</f>
        <v>7540</v>
      </c>
      <c r="D782" s="8">
        <f>MAX(0,(MIN(A782,inputs!$C$5)-(inputs!$C$4+B782))*inputs!$B$4)</f>
        <v>11092</v>
      </c>
      <c r="E782" s="8">
        <f>MAX(0, (calculations!A782-inputs!$C$5)*inputs!$B$5)</f>
        <v>0</v>
      </c>
      <c r="F782" s="8">
        <f>MAX(0,inputs!$B$13*(MIN(calculations!A782,inputs!$C$14)-inputs!$C$13))+MAX(0,inputs!$B$14*(calculations!A782-inputs!$C$14))</f>
        <v>5549.85</v>
      </c>
      <c r="G782" s="6">
        <f>MAX(MIN((calculations!A782-inputs!$B$21)/10000,100%),0) * inputs!$B$18</f>
        <v>2636.4</v>
      </c>
      <c r="H782" s="3">
        <f t="shared" si="37"/>
        <v>26818.25</v>
      </c>
      <c r="I782" s="1">
        <f t="shared" si="39"/>
        <v>0.42</v>
      </c>
    </row>
    <row r="783" spans="1:9" x14ac:dyDescent="0.2">
      <c r="A783" s="11">
        <f t="shared" si="38"/>
        <v>78100</v>
      </c>
      <c r="B783" s="3">
        <f>inputs!$C$3-MAX(0,MIN((calculations!A783-inputs!$B$8)*0.5,inputs!$C$3))+IF(AND(inputs!$B$23="YES",A783&lt;=inputs!$B$25),inputs!$B$24,0)</f>
        <v>12570</v>
      </c>
      <c r="C783" s="3">
        <f>MAX(0,MIN(A783-B783,inputs!$C$4)*inputs!$B$3)</f>
        <v>7540</v>
      </c>
      <c r="D783" s="8">
        <f>MAX(0,(MIN(A783,inputs!$C$5)-(inputs!$C$4+B783))*inputs!$B$4)</f>
        <v>11132</v>
      </c>
      <c r="E783" s="8">
        <f>MAX(0, (calculations!A783-inputs!$C$5)*inputs!$B$5)</f>
        <v>0</v>
      </c>
      <c r="F783" s="8">
        <f>MAX(0,inputs!$B$13*(MIN(calculations!A783,inputs!$C$14)-inputs!$C$13))+MAX(0,inputs!$B$14*(calculations!A783-inputs!$C$14))</f>
        <v>5551.85</v>
      </c>
      <c r="G783" s="6">
        <f>MAX(MIN((calculations!A783-inputs!$B$21)/10000,100%),0) * inputs!$B$18</f>
        <v>2636.4</v>
      </c>
      <c r="H783" s="3">
        <f t="shared" si="37"/>
        <v>26860.25</v>
      </c>
      <c r="I783" s="1">
        <f t="shared" si="39"/>
        <v>0.42</v>
      </c>
    </row>
    <row r="784" spans="1:9" x14ac:dyDescent="0.2">
      <c r="A784" s="11">
        <f t="shared" si="38"/>
        <v>78200</v>
      </c>
      <c r="B784" s="3">
        <f>inputs!$C$3-MAX(0,MIN((calculations!A784-inputs!$B$8)*0.5,inputs!$C$3))+IF(AND(inputs!$B$23="YES",A784&lt;=inputs!$B$25),inputs!$B$24,0)</f>
        <v>12570</v>
      </c>
      <c r="C784" s="3">
        <f>MAX(0,MIN(A784-B784,inputs!$C$4)*inputs!$B$3)</f>
        <v>7540</v>
      </c>
      <c r="D784" s="8">
        <f>MAX(0,(MIN(A784,inputs!$C$5)-(inputs!$C$4+B784))*inputs!$B$4)</f>
        <v>11172</v>
      </c>
      <c r="E784" s="8">
        <f>MAX(0, (calculations!A784-inputs!$C$5)*inputs!$B$5)</f>
        <v>0</v>
      </c>
      <c r="F784" s="8">
        <f>MAX(0,inputs!$B$13*(MIN(calculations!A784,inputs!$C$14)-inputs!$C$13))+MAX(0,inputs!$B$14*(calculations!A784-inputs!$C$14))</f>
        <v>5553.85</v>
      </c>
      <c r="G784" s="6">
        <f>MAX(MIN((calculations!A784-inputs!$B$21)/10000,100%),0) * inputs!$B$18</f>
        <v>2636.4</v>
      </c>
      <c r="H784" s="3">
        <f t="shared" si="37"/>
        <v>26902.25</v>
      </c>
      <c r="I784" s="1">
        <f t="shared" si="39"/>
        <v>0.42</v>
      </c>
    </row>
    <row r="785" spans="1:9" x14ac:dyDescent="0.2">
      <c r="A785" s="11">
        <f t="shared" si="38"/>
        <v>78300</v>
      </c>
      <c r="B785" s="3">
        <f>inputs!$C$3-MAX(0,MIN((calculations!A785-inputs!$B$8)*0.5,inputs!$C$3))+IF(AND(inputs!$B$23="YES",A785&lt;=inputs!$B$25),inputs!$B$24,0)</f>
        <v>12570</v>
      </c>
      <c r="C785" s="3">
        <f>MAX(0,MIN(A785-B785,inputs!$C$4)*inputs!$B$3)</f>
        <v>7540</v>
      </c>
      <c r="D785" s="8">
        <f>MAX(0,(MIN(A785,inputs!$C$5)-(inputs!$C$4+B785))*inputs!$B$4)</f>
        <v>11212</v>
      </c>
      <c r="E785" s="8">
        <f>MAX(0, (calculations!A785-inputs!$C$5)*inputs!$B$5)</f>
        <v>0</v>
      </c>
      <c r="F785" s="8">
        <f>MAX(0,inputs!$B$13*(MIN(calculations!A785,inputs!$C$14)-inputs!$C$13))+MAX(0,inputs!$B$14*(calculations!A785-inputs!$C$14))</f>
        <v>5555.85</v>
      </c>
      <c r="G785" s="6">
        <f>MAX(MIN((calculations!A785-inputs!$B$21)/10000,100%),0) * inputs!$B$18</f>
        <v>2636.4</v>
      </c>
      <c r="H785" s="3">
        <f t="shared" si="37"/>
        <v>26944.25</v>
      </c>
      <c r="I785" s="1">
        <f t="shared" si="39"/>
        <v>0.42</v>
      </c>
    </row>
    <row r="786" spans="1:9" x14ac:dyDescent="0.2">
      <c r="A786" s="11">
        <f t="shared" si="38"/>
        <v>78400</v>
      </c>
      <c r="B786" s="3">
        <f>inputs!$C$3-MAX(0,MIN((calculations!A786-inputs!$B$8)*0.5,inputs!$C$3))+IF(AND(inputs!$B$23="YES",A786&lt;=inputs!$B$25),inputs!$B$24,0)</f>
        <v>12570</v>
      </c>
      <c r="C786" s="3">
        <f>MAX(0,MIN(A786-B786,inputs!$C$4)*inputs!$B$3)</f>
        <v>7540</v>
      </c>
      <c r="D786" s="8">
        <f>MAX(0,(MIN(A786,inputs!$C$5)-(inputs!$C$4+B786))*inputs!$B$4)</f>
        <v>11252</v>
      </c>
      <c r="E786" s="8">
        <f>MAX(0, (calculations!A786-inputs!$C$5)*inputs!$B$5)</f>
        <v>0</v>
      </c>
      <c r="F786" s="8">
        <f>MAX(0,inputs!$B$13*(MIN(calculations!A786,inputs!$C$14)-inputs!$C$13))+MAX(0,inputs!$B$14*(calculations!A786-inputs!$C$14))</f>
        <v>5557.85</v>
      </c>
      <c r="G786" s="6">
        <f>MAX(MIN((calculations!A786-inputs!$B$21)/10000,100%),0) * inputs!$B$18</f>
        <v>2636.4</v>
      </c>
      <c r="H786" s="3">
        <f t="shared" si="37"/>
        <v>26986.25</v>
      </c>
      <c r="I786" s="1">
        <f t="shared" si="39"/>
        <v>0.42</v>
      </c>
    </row>
    <row r="787" spans="1:9" x14ac:dyDescent="0.2">
      <c r="A787" s="11">
        <f t="shared" si="38"/>
        <v>78500</v>
      </c>
      <c r="B787" s="3">
        <f>inputs!$C$3-MAX(0,MIN((calculations!A787-inputs!$B$8)*0.5,inputs!$C$3))+IF(AND(inputs!$B$23="YES",A787&lt;=inputs!$B$25),inputs!$B$24,0)</f>
        <v>12570</v>
      </c>
      <c r="C787" s="3">
        <f>MAX(0,MIN(A787-B787,inputs!$C$4)*inputs!$B$3)</f>
        <v>7540</v>
      </c>
      <c r="D787" s="8">
        <f>MAX(0,(MIN(A787,inputs!$C$5)-(inputs!$C$4+B787))*inputs!$B$4)</f>
        <v>11292</v>
      </c>
      <c r="E787" s="8">
        <f>MAX(0, (calculations!A787-inputs!$C$5)*inputs!$B$5)</f>
        <v>0</v>
      </c>
      <c r="F787" s="8">
        <f>MAX(0,inputs!$B$13*(MIN(calculations!A787,inputs!$C$14)-inputs!$C$13))+MAX(0,inputs!$B$14*(calculations!A787-inputs!$C$14))</f>
        <v>5559.85</v>
      </c>
      <c r="G787" s="6">
        <f>MAX(MIN((calculations!A787-inputs!$B$21)/10000,100%),0) * inputs!$B$18</f>
        <v>2636.4</v>
      </c>
      <c r="H787" s="3">
        <f t="shared" si="37"/>
        <v>27028.25</v>
      </c>
      <c r="I787" s="1">
        <f t="shared" si="39"/>
        <v>0.42</v>
      </c>
    </row>
    <row r="788" spans="1:9" x14ac:dyDescent="0.2">
      <c r="A788" s="11">
        <f t="shared" si="38"/>
        <v>78600</v>
      </c>
      <c r="B788" s="3">
        <f>inputs!$C$3-MAX(0,MIN((calculations!A788-inputs!$B$8)*0.5,inputs!$C$3))+IF(AND(inputs!$B$23="YES",A788&lt;=inputs!$B$25),inputs!$B$24,0)</f>
        <v>12570</v>
      </c>
      <c r="C788" s="3">
        <f>MAX(0,MIN(A788-B788,inputs!$C$4)*inputs!$B$3)</f>
        <v>7540</v>
      </c>
      <c r="D788" s="8">
        <f>MAX(0,(MIN(A788,inputs!$C$5)-(inputs!$C$4+B788))*inputs!$B$4)</f>
        <v>11332</v>
      </c>
      <c r="E788" s="8">
        <f>MAX(0, (calculations!A788-inputs!$C$5)*inputs!$B$5)</f>
        <v>0</v>
      </c>
      <c r="F788" s="8">
        <f>MAX(0,inputs!$B$13*(MIN(calculations!A788,inputs!$C$14)-inputs!$C$13))+MAX(0,inputs!$B$14*(calculations!A788-inputs!$C$14))</f>
        <v>5561.85</v>
      </c>
      <c r="G788" s="6">
        <f>MAX(MIN((calculations!A788-inputs!$B$21)/10000,100%),0) * inputs!$B$18</f>
        <v>2636.4</v>
      </c>
      <c r="H788" s="3">
        <f t="shared" si="37"/>
        <v>27070.25</v>
      </c>
      <c r="I788" s="1">
        <f t="shared" si="39"/>
        <v>0.42</v>
      </c>
    </row>
    <row r="789" spans="1:9" x14ac:dyDescent="0.2">
      <c r="A789" s="11">
        <f t="shared" si="38"/>
        <v>78700</v>
      </c>
      <c r="B789" s="3">
        <f>inputs!$C$3-MAX(0,MIN((calculations!A789-inputs!$B$8)*0.5,inputs!$C$3))+IF(AND(inputs!$B$23="YES",A789&lt;=inputs!$B$25),inputs!$B$24,0)</f>
        <v>12570</v>
      </c>
      <c r="C789" s="3">
        <f>MAX(0,MIN(A789-B789,inputs!$C$4)*inputs!$B$3)</f>
        <v>7540</v>
      </c>
      <c r="D789" s="8">
        <f>MAX(0,(MIN(A789,inputs!$C$5)-(inputs!$C$4+B789))*inputs!$B$4)</f>
        <v>11372</v>
      </c>
      <c r="E789" s="8">
        <f>MAX(0, (calculations!A789-inputs!$C$5)*inputs!$B$5)</f>
        <v>0</v>
      </c>
      <c r="F789" s="8">
        <f>MAX(0,inputs!$B$13*(MIN(calculations!A789,inputs!$C$14)-inputs!$C$13))+MAX(0,inputs!$B$14*(calculations!A789-inputs!$C$14))</f>
        <v>5563.85</v>
      </c>
      <c r="G789" s="6">
        <f>MAX(MIN((calculations!A789-inputs!$B$21)/10000,100%),0) * inputs!$B$18</f>
        <v>2636.4</v>
      </c>
      <c r="H789" s="3">
        <f t="shared" si="37"/>
        <v>27112.25</v>
      </c>
      <c r="I789" s="1">
        <f t="shared" si="39"/>
        <v>0.42</v>
      </c>
    </row>
    <row r="790" spans="1:9" x14ac:dyDescent="0.2">
      <c r="A790" s="11">
        <f t="shared" si="38"/>
        <v>78800</v>
      </c>
      <c r="B790" s="3">
        <f>inputs!$C$3-MAX(0,MIN((calculations!A790-inputs!$B$8)*0.5,inputs!$C$3))+IF(AND(inputs!$B$23="YES",A790&lt;=inputs!$B$25),inputs!$B$24,0)</f>
        <v>12570</v>
      </c>
      <c r="C790" s="3">
        <f>MAX(0,MIN(A790-B790,inputs!$C$4)*inputs!$B$3)</f>
        <v>7540</v>
      </c>
      <c r="D790" s="8">
        <f>MAX(0,(MIN(A790,inputs!$C$5)-(inputs!$C$4+B790))*inputs!$B$4)</f>
        <v>11412</v>
      </c>
      <c r="E790" s="8">
        <f>MAX(0, (calculations!A790-inputs!$C$5)*inputs!$B$5)</f>
        <v>0</v>
      </c>
      <c r="F790" s="8">
        <f>MAX(0,inputs!$B$13*(MIN(calculations!A790,inputs!$C$14)-inputs!$C$13))+MAX(0,inputs!$B$14*(calculations!A790-inputs!$C$14))</f>
        <v>5565.85</v>
      </c>
      <c r="G790" s="6">
        <f>MAX(MIN((calculations!A790-inputs!$B$21)/10000,100%),0) * inputs!$B$18</f>
        <v>2636.4</v>
      </c>
      <c r="H790" s="3">
        <f t="shared" si="37"/>
        <v>27154.25</v>
      </c>
      <c r="I790" s="1">
        <f t="shared" si="39"/>
        <v>0.42</v>
      </c>
    </row>
    <row r="791" spans="1:9" x14ac:dyDescent="0.2">
      <c r="A791" s="11">
        <f t="shared" si="38"/>
        <v>78900</v>
      </c>
      <c r="B791" s="3">
        <f>inputs!$C$3-MAX(0,MIN((calculations!A791-inputs!$B$8)*0.5,inputs!$C$3))+IF(AND(inputs!$B$23="YES",A791&lt;=inputs!$B$25),inputs!$B$24,0)</f>
        <v>12570</v>
      </c>
      <c r="C791" s="3">
        <f>MAX(0,MIN(A791-B791,inputs!$C$4)*inputs!$B$3)</f>
        <v>7540</v>
      </c>
      <c r="D791" s="8">
        <f>MAX(0,(MIN(A791,inputs!$C$5)-(inputs!$C$4+B791))*inputs!$B$4)</f>
        <v>11452</v>
      </c>
      <c r="E791" s="8">
        <f>MAX(0, (calculations!A791-inputs!$C$5)*inputs!$B$5)</f>
        <v>0</v>
      </c>
      <c r="F791" s="8">
        <f>MAX(0,inputs!$B$13*(MIN(calculations!A791,inputs!$C$14)-inputs!$C$13))+MAX(0,inputs!$B$14*(calculations!A791-inputs!$C$14))</f>
        <v>5567.85</v>
      </c>
      <c r="G791" s="6">
        <f>MAX(MIN((calculations!A791-inputs!$B$21)/10000,100%),0) * inputs!$B$18</f>
        <v>2636.4</v>
      </c>
      <c r="H791" s="3">
        <f t="shared" si="37"/>
        <v>27196.25</v>
      </c>
      <c r="I791" s="1">
        <f t="shared" si="39"/>
        <v>0.42</v>
      </c>
    </row>
    <row r="792" spans="1:9" x14ac:dyDescent="0.2">
      <c r="A792" s="11">
        <f t="shared" si="38"/>
        <v>79000</v>
      </c>
      <c r="B792" s="3">
        <f>inputs!$C$3-MAX(0,MIN((calculations!A792-inputs!$B$8)*0.5,inputs!$C$3))+IF(AND(inputs!$B$23="YES",A792&lt;=inputs!$B$25),inputs!$B$24,0)</f>
        <v>12570</v>
      </c>
      <c r="C792" s="3">
        <f>MAX(0,MIN(A792-B792,inputs!$C$4)*inputs!$B$3)</f>
        <v>7540</v>
      </c>
      <c r="D792" s="8">
        <f>MAX(0,(MIN(A792,inputs!$C$5)-(inputs!$C$4+B792))*inputs!$B$4)</f>
        <v>11492</v>
      </c>
      <c r="E792" s="8">
        <f>MAX(0, (calculations!A792-inputs!$C$5)*inputs!$B$5)</f>
        <v>0</v>
      </c>
      <c r="F792" s="8">
        <f>MAX(0,inputs!$B$13*(MIN(calculations!A792,inputs!$C$14)-inputs!$C$13))+MAX(0,inputs!$B$14*(calculations!A792-inputs!$C$14))</f>
        <v>5569.85</v>
      </c>
      <c r="G792" s="6">
        <f>MAX(MIN((calculations!A792-inputs!$B$21)/10000,100%),0) * inputs!$B$18</f>
        <v>2636.4</v>
      </c>
      <c r="H792" s="3">
        <f t="shared" si="37"/>
        <v>27238.25</v>
      </c>
      <c r="I792" s="1">
        <f t="shared" si="39"/>
        <v>0.42</v>
      </c>
    </row>
    <row r="793" spans="1:9" x14ac:dyDescent="0.2">
      <c r="A793" s="11">
        <f t="shared" si="38"/>
        <v>79100</v>
      </c>
      <c r="B793" s="3">
        <f>inputs!$C$3-MAX(0,MIN((calculations!A793-inputs!$B$8)*0.5,inputs!$C$3))+IF(AND(inputs!$B$23="YES",A793&lt;=inputs!$B$25),inputs!$B$24,0)</f>
        <v>12570</v>
      </c>
      <c r="C793" s="3">
        <f>MAX(0,MIN(A793-B793,inputs!$C$4)*inputs!$B$3)</f>
        <v>7540</v>
      </c>
      <c r="D793" s="8">
        <f>MAX(0,(MIN(A793,inputs!$C$5)-(inputs!$C$4+B793))*inputs!$B$4)</f>
        <v>11532</v>
      </c>
      <c r="E793" s="8">
        <f>MAX(0, (calculations!A793-inputs!$C$5)*inputs!$B$5)</f>
        <v>0</v>
      </c>
      <c r="F793" s="8">
        <f>MAX(0,inputs!$B$13*(MIN(calculations!A793,inputs!$C$14)-inputs!$C$13))+MAX(0,inputs!$B$14*(calculations!A793-inputs!$C$14))</f>
        <v>5571.85</v>
      </c>
      <c r="G793" s="6">
        <f>MAX(MIN((calculations!A793-inputs!$B$21)/10000,100%),0) * inputs!$B$18</f>
        <v>2636.4</v>
      </c>
      <c r="H793" s="3">
        <f t="shared" si="37"/>
        <v>27280.25</v>
      </c>
      <c r="I793" s="1">
        <f t="shared" si="39"/>
        <v>0.42</v>
      </c>
    </row>
    <row r="794" spans="1:9" x14ac:dyDescent="0.2">
      <c r="A794" s="11">
        <f t="shared" si="38"/>
        <v>79200</v>
      </c>
      <c r="B794" s="3">
        <f>inputs!$C$3-MAX(0,MIN((calculations!A794-inputs!$B$8)*0.5,inputs!$C$3))+IF(AND(inputs!$B$23="YES",A794&lt;=inputs!$B$25),inputs!$B$24,0)</f>
        <v>12570</v>
      </c>
      <c r="C794" s="3">
        <f>MAX(0,MIN(A794-B794,inputs!$C$4)*inputs!$B$3)</f>
        <v>7540</v>
      </c>
      <c r="D794" s="8">
        <f>MAX(0,(MIN(A794,inputs!$C$5)-(inputs!$C$4+B794))*inputs!$B$4)</f>
        <v>11572</v>
      </c>
      <c r="E794" s="8">
        <f>MAX(0, (calculations!A794-inputs!$C$5)*inputs!$B$5)</f>
        <v>0</v>
      </c>
      <c r="F794" s="8">
        <f>MAX(0,inputs!$B$13*(MIN(calculations!A794,inputs!$C$14)-inputs!$C$13))+MAX(0,inputs!$B$14*(calculations!A794-inputs!$C$14))</f>
        <v>5573.85</v>
      </c>
      <c r="G794" s="6">
        <f>MAX(MIN((calculations!A794-inputs!$B$21)/10000,100%),0) * inputs!$B$18</f>
        <v>2636.4</v>
      </c>
      <c r="H794" s="3">
        <f t="shared" si="37"/>
        <v>27322.25</v>
      </c>
      <c r="I794" s="1">
        <f t="shared" si="39"/>
        <v>0.42</v>
      </c>
    </row>
    <row r="795" spans="1:9" x14ac:dyDescent="0.2">
      <c r="A795" s="11">
        <f t="shared" si="38"/>
        <v>79300</v>
      </c>
      <c r="B795" s="3">
        <f>inputs!$C$3-MAX(0,MIN((calculations!A795-inputs!$B$8)*0.5,inputs!$C$3))+IF(AND(inputs!$B$23="YES",A795&lt;=inputs!$B$25),inputs!$B$24,0)</f>
        <v>12570</v>
      </c>
      <c r="C795" s="3">
        <f>MAX(0,MIN(A795-B795,inputs!$C$4)*inputs!$B$3)</f>
        <v>7540</v>
      </c>
      <c r="D795" s="8">
        <f>MAX(0,(MIN(A795,inputs!$C$5)-(inputs!$C$4+B795))*inputs!$B$4)</f>
        <v>11612</v>
      </c>
      <c r="E795" s="8">
        <f>MAX(0, (calculations!A795-inputs!$C$5)*inputs!$B$5)</f>
        <v>0</v>
      </c>
      <c r="F795" s="8">
        <f>MAX(0,inputs!$B$13*(MIN(calculations!A795,inputs!$C$14)-inputs!$C$13))+MAX(0,inputs!$B$14*(calculations!A795-inputs!$C$14))</f>
        <v>5575.85</v>
      </c>
      <c r="G795" s="6">
        <f>MAX(MIN((calculations!A795-inputs!$B$21)/10000,100%),0) * inputs!$B$18</f>
        <v>2636.4</v>
      </c>
      <c r="H795" s="3">
        <f t="shared" si="37"/>
        <v>27364.25</v>
      </c>
      <c r="I795" s="1">
        <f t="shared" si="39"/>
        <v>0.42</v>
      </c>
    </row>
    <row r="796" spans="1:9" x14ac:dyDescent="0.2">
      <c r="A796" s="11">
        <f t="shared" si="38"/>
        <v>79400</v>
      </c>
      <c r="B796" s="3">
        <f>inputs!$C$3-MAX(0,MIN((calculations!A796-inputs!$B$8)*0.5,inputs!$C$3))+IF(AND(inputs!$B$23="YES",A796&lt;=inputs!$B$25),inputs!$B$24,0)</f>
        <v>12570</v>
      </c>
      <c r="C796" s="3">
        <f>MAX(0,MIN(A796-B796,inputs!$C$4)*inputs!$B$3)</f>
        <v>7540</v>
      </c>
      <c r="D796" s="8">
        <f>MAX(0,(MIN(A796,inputs!$C$5)-(inputs!$C$4+B796))*inputs!$B$4)</f>
        <v>11652</v>
      </c>
      <c r="E796" s="8">
        <f>MAX(0, (calculations!A796-inputs!$C$5)*inputs!$B$5)</f>
        <v>0</v>
      </c>
      <c r="F796" s="8">
        <f>MAX(0,inputs!$B$13*(MIN(calculations!A796,inputs!$C$14)-inputs!$C$13))+MAX(0,inputs!$B$14*(calculations!A796-inputs!$C$14))</f>
        <v>5577.85</v>
      </c>
      <c r="G796" s="6">
        <f>MAX(MIN((calculations!A796-inputs!$B$21)/10000,100%),0) * inputs!$B$18</f>
        <v>2636.4</v>
      </c>
      <c r="H796" s="3">
        <f t="shared" si="37"/>
        <v>27406.25</v>
      </c>
      <c r="I796" s="1">
        <f t="shared" si="39"/>
        <v>0.42</v>
      </c>
    </row>
    <row r="797" spans="1:9" x14ac:dyDescent="0.2">
      <c r="A797" s="11">
        <f t="shared" si="38"/>
        <v>79500</v>
      </c>
      <c r="B797" s="3">
        <f>inputs!$C$3-MAX(0,MIN((calculations!A797-inputs!$B$8)*0.5,inputs!$C$3))+IF(AND(inputs!$B$23="YES",A797&lt;=inputs!$B$25),inputs!$B$24,0)</f>
        <v>12570</v>
      </c>
      <c r="C797" s="3">
        <f>MAX(0,MIN(A797-B797,inputs!$C$4)*inputs!$B$3)</f>
        <v>7540</v>
      </c>
      <c r="D797" s="8">
        <f>MAX(0,(MIN(A797,inputs!$C$5)-(inputs!$C$4+B797))*inputs!$B$4)</f>
        <v>11692</v>
      </c>
      <c r="E797" s="8">
        <f>MAX(0, (calculations!A797-inputs!$C$5)*inputs!$B$5)</f>
        <v>0</v>
      </c>
      <c r="F797" s="8">
        <f>MAX(0,inputs!$B$13*(MIN(calculations!A797,inputs!$C$14)-inputs!$C$13))+MAX(0,inputs!$B$14*(calculations!A797-inputs!$C$14))</f>
        <v>5579.85</v>
      </c>
      <c r="G797" s="6">
        <f>MAX(MIN((calculations!A797-inputs!$B$21)/10000,100%),0) * inputs!$B$18</f>
        <v>2636.4</v>
      </c>
      <c r="H797" s="3">
        <f t="shared" si="37"/>
        <v>27448.25</v>
      </c>
      <c r="I797" s="1">
        <f t="shared" si="39"/>
        <v>0.42</v>
      </c>
    </row>
    <row r="798" spans="1:9" x14ac:dyDescent="0.2">
      <c r="A798" s="11">
        <f t="shared" si="38"/>
        <v>79600</v>
      </c>
      <c r="B798" s="3">
        <f>inputs!$C$3-MAX(0,MIN((calculations!A798-inputs!$B$8)*0.5,inputs!$C$3))+IF(AND(inputs!$B$23="YES",A798&lt;=inputs!$B$25),inputs!$B$24,0)</f>
        <v>12570</v>
      </c>
      <c r="C798" s="3">
        <f>MAX(0,MIN(A798-B798,inputs!$C$4)*inputs!$B$3)</f>
        <v>7540</v>
      </c>
      <c r="D798" s="8">
        <f>MAX(0,(MIN(A798,inputs!$C$5)-(inputs!$C$4+B798))*inputs!$B$4)</f>
        <v>11732</v>
      </c>
      <c r="E798" s="8">
        <f>MAX(0, (calculations!A798-inputs!$C$5)*inputs!$B$5)</f>
        <v>0</v>
      </c>
      <c r="F798" s="8">
        <f>MAX(0,inputs!$B$13*(MIN(calculations!A798,inputs!$C$14)-inputs!$C$13))+MAX(0,inputs!$B$14*(calculations!A798-inputs!$C$14))</f>
        <v>5581.85</v>
      </c>
      <c r="G798" s="6">
        <f>MAX(MIN((calculations!A798-inputs!$B$21)/10000,100%),0) * inputs!$B$18</f>
        <v>2636.4</v>
      </c>
      <c r="H798" s="3">
        <f t="shared" si="37"/>
        <v>27490.25</v>
      </c>
      <c r="I798" s="1">
        <f t="shared" si="39"/>
        <v>0.42</v>
      </c>
    </row>
    <row r="799" spans="1:9" x14ac:dyDescent="0.2">
      <c r="A799" s="11">
        <f t="shared" si="38"/>
        <v>79700</v>
      </c>
      <c r="B799" s="3">
        <f>inputs!$C$3-MAX(0,MIN((calculations!A799-inputs!$B$8)*0.5,inputs!$C$3))+IF(AND(inputs!$B$23="YES",A799&lt;=inputs!$B$25),inputs!$B$24,0)</f>
        <v>12570</v>
      </c>
      <c r="C799" s="3">
        <f>MAX(0,MIN(A799-B799,inputs!$C$4)*inputs!$B$3)</f>
        <v>7540</v>
      </c>
      <c r="D799" s="8">
        <f>MAX(0,(MIN(A799,inputs!$C$5)-(inputs!$C$4+B799))*inputs!$B$4)</f>
        <v>11772</v>
      </c>
      <c r="E799" s="8">
        <f>MAX(0, (calculations!A799-inputs!$C$5)*inputs!$B$5)</f>
        <v>0</v>
      </c>
      <c r="F799" s="8">
        <f>MAX(0,inputs!$B$13*(MIN(calculations!A799,inputs!$C$14)-inputs!$C$13))+MAX(0,inputs!$B$14*(calculations!A799-inputs!$C$14))</f>
        <v>5583.85</v>
      </c>
      <c r="G799" s="6">
        <f>MAX(MIN((calculations!A799-inputs!$B$21)/10000,100%),0) * inputs!$B$18</f>
        <v>2636.4</v>
      </c>
      <c r="H799" s="3">
        <f t="shared" si="37"/>
        <v>27532.25</v>
      </c>
      <c r="I799" s="1">
        <f t="shared" si="39"/>
        <v>0.42</v>
      </c>
    </row>
    <row r="800" spans="1:9" x14ac:dyDescent="0.2">
      <c r="A800" s="11">
        <f t="shared" si="38"/>
        <v>79800</v>
      </c>
      <c r="B800" s="3">
        <f>inputs!$C$3-MAX(0,MIN((calculations!A800-inputs!$B$8)*0.5,inputs!$C$3))+IF(AND(inputs!$B$23="YES",A800&lt;=inputs!$B$25),inputs!$B$24,0)</f>
        <v>12570</v>
      </c>
      <c r="C800" s="3">
        <f>MAX(0,MIN(A800-B800,inputs!$C$4)*inputs!$B$3)</f>
        <v>7540</v>
      </c>
      <c r="D800" s="8">
        <f>MAX(0,(MIN(A800,inputs!$C$5)-(inputs!$C$4+B800))*inputs!$B$4)</f>
        <v>11812</v>
      </c>
      <c r="E800" s="8">
        <f>MAX(0, (calculations!A800-inputs!$C$5)*inputs!$B$5)</f>
        <v>0</v>
      </c>
      <c r="F800" s="8">
        <f>MAX(0,inputs!$B$13*(MIN(calculations!A800,inputs!$C$14)-inputs!$C$13))+MAX(0,inputs!$B$14*(calculations!A800-inputs!$C$14))</f>
        <v>5585.85</v>
      </c>
      <c r="G800" s="6">
        <f>MAX(MIN((calculations!A800-inputs!$B$21)/10000,100%),0) * inputs!$B$18</f>
        <v>2636.4</v>
      </c>
      <c r="H800" s="3">
        <f t="shared" si="37"/>
        <v>27574.25</v>
      </c>
      <c r="I800" s="1">
        <f t="shared" si="39"/>
        <v>0.42</v>
      </c>
    </row>
    <row r="801" spans="1:9" x14ac:dyDescent="0.2">
      <c r="A801" s="11">
        <f t="shared" si="38"/>
        <v>79900</v>
      </c>
      <c r="B801" s="3">
        <f>inputs!$C$3-MAX(0,MIN((calculations!A801-inputs!$B$8)*0.5,inputs!$C$3))+IF(AND(inputs!$B$23="YES",A801&lt;=inputs!$B$25),inputs!$B$24,0)</f>
        <v>12570</v>
      </c>
      <c r="C801" s="3">
        <f>MAX(0,MIN(A801-B801,inputs!$C$4)*inputs!$B$3)</f>
        <v>7540</v>
      </c>
      <c r="D801" s="8">
        <f>MAX(0,(MIN(A801,inputs!$C$5)-(inputs!$C$4+B801))*inputs!$B$4)</f>
        <v>11852</v>
      </c>
      <c r="E801" s="8">
        <f>MAX(0, (calculations!A801-inputs!$C$5)*inputs!$B$5)</f>
        <v>0</v>
      </c>
      <c r="F801" s="8">
        <f>MAX(0,inputs!$B$13*(MIN(calculations!A801,inputs!$C$14)-inputs!$C$13))+MAX(0,inputs!$B$14*(calculations!A801-inputs!$C$14))</f>
        <v>5587.85</v>
      </c>
      <c r="G801" s="6">
        <f>MAX(MIN((calculations!A801-inputs!$B$21)/10000,100%),0) * inputs!$B$18</f>
        <v>2636.4</v>
      </c>
      <c r="H801" s="3">
        <f t="shared" si="37"/>
        <v>27616.25</v>
      </c>
      <c r="I801" s="1">
        <f t="shared" si="39"/>
        <v>0.42</v>
      </c>
    </row>
    <row r="802" spans="1:9" x14ac:dyDescent="0.2">
      <c r="A802" s="11">
        <f t="shared" si="38"/>
        <v>80000</v>
      </c>
      <c r="B802" s="3">
        <f>inputs!$C$3-MAX(0,MIN((calculations!A802-inputs!$B$8)*0.5,inputs!$C$3))+IF(AND(inputs!$B$23="YES",A802&lt;=inputs!$B$25),inputs!$B$24,0)</f>
        <v>12570</v>
      </c>
      <c r="C802" s="3">
        <f>MAX(0,MIN(A802-B802,inputs!$C$4)*inputs!$B$3)</f>
        <v>7540</v>
      </c>
      <c r="D802" s="8">
        <f>MAX(0,(MIN(A802,inputs!$C$5)-(inputs!$C$4+B802))*inputs!$B$4)</f>
        <v>11892</v>
      </c>
      <c r="E802" s="8">
        <f>MAX(0, (calculations!A802-inputs!$C$5)*inputs!$B$5)</f>
        <v>0</v>
      </c>
      <c r="F802" s="8">
        <f>MAX(0,inputs!$B$13*(MIN(calculations!A802,inputs!$C$14)-inputs!$C$13))+MAX(0,inputs!$B$14*(calculations!A802-inputs!$C$14))</f>
        <v>5589.85</v>
      </c>
      <c r="G802" s="6">
        <f>MAX(MIN((calculations!A802-inputs!$B$21)/10000,100%),0) * inputs!$B$18</f>
        <v>2636.4</v>
      </c>
      <c r="H802" s="3">
        <f t="shared" si="37"/>
        <v>27658.25</v>
      </c>
      <c r="I802" s="1">
        <f t="shared" si="39"/>
        <v>0.42</v>
      </c>
    </row>
    <row r="803" spans="1:9" x14ac:dyDescent="0.2">
      <c r="A803" s="11">
        <f t="shared" si="38"/>
        <v>80100</v>
      </c>
      <c r="B803" s="3">
        <f>inputs!$C$3-MAX(0,MIN((calculations!A803-inputs!$B$8)*0.5,inputs!$C$3))+IF(AND(inputs!$B$23="YES",A803&lt;=inputs!$B$25),inputs!$B$24,0)</f>
        <v>12570</v>
      </c>
      <c r="C803" s="3">
        <f>MAX(0,MIN(A803-B803,inputs!$C$4)*inputs!$B$3)</f>
        <v>7540</v>
      </c>
      <c r="D803" s="8">
        <f>MAX(0,(MIN(A803,inputs!$C$5)-(inputs!$C$4+B803))*inputs!$B$4)</f>
        <v>11932</v>
      </c>
      <c r="E803" s="8">
        <f>MAX(0, (calculations!A803-inputs!$C$5)*inputs!$B$5)</f>
        <v>0</v>
      </c>
      <c r="F803" s="8">
        <f>MAX(0,inputs!$B$13*(MIN(calculations!A803,inputs!$C$14)-inputs!$C$13))+MAX(0,inputs!$B$14*(calculations!A803-inputs!$C$14))</f>
        <v>5591.85</v>
      </c>
      <c r="G803" s="6">
        <f>MAX(MIN((calculations!A803-inputs!$B$21)/10000,100%),0) * inputs!$B$18</f>
        <v>2636.4</v>
      </c>
      <c r="H803" s="3">
        <f t="shared" si="37"/>
        <v>27700.25</v>
      </c>
      <c r="I803" s="1">
        <f t="shared" si="39"/>
        <v>0.42</v>
      </c>
    </row>
    <row r="804" spans="1:9" x14ac:dyDescent="0.2">
      <c r="A804" s="11">
        <f t="shared" si="38"/>
        <v>80200</v>
      </c>
      <c r="B804" s="3">
        <f>inputs!$C$3-MAX(0,MIN((calculations!A804-inputs!$B$8)*0.5,inputs!$C$3))+IF(AND(inputs!$B$23="YES",A804&lt;=inputs!$B$25),inputs!$B$24,0)</f>
        <v>12570</v>
      </c>
      <c r="C804" s="3">
        <f>MAX(0,MIN(A804-B804,inputs!$C$4)*inputs!$B$3)</f>
        <v>7540</v>
      </c>
      <c r="D804" s="8">
        <f>MAX(0,(MIN(A804,inputs!$C$5)-(inputs!$C$4+B804))*inputs!$B$4)</f>
        <v>11972</v>
      </c>
      <c r="E804" s="8">
        <f>MAX(0, (calculations!A804-inputs!$C$5)*inputs!$B$5)</f>
        <v>0</v>
      </c>
      <c r="F804" s="8">
        <f>MAX(0,inputs!$B$13*(MIN(calculations!A804,inputs!$C$14)-inputs!$C$13))+MAX(0,inputs!$B$14*(calculations!A804-inputs!$C$14))</f>
        <v>5593.85</v>
      </c>
      <c r="G804" s="6">
        <f>MAX(MIN((calculations!A804-inputs!$B$21)/10000,100%),0) * inputs!$B$18</f>
        <v>2636.4</v>
      </c>
      <c r="H804" s="3">
        <f t="shared" si="37"/>
        <v>27742.25</v>
      </c>
      <c r="I804" s="1">
        <f t="shared" si="39"/>
        <v>0.42</v>
      </c>
    </row>
    <row r="805" spans="1:9" x14ac:dyDescent="0.2">
      <c r="A805" s="11">
        <f t="shared" si="38"/>
        <v>80300</v>
      </c>
      <c r="B805" s="3">
        <f>inputs!$C$3-MAX(0,MIN((calculations!A805-inputs!$B$8)*0.5,inputs!$C$3))+IF(AND(inputs!$B$23="YES",A805&lt;=inputs!$B$25),inputs!$B$24,0)</f>
        <v>12570</v>
      </c>
      <c r="C805" s="3">
        <f>MAX(0,MIN(A805-B805,inputs!$C$4)*inputs!$B$3)</f>
        <v>7540</v>
      </c>
      <c r="D805" s="8">
        <f>MAX(0,(MIN(A805,inputs!$C$5)-(inputs!$C$4+B805))*inputs!$B$4)</f>
        <v>12012</v>
      </c>
      <c r="E805" s="8">
        <f>MAX(0, (calculations!A805-inputs!$C$5)*inputs!$B$5)</f>
        <v>0</v>
      </c>
      <c r="F805" s="8">
        <f>MAX(0,inputs!$B$13*(MIN(calculations!A805,inputs!$C$14)-inputs!$C$13))+MAX(0,inputs!$B$14*(calculations!A805-inputs!$C$14))</f>
        <v>5595.85</v>
      </c>
      <c r="G805" s="6">
        <f>MAX(MIN((calculations!A805-inputs!$B$21)/10000,100%),0) * inputs!$B$18</f>
        <v>2636.4</v>
      </c>
      <c r="H805" s="3">
        <f t="shared" si="37"/>
        <v>27784.25</v>
      </c>
      <c r="I805" s="1">
        <f t="shared" si="39"/>
        <v>0.42</v>
      </c>
    </row>
    <row r="806" spans="1:9" x14ac:dyDescent="0.2">
      <c r="A806" s="11">
        <f t="shared" si="38"/>
        <v>80400</v>
      </c>
      <c r="B806" s="3">
        <f>inputs!$C$3-MAX(0,MIN((calculations!A806-inputs!$B$8)*0.5,inputs!$C$3))+IF(AND(inputs!$B$23="YES",A806&lt;=inputs!$B$25),inputs!$B$24,0)</f>
        <v>12570</v>
      </c>
      <c r="C806" s="3">
        <f>MAX(0,MIN(A806-B806,inputs!$C$4)*inputs!$B$3)</f>
        <v>7540</v>
      </c>
      <c r="D806" s="8">
        <f>MAX(0,(MIN(A806,inputs!$C$5)-(inputs!$C$4+B806))*inputs!$B$4)</f>
        <v>12052</v>
      </c>
      <c r="E806" s="8">
        <f>MAX(0, (calculations!A806-inputs!$C$5)*inputs!$B$5)</f>
        <v>0</v>
      </c>
      <c r="F806" s="8">
        <f>MAX(0,inputs!$B$13*(MIN(calculations!A806,inputs!$C$14)-inputs!$C$13))+MAX(0,inputs!$B$14*(calculations!A806-inputs!$C$14))</f>
        <v>5597.85</v>
      </c>
      <c r="G806" s="6">
        <f>MAX(MIN((calculations!A806-inputs!$B$21)/10000,100%),0) * inputs!$B$18</f>
        <v>2636.4</v>
      </c>
      <c r="H806" s="3">
        <f t="shared" si="37"/>
        <v>27826.25</v>
      </c>
      <c r="I806" s="1">
        <f t="shared" si="39"/>
        <v>0.42</v>
      </c>
    </row>
    <row r="807" spans="1:9" x14ac:dyDescent="0.2">
      <c r="A807" s="11">
        <f t="shared" si="38"/>
        <v>80500</v>
      </c>
      <c r="B807" s="3">
        <f>inputs!$C$3-MAX(0,MIN((calculations!A807-inputs!$B$8)*0.5,inputs!$C$3))+IF(AND(inputs!$B$23="YES",A807&lt;=inputs!$B$25),inputs!$B$24,0)</f>
        <v>12570</v>
      </c>
      <c r="C807" s="3">
        <f>MAX(0,MIN(A807-B807,inputs!$C$4)*inputs!$B$3)</f>
        <v>7540</v>
      </c>
      <c r="D807" s="8">
        <f>MAX(0,(MIN(A807,inputs!$C$5)-(inputs!$C$4+B807))*inputs!$B$4)</f>
        <v>12092</v>
      </c>
      <c r="E807" s="8">
        <f>MAX(0, (calculations!A807-inputs!$C$5)*inputs!$B$5)</f>
        <v>0</v>
      </c>
      <c r="F807" s="8">
        <f>MAX(0,inputs!$B$13*(MIN(calculations!A807,inputs!$C$14)-inputs!$C$13))+MAX(0,inputs!$B$14*(calculations!A807-inputs!$C$14))</f>
        <v>5599.85</v>
      </c>
      <c r="G807" s="6">
        <f>MAX(MIN((calculations!A807-inputs!$B$21)/10000,100%),0) * inputs!$B$18</f>
        <v>2636.4</v>
      </c>
      <c r="H807" s="3">
        <f t="shared" si="37"/>
        <v>27868.25</v>
      </c>
      <c r="I807" s="1">
        <f t="shared" si="39"/>
        <v>0.42</v>
      </c>
    </row>
    <row r="808" spans="1:9" x14ac:dyDescent="0.2">
      <c r="A808" s="11">
        <f t="shared" si="38"/>
        <v>80600</v>
      </c>
      <c r="B808" s="3">
        <f>inputs!$C$3-MAX(0,MIN((calculations!A808-inputs!$B$8)*0.5,inputs!$C$3))+IF(AND(inputs!$B$23="YES",A808&lt;=inputs!$B$25),inputs!$B$24,0)</f>
        <v>12570</v>
      </c>
      <c r="C808" s="3">
        <f>MAX(0,MIN(A808-B808,inputs!$C$4)*inputs!$B$3)</f>
        <v>7540</v>
      </c>
      <c r="D808" s="8">
        <f>MAX(0,(MIN(A808,inputs!$C$5)-(inputs!$C$4+B808))*inputs!$B$4)</f>
        <v>12132</v>
      </c>
      <c r="E808" s="8">
        <f>MAX(0, (calculations!A808-inputs!$C$5)*inputs!$B$5)</f>
        <v>0</v>
      </c>
      <c r="F808" s="8">
        <f>MAX(0,inputs!$B$13*(MIN(calculations!A808,inputs!$C$14)-inputs!$C$13))+MAX(0,inputs!$B$14*(calculations!A808-inputs!$C$14))</f>
        <v>5601.85</v>
      </c>
      <c r="G808" s="6">
        <f>MAX(MIN((calculations!A808-inputs!$B$21)/10000,100%),0) * inputs!$B$18</f>
        <v>2636.4</v>
      </c>
      <c r="H808" s="3">
        <f t="shared" si="37"/>
        <v>27910.25</v>
      </c>
      <c r="I808" s="1">
        <f t="shared" si="39"/>
        <v>0.42</v>
      </c>
    </row>
    <row r="809" spans="1:9" x14ac:dyDescent="0.2">
      <c r="A809" s="11">
        <f t="shared" si="38"/>
        <v>80700</v>
      </c>
      <c r="B809" s="3">
        <f>inputs!$C$3-MAX(0,MIN((calculations!A809-inputs!$B$8)*0.5,inputs!$C$3))+IF(AND(inputs!$B$23="YES",A809&lt;=inputs!$B$25),inputs!$B$24,0)</f>
        <v>12570</v>
      </c>
      <c r="C809" s="3">
        <f>MAX(0,MIN(A809-B809,inputs!$C$4)*inputs!$B$3)</f>
        <v>7540</v>
      </c>
      <c r="D809" s="8">
        <f>MAX(0,(MIN(A809,inputs!$C$5)-(inputs!$C$4+B809))*inputs!$B$4)</f>
        <v>12172</v>
      </c>
      <c r="E809" s="8">
        <f>MAX(0, (calculations!A809-inputs!$C$5)*inputs!$B$5)</f>
        <v>0</v>
      </c>
      <c r="F809" s="8">
        <f>MAX(0,inputs!$B$13*(MIN(calculations!A809,inputs!$C$14)-inputs!$C$13))+MAX(0,inputs!$B$14*(calculations!A809-inputs!$C$14))</f>
        <v>5603.85</v>
      </c>
      <c r="G809" s="6">
        <f>MAX(MIN((calculations!A809-inputs!$B$21)/10000,100%),0) * inputs!$B$18</f>
        <v>2636.4</v>
      </c>
      <c r="H809" s="3">
        <f t="shared" si="37"/>
        <v>27952.25</v>
      </c>
      <c r="I809" s="1">
        <f t="shared" si="39"/>
        <v>0.42</v>
      </c>
    </row>
    <row r="810" spans="1:9" x14ac:dyDescent="0.2">
      <c r="A810" s="11">
        <f t="shared" si="38"/>
        <v>80800</v>
      </c>
      <c r="B810" s="3">
        <f>inputs!$C$3-MAX(0,MIN((calculations!A810-inputs!$B$8)*0.5,inputs!$C$3))+IF(AND(inputs!$B$23="YES",A810&lt;=inputs!$B$25),inputs!$B$24,0)</f>
        <v>12570</v>
      </c>
      <c r="C810" s="3">
        <f>MAX(0,MIN(A810-B810,inputs!$C$4)*inputs!$B$3)</f>
        <v>7540</v>
      </c>
      <c r="D810" s="8">
        <f>MAX(0,(MIN(A810,inputs!$C$5)-(inputs!$C$4+B810))*inputs!$B$4)</f>
        <v>12212</v>
      </c>
      <c r="E810" s="8">
        <f>MAX(0, (calculations!A810-inputs!$C$5)*inputs!$B$5)</f>
        <v>0</v>
      </c>
      <c r="F810" s="8">
        <f>MAX(0,inputs!$B$13*(MIN(calculations!A810,inputs!$C$14)-inputs!$C$13))+MAX(0,inputs!$B$14*(calculations!A810-inputs!$C$14))</f>
        <v>5605.85</v>
      </c>
      <c r="G810" s="6">
        <f>MAX(MIN((calculations!A810-inputs!$B$21)/10000,100%),0) * inputs!$B$18</f>
        <v>2636.4</v>
      </c>
      <c r="H810" s="3">
        <f t="shared" si="37"/>
        <v>27994.25</v>
      </c>
      <c r="I810" s="1">
        <f t="shared" si="39"/>
        <v>0.42</v>
      </c>
    </row>
    <row r="811" spans="1:9" x14ac:dyDescent="0.2">
      <c r="A811" s="11">
        <f t="shared" si="38"/>
        <v>80900</v>
      </c>
      <c r="B811" s="3">
        <f>inputs!$C$3-MAX(0,MIN((calculations!A811-inputs!$B$8)*0.5,inputs!$C$3))+IF(AND(inputs!$B$23="YES",A811&lt;=inputs!$B$25),inputs!$B$24,0)</f>
        <v>12570</v>
      </c>
      <c r="C811" s="3">
        <f>MAX(0,MIN(A811-B811,inputs!$C$4)*inputs!$B$3)</f>
        <v>7540</v>
      </c>
      <c r="D811" s="8">
        <f>MAX(0,(MIN(A811,inputs!$C$5)-(inputs!$C$4+B811))*inputs!$B$4)</f>
        <v>12252</v>
      </c>
      <c r="E811" s="8">
        <f>MAX(0, (calculations!A811-inputs!$C$5)*inputs!$B$5)</f>
        <v>0</v>
      </c>
      <c r="F811" s="8">
        <f>MAX(0,inputs!$B$13*(MIN(calculations!A811,inputs!$C$14)-inputs!$C$13))+MAX(0,inputs!$B$14*(calculations!A811-inputs!$C$14))</f>
        <v>5607.85</v>
      </c>
      <c r="G811" s="6">
        <f>MAX(MIN((calculations!A811-inputs!$B$21)/10000,100%),0) * inputs!$B$18</f>
        <v>2636.4</v>
      </c>
      <c r="H811" s="3">
        <f t="shared" si="37"/>
        <v>28036.25</v>
      </c>
      <c r="I811" s="1">
        <f t="shared" si="39"/>
        <v>0.42</v>
      </c>
    </row>
    <row r="812" spans="1:9" x14ac:dyDescent="0.2">
      <c r="A812" s="11">
        <f t="shared" si="38"/>
        <v>81000</v>
      </c>
      <c r="B812" s="3">
        <f>inputs!$C$3-MAX(0,MIN((calculations!A812-inputs!$B$8)*0.5,inputs!$C$3))+IF(AND(inputs!$B$23="YES",A812&lt;=inputs!$B$25),inputs!$B$24,0)</f>
        <v>12570</v>
      </c>
      <c r="C812" s="3">
        <f>MAX(0,MIN(A812-B812,inputs!$C$4)*inputs!$B$3)</f>
        <v>7540</v>
      </c>
      <c r="D812" s="8">
        <f>MAX(0,(MIN(A812,inputs!$C$5)-(inputs!$C$4+B812))*inputs!$B$4)</f>
        <v>12292</v>
      </c>
      <c r="E812" s="8">
        <f>MAX(0, (calculations!A812-inputs!$C$5)*inputs!$B$5)</f>
        <v>0</v>
      </c>
      <c r="F812" s="8">
        <f>MAX(0,inputs!$B$13*(MIN(calculations!A812,inputs!$C$14)-inputs!$C$13))+MAX(0,inputs!$B$14*(calculations!A812-inputs!$C$14))</f>
        <v>5609.85</v>
      </c>
      <c r="G812" s="6">
        <f>MAX(MIN((calculations!A812-inputs!$B$21)/10000,100%),0) * inputs!$B$18</f>
        <v>2636.4</v>
      </c>
      <c r="H812" s="3">
        <f t="shared" si="37"/>
        <v>28078.25</v>
      </c>
      <c r="I812" s="1">
        <f t="shared" si="39"/>
        <v>0.42</v>
      </c>
    </row>
    <row r="813" spans="1:9" x14ac:dyDescent="0.2">
      <c r="A813" s="11">
        <f t="shared" si="38"/>
        <v>81100</v>
      </c>
      <c r="B813" s="3">
        <f>inputs!$C$3-MAX(0,MIN((calculations!A813-inputs!$B$8)*0.5,inputs!$C$3))+IF(AND(inputs!$B$23="YES",A813&lt;=inputs!$B$25),inputs!$B$24,0)</f>
        <v>12570</v>
      </c>
      <c r="C813" s="3">
        <f>MAX(0,MIN(A813-B813,inputs!$C$4)*inputs!$B$3)</f>
        <v>7540</v>
      </c>
      <c r="D813" s="8">
        <f>MAX(0,(MIN(A813,inputs!$C$5)-(inputs!$C$4+B813))*inputs!$B$4)</f>
        <v>12332</v>
      </c>
      <c r="E813" s="8">
        <f>MAX(0, (calculations!A813-inputs!$C$5)*inputs!$B$5)</f>
        <v>0</v>
      </c>
      <c r="F813" s="8">
        <f>MAX(0,inputs!$B$13*(MIN(calculations!A813,inputs!$C$14)-inputs!$C$13))+MAX(0,inputs!$B$14*(calculations!A813-inputs!$C$14))</f>
        <v>5611.85</v>
      </c>
      <c r="G813" s="6">
        <f>MAX(MIN((calculations!A813-inputs!$B$21)/10000,100%),0) * inputs!$B$18</f>
        <v>2636.4</v>
      </c>
      <c r="H813" s="3">
        <f t="shared" si="37"/>
        <v>28120.25</v>
      </c>
      <c r="I813" s="1">
        <f t="shared" si="39"/>
        <v>0.42</v>
      </c>
    </row>
    <row r="814" spans="1:9" x14ac:dyDescent="0.2">
      <c r="A814" s="11">
        <f t="shared" si="38"/>
        <v>81200</v>
      </c>
      <c r="B814" s="3">
        <f>inputs!$C$3-MAX(0,MIN((calculations!A814-inputs!$B$8)*0.5,inputs!$C$3))+IF(AND(inputs!$B$23="YES",A814&lt;=inputs!$B$25),inputs!$B$24,0)</f>
        <v>12570</v>
      </c>
      <c r="C814" s="3">
        <f>MAX(0,MIN(A814-B814,inputs!$C$4)*inputs!$B$3)</f>
        <v>7540</v>
      </c>
      <c r="D814" s="8">
        <f>MAX(0,(MIN(A814,inputs!$C$5)-(inputs!$C$4+B814))*inputs!$B$4)</f>
        <v>12372</v>
      </c>
      <c r="E814" s="8">
        <f>MAX(0, (calculations!A814-inputs!$C$5)*inputs!$B$5)</f>
        <v>0</v>
      </c>
      <c r="F814" s="8">
        <f>MAX(0,inputs!$B$13*(MIN(calculations!A814,inputs!$C$14)-inputs!$C$13))+MAX(0,inputs!$B$14*(calculations!A814-inputs!$C$14))</f>
        <v>5613.85</v>
      </c>
      <c r="G814" s="6">
        <f>MAX(MIN((calculations!A814-inputs!$B$21)/10000,100%),0) * inputs!$B$18</f>
        <v>2636.4</v>
      </c>
      <c r="H814" s="3">
        <f t="shared" si="37"/>
        <v>28162.25</v>
      </c>
      <c r="I814" s="1">
        <f t="shared" si="39"/>
        <v>0.42</v>
      </c>
    </row>
    <row r="815" spans="1:9" x14ac:dyDescent="0.2">
      <c r="A815" s="11">
        <f t="shared" si="38"/>
        <v>81300</v>
      </c>
      <c r="B815" s="3">
        <f>inputs!$C$3-MAX(0,MIN((calculations!A815-inputs!$B$8)*0.5,inputs!$C$3))+IF(AND(inputs!$B$23="YES",A815&lt;=inputs!$B$25),inputs!$B$24,0)</f>
        <v>12570</v>
      </c>
      <c r="C815" s="3">
        <f>MAX(0,MIN(A815-B815,inputs!$C$4)*inputs!$B$3)</f>
        <v>7540</v>
      </c>
      <c r="D815" s="8">
        <f>MAX(0,(MIN(A815,inputs!$C$5)-(inputs!$C$4+B815))*inputs!$B$4)</f>
        <v>12412</v>
      </c>
      <c r="E815" s="8">
        <f>MAX(0, (calculations!A815-inputs!$C$5)*inputs!$B$5)</f>
        <v>0</v>
      </c>
      <c r="F815" s="8">
        <f>MAX(0,inputs!$B$13*(MIN(calculations!A815,inputs!$C$14)-inputs!$C$13))+MAX(0,inputs!$B$14*(calculations!A815-inputs!$C$14))</f>
        <v>5615.85</v>
      </c>
      <c r="G815" s="6">
        <f>MAX(MIN((calculations!A815-inputs!$B$21)/10000,100%),0) * inputs!$B$18</f>
        <v>2636.4</v>
      </c>
      <c r="H815" s="3">
        <f t="shared" si="37"/>
        <v>28204.25</v>
      </c>
      <c r="I815" s="1">
        <f t="shared" si="39"/>
        <v>0.42</v>
      </c>
    </row>
    <row r="816" spans="1:9" x14ac:dyDescent="0.2">
      <c r="A816" s="11">
        <f t="shared" si="38"/>
        <v>81400</v>
      </c>
      <c r="B816" s="3">
        <f>inputs!$C$3-MAX(0,MIN((calculations!A816-inputs!$B$8)*0.5,inputs!$C$3))+IF(AND(inputs!$B$23="YES",A816&lt;=inputs!$B$25),inputs!$B$24,0)</f>
        <v>12570</v>
      </c>
      <c r="C816" s="3">
        <f>MAX(0,MIN(A816-B816,inputs!$C$4)*inputs!$B$3)</f>
        <v>7540</v>
      </c>
      <c r="D816" s="8">
        <f>MAX(0,(MIN(A816,inputs!$C$5)-(inputs!$C$4+B816))*inputs!$B$4)</f>
        <v>12452</v>
      </c>
      <c r="E816" s="8">
        <f>MAX(0, (calculations!A816-inputs!$C$5)*inputs!$B$5)</f>
        <v>0</v>
      </c>
      <c r="F816" s="8">
        <f>MAX(0,inputs!$B$13*(MIN(calculations!A816,inputs!$C$14)-inputs!$C$13))+MAX(0,inputs!$B$14*(calculations!A816-inputs!$C$14))</f>
        <v>5617.85</v>
      </c>
      <c r="G816" s="6">
        <f>MAX(MIN((calculations!A816-inputs!$B$21)/10000,100%),0) * inputs!$B$18</f>
        <v>2636.4</v>
      </c>
      <c r="H816" s="3">
        <f t="shared" si="37"/>
        <v>28246.25</v>
      </c>
      <c r="I816" s="1">
        <f t="shared" si="39"/>
        <v>0.42</v>
      </c>
    </row>
    <row r="817" spans="1:9" x14ac:dyDescent="0.2">
      <c r="A817" s="11">
        <f t="shared" si="38"/>
        <v>81500</v>
      </c>
      <c r="B817" s="3">
        <f>inputs!$C$3-MAX(0,MIN((calculations!A817-inputs!$B$8)*0.5,inputs!$C$3))+IF(AND(inputs!$B$23="YES",A817&lt;=inputs!$B$25),inputs!$B$24,0)</f>
        <v>12570</v>
      </c>
      <c r="C817" s="3">
        <f>MAX(0,MIN(A817-B817,inputs!$C$4)*inputs!$B$3)</f>
        <v>7540</v>
      </c>
      <c r="D817" s="8">
        <f>MAX(0,(MIN(A817,inputs!$C$5)-(inputs!$C$4+B817))*inputs!$B$4)</f>
        <v>12492</v>
      </c>
      <c r="E817" s="8">
        <f>MAX(0, (calculations!A817-inputs!$C$5)*inputs!$B$5)</f>
        <v>0</v>
      </c>
      <c r="F817" s="8">
        <f>MAX(0,inputs!$B$13*(MIN(calculations!A817,inputs!$C$14)-inputs!$C$13))+MAX(0,inputs!$B$14*(calculations!A817-inputs!$C$14))</f>
        <v>5619.85</v>
      </c>
      <c r="G817" s="6">
        <f>MAX(MIN((calculations!A817-inputs!$B$21)/10000,100%),0) * inputs!$B$18</f>
        <v>2636.4</v>
      </c>
      <c r="H817" s="3">
        <f t="shared" si="37"/>
        <v>28288.25</v>
      </c>
      <c r="I817" s="1">
        <f t="shared" si="39"/>
        <v>0.42</v>
      </c>
    </row>
    <row r="818" spans="1:9" x14ac:dyDescent="0.2">
      <c r="A818" s="11">
        <f t="shared" si="38"/>
        <v>81600</v>
      </c>
      <c r="B818" s="3">
        <f>inputs!$C$3-MAX(0,MIN((calculations!A818-inputs!$B$8)*0.5,inputs!$C$3))+IF(AND(inputs!$B$23="YES",A818&lt;=inputs!$B$25),inputs!$B$24,0)</f>
        <v>12570</v>
      </c>
      <c r="C818" s="3">
        <f>MAX(0,MIN(A818-B818,inputs!$C$4)*inputs!$B$3)</f>
        <v>7540</v>
      </c>
      <c r="D818" s="8">
        <f>MAX(0,(MIN(A818,inputs!$C$5)-(inputs!$C$4+B818))*inputs!$B$4)</f>
        <v>12532</v>
      </c>
      <c r="E818" s="8">
        <f>MAX(0, (calculations!A818-inputs!$C$5)*inputs!$B$5)</f>
        <v>0</v>
      </c>
      <c r="F818" s="8">
        <f>MAX(0,inputs!$B$13*(MIN(calculations!A818,inputs!$C$14)-inputs!$C$13))+MAX(0,inputs!$B$14*(calculations!A818-inputs!$C$14))</f>
        <v>5621.85</v>
      </c>
      <c r="G818" s="6">
        <f>MAX(MIN((calculations!A818-inputs!$B$21)/10000,100%),0) * inputs!$B$18</f>
        <v>2636.4</v>
      </c>
      <c r="H818" s="3">
        <f t="shared" si="37"/>
        <v>28330.25</v>
      </c>
      <c r="I818" s="1">
        <f t="shared" si="39"/>
        <v>0.42</v>
      </c>
    </row>
    <row r="819" spans="1:9" x14ac:dyDescent="0.2">
      <c r="A819" s="11">
        <f t="shared" si="38"/>
        <v>81700</v>
      </c>
      <c r="B819" s="3">
        <f>inputs!$C$3-MAX(0,MIN((calculations!A819-inputs!$B$8)*0.5,inputs!$C$3))+IF(AND(inputs!$B$23="YES",A819&lt;=inputs!$B$25),inputs!$B$24,0)</f>
        <v>12570</v>
      </c>
      <c r="C819" s="3">
        <f>MAX(0,MIN(A819-B819,inputs!$C$4)*inputs!$B$3)</f>
        <v>7540</v>
      </c>
      <c r="D819" s="8">
        <f>MAX(0,(MIN(A819,inputs!$C$5)-(inputs!$C$4+B819))*inputs!$B$4)</f>
        <v>12572</v>
      </c>
      <c r="E819" s="8">
        <f>MAX(0, (calculations!A819-inputs!$C$5)*inputs!$B$5)</f>
        <v>0</v>
      </c>
      <c r="F819" s="8">
        <f>MAX(0,inputs!$B$13*(MIN(calculations!A819,inputs!$C$14)-inputs!$C$13))+MAX(0,inputs!$B$14*(calculations!A819-inputs!$C$14))</f>
        <v>5623.85</v>
      </c>
      <c r="G819" s="6">
        <f>MAX(MIN((calculations!A819-inputs!$B$21)/10000,100%),0) * inputs!$B$18</f>
        <v>2636.4</v>
      </c>
      <c r="H819" s="3">
        <f t="shared" si="37"/>
        <v>28372.25</v>
      </c>
      <c r="I819" s="1">
        <f t="shared" si="39"/>
        <v>0.42</v>
      </c>
    </row>
    <row r="820" spans="1:9" x14ac:dyDescent="0.2">
      <c r="A820" s="11">
        <f t="shared" si="38"/>
        <v>81800</v>
      </c>
      <c r="B820" s="3">
        <f>inputs!$C$3-MAX(0,MIN((calculations!A820-inputs!$B$8)*0.5,inputs!$C$3))+IF(AND(inputs!$B$23="YES",A820&lt;=inputs!$B$25),inputs!$B$24,0)</f>
        <v>12570</v>
      </c>
      <c r="C820" s="3">
        <f>MAX(0,MIN(A820-B820,inputs!$C$4)*inputs!$B$3)</f>
        <v>7540</v>
      </c>
      <c r="D820" s="8">
        <f>MAX(0,(MIN(A820,inputs!$C$5)-(inputs!$C$4+B820))*inputs!$B$4)</f>
        <v>12612</v>
      </c>
      <c r="E820" s="8">
        <f>MAX(0, (calculations!A820-inputs!$C$5)*inputs!$B$5)</f>
        <v>0</v>
      </c>
      <c r="F820" s="8">
        <f>MAX(0,inputs!$B$13*(MIN(calculations!A820,inputs!$C$14)-inputs!$C$13))+MAX(0,inputs!$B$14*(calculations!A820-inputs!$C$14))</f>
        <v>5625.85</v>
      </c>
      <c r="G820" s="6">
        <f>MAX(MIN((calculations!A820-inputs!$B$21)/10000,100%),0) * inputs!$B$18</f>
        <v>2636.4</v>
      </c>
      <c r="H820" s="3">
        <f t="shared" si="37"/>
        <v>28414.25</v>
      </c>
      <c r="I820" s="1">
        <f t="shared" si="39"/>
        <v>0.42</v>
      </c>
    </row>
    <row r="821" spans="1:9" x14ac:dyDescent="0.2">
      <c r="A821" s="11">
        <f t="shared" si="38"/>
        <v>81900</v>
      </c>
      <c r="B821" s="3">
        <f>inputs!$C$3-MAX(0,MIN((calculations!A821-inputs!$B$8)*0.5,inputs!$C$3))+IF(AND(inputs!$B$23="YES",A821&lt;=inputs!$B$25),inputs!$B$24,0)</f>
        <v>12570</v>
      </c>
      <c r="C821" s="3">
        <f>MAX(0,MIN(A821-B821,inputs!$C$4)*inputs!$B$3)</f>
        <v>7540</v>
      </c>
      <c r="D821" s="8">
        <f>MAX(0,(MIN(A821,inputs!$C$5)-(inputs!$C$4+B821))*inputs!$B$4)</f>
        <v>12652</v>
      </c>
      <c r="E821" s="8">
        <f>MAX(0, (calculations!A821-inputs!$C$5)*inputs!$B$5)</f>
        <v>0</v>
      </c>
      <c r="F821" s="8">
        <f>MAX(0,inputs!$B$13*(MIN(calculations!A821,inputs!$C$14)-inputs!$C$13))+MAX(0,inputs!$B$14*(calculations!A821-inputs!$C$14))</f>
        <v>5627.85</v>
      </c>
      <c r="G821" s="6">
        <f>MAX(MIN((calculations!A821-inputs!$B$21)/10000,100%),0) * inputs!$B$18</f>
        <v>2636.4</v>
      </c>
      <c r="H821" s="3">
        <f t="shared" si="37"/>
        <v>28456.25</v>
      </c>
      <c r="I821" s="1">
        <f t="shared" si="39"/>
        <v>0.42</v>
      </c>
    </row>
    <row r="822" spans="1:9" x14ac:dyDescent="0.2">
      <c r="A822" s="11">
        <f t="shared" si="38"/>
        <v>82000</v>
      </c>
      <c r="B822" s="3">
        <f>inputs!$C$3-MAX(0,MIN((calculations!A822-inputs!$B$8)*0.5,inputs!$C$3))+IF(AND(inputs!$B$23="YES",A822&lt;=inputs!$B$25),inputs!$B$24,0)</f>
        <v>12570</v>
      </c>
      <c r="C822" s="3">
        <f>MAX(0,MIN(A822-B822,inputs!$C$4)*inputs!$B$3)</f>
        <v>7540</v>
      </c>
      <c r="D822" s="8">
        <f>MAX(0,(MIN(A822,inputs!$C$5)-(inputs!$C$4+B822))*inputs!$B$4)</f>
        <v>12692</v>
      </c>
      <c r="E822" s="8">
        <f>MAX(0, (calculations!A822-inputs!$C$5)*inputs!$B$5)</f>
        <v>0</v>
      </c>
      <c r="F822" s="8">
        <f>MAX(0,inputs!$B$13*(MIN(calculations!A822,inputs!$C$14)-inputs!$C$13))+MAX(0,inputs!$B$14*(calculations!A822-inputs!$C$14))</f>
        <v>5629.85</v>
      </c>
      <c r="G822" s="6">
        <f>MAX(MIN((calculations!A822-inputs!$B$21)/10000,100%),0) * inputs!$B$18</f>
        <v>2636.4</v>
      </c>
      <c r="H822" s="3">
        <f t="shared" ref="H822:H885" si="40">SUM(C822:G822)</f>
        <v>28498.25</v>
      </c>
      <c r="I822" s="1">
        <f t="shared" si="39"/>
        <v>0.42</v>
      </c>
    </row>
    <row r="823" spans="1:9" x14ac:dyDescent="0.2">
      <c r="A823" s="11">
        <f t="shared" si="38"/>
        <v>82100</v>
      </c>
      <c r="B823" s="3">
        <f>inputs!$C$3-MAX(0,MIN((calculations!A823-inputs!$B$8)*0.5,inputs!$C$3))+IF(AND(inputs!$B$23="YES",A823&lt;=inputs!$B$25),inputs!$B$24,0)</f>
        <v>12570</v>
      </c>
      <c r="C823" s="3">
        <f>MAX(0,MIN(A823-B823,inputs!$C$4)*inputs!$B$3)</f>
        <v>7540</v>
      </c>
      <c r="D823" s="8">
        <f>MAX(0,(MIN(A823,inputs!$C$5)-(inputs!$C$4+B823))*inputs!$B$4)</f>
        <v>12732</v>
      </c>
      <c r="E823" s="8">
        <f>MAX(0, (calculations!A823-inputs!$C$5)*inputs!$B$5)</f>
        <v>0</v>
      </c>
      <c r="F823" s="8">
        <f>MAX(0,inputs!$B$13*(MIN(calculations!A823,inputs!$C$14)-inputs!$C$13))+MAX(0,inputs!$B$14*(calculations!A823-inputs!$C$14))</f>
        <v>5631.85</v>
      </c>
      <c r="G823" s="6">
        <f>MAX(MIN((calculations!A823-inputs!$B$21)/10000,100%),0) * inputs!$B$18</f>
        <v>2636.4</v>
      </c>
      <c r="H823" s="3">
        <f t="shared" si="40"/>
        <v>28540.25</v>
      </c>
      <c r="I823" s="1">
        <f t="shared" si="39"/>
        <v>0.42</v>
      </c>
    </row>
    <row r="824" spans="1:9" x14ac:dyDescent="0.2">
      <c r="A824" s="11">
        <f t="shared" si="38"/>
        <v>82200</v>
      </c>
      <c r="B824" s="3">
        <f>inputs!$C$3-MAX(0,MIN((calculations!A824-inputs!$B$8)*0.5,inputs!$C$3))+IF(AND(inputs!$B$23="YES",A824&lt;=inputs!$B$25),inputs!$B$24,0)</f>
        <v>12570</v>
      </c>
      <c r="C824" s="3">
        <f>MAX(0,MIN(A824-B824,inputs!$C$4)*inputs!$B$3)</f>
        <v>7540</v>
      </c>
      <c r="D824" s="8">
        <f>MAX(0,(MIN(A824,inputs!$C$5)-(inputs!$C$4+B824))*inputs!$B$4)</f>
        <v>12772</v>
      </c>
      <c r="E824" s="8">
        <f>MAX(0, (calculations!A824-inputs!$C$5)*inputs!$B$5)</f>
        <v>0</v>
      </c>
      <c r="F824" s="8">
        <f>MAX(0,inputs!$B$13*(MIN(calculations!A824,inputs!$C$14)-inputs!$C$13))+MAX(0,inputs!$B$14*(calculations!A824-inputs!$C$14))</f>
        <v>5633.85</v>
      </c>
      <c r="G824" s="6">
        <f>MAX(MIN((calculations!A824-inputs!$B$21)/10000,100%),0) * inputs!$B$18</f>
        <v>2636.4</v>
      </c>
      <c r="H824" s="3">
        <f t="shared" si="40"/>
        <v>28582.25</v>
      </c>
      <c r="I824" s="1">
        <f t="shared" si="39"/>
        <v>0.42</v>
      </c>
    </row>
    <row r="825" spans="1:9" x14ac:dyDescent="0.2">
      <c r="A825" s="11">
        <f t="shared" si="38"/>
        <v>82300</v>
      </c>
      <c r="B825" s="3">
        <f>inputs!$C$3-MAX(0,MIN((calculations!A825-inputs!$B$8)*0.5,inputs!$C$3))+IF(AND(inputs!$B$23="YES",A825&lt;=inputs!$B$25),inputs!$B$24,0)</f>
        <v>12570</v>
      </c>
      <c r="C825" s="3">
        <f>MAX(0,MIN(A825-B825,inputs!$C$4)*inputs!$B$3)</f>
        <v>7540</v>
      </c>
      <c r="D825" s="8">
        <f>MAX(0,(MIN(A825,inputs!$C$5)-(inputs!$C$4+B825))*inputs!$B$4)</f>
        <v>12812</v>
      </c>
      <c r="E825" s="8">
        <f>MAX(0, (calculations!A825-inputs!$C$5)*inputs!$B$5)</f>
        <v>0</v>
      </c>
      <c r="F825" s="8">
        <f>MAX(0,inputs!$B$13*(MIN(calculations!A825,inputs!$C$14)-inputs!$C$13))+MAX(0,inputs!$B$14*(calculations!A825-inputs!$C$14))</f>
        <v>5635.85</v>
      </c>
      <c r="G825" s="6">
        <f>MAX(MIN((calculations!A825-inputs!$B$21)/10000,100%),0) * inputs!$B$18</f>
        <v>2636.4</v>
      </c>
      <c r="H825" s="3">
        <f t="shared" si="40"/>
        <v>28624.25</v>
      </c>
      <c r="I825" s="1">
        <f t="shared" si="39"/>
        <v>0.42</v>
      </c>
    </row>
    <row r="826" spans="1:9" x14ac:dyDescent="0.2">
      <c r="A826" s="11">
        <f t="shared" si="38"/>
        <v>82400</v>
      </c>
      <c r="B826" s="3">
        <f>inputs!$C$3-MAX(0,MIN((calculations!A826-inputs!$B$8)*0.5,inputs!$C$3))+IF(AND(inputs!$B$23="YES",A826&lt;=inputs!$B$25),inputs!$B$24,0)</f>
        <v>12570</v>
      </c>
      <c r="C826" s="3">
        <f>MAX(0,MIN(A826-B826,inputs!$C$4)*inputs!$B$3)</f>
        <v>7540</v>
      </c>
      <c r="D826" s="8">
        <f>MAX(0,(MIN(A826,inputs!$C$5)-(inputs!$C$4+B826))*inputs!$B$4)</f>
        <v>12852</v>
      </c>
      <c r="E826" s="8">
        <f>MAX(0, (calculations!A826-inputs!$C$5)*inputs!$B$5)</f>
        <v>0</v>
      </c>
      <c r="F826" s="8">
        <f>MAX(0,inputs!$B$13*(MIN(calculations!A826,inputs!$C$14)-inputs!$C$13))+MAX(0,inputs!$B$14*(calculations!A826-inputs!$C$14))</f>
        <v>5637.85</v>
      </c>
      <c r="G826" s="6">
        <f>MAX(MIN((calculations!A826-inputs!$B$21)/10000,100%),0) * inputs!$B$18</f>
        <v>2636.4</v>
      </c>
      <c r="H826" s="3">
        <f t="shared" si="40"/>
        <v>28666.25</v>
      </c>
      <c r="I826" s="1">
        <f t="shared" si="39"/>
        <v>0.42</v>
      </c>
    </row>
    <row r="827" spans="1:9" x14ac:dyDescent="0.2">
      <c r="A827" s="11">
        <f t="shared" si="38"/>
        <v>82500</v>
      </c>
      <c r="B827" s="3">
        <f>inputs!$C$3-MAX(0,MIN((calculations!A827-inputs!$B$8)*0.5,inputs!$C$3))+IF(AND(inputs!$B$23="YES",A827&lt;=inputs!$B$25),inputs!$B$24,0)</f>
        <v>12570</v>
      </c>
      <c r="C827" s="3">
        <f>MAX(0,MIN(A827-B827,inputs!$C$4)*inputs!$B$3)</f>
        <v>7540</v>
      </c>
      <c r="D827" s="8">
        <f>MAX(0,(MIN(A827,inputs!$C$5)-(inputs!$C$4+B827))*inputs!$B$4)</f>
        <v>12892</v>
      </c>
      <c r="E827" s="8">
        <f>MAX(0, (calculations!A827-inputs!$C$5)*inputs!$B$5)</f>
        <v>0</v>
      </c>
      <c r="F827" s="8">
        <f>MAX(0,inputs!$B$13*(MIN(calculations!A827,inputs!$C$14)-inputs!$C$13))+MAX(0,inputs!$B$14*(calculations!A827-inputs!$C$14))</f>
        <v>5639.85</v>
      </c>
      <c r="G827" s="6">
        <f>MAX(MIN((calculations!A827-inputs!$B$21)/10000,100%),0) * inputs!$B$18</f>
        <v>2636.4</v>
      </c>
      <c r="H827" s="3">
        <f t="shared" si="40"/>
        <v>28708.25</v>
      </c>
      <c r="I827" s="1">
        <f t="shared" si="39"/>
        <v>0.42</v>
      </c>
    </row>
    <row r="828" spans="1:9" x14ac:dyDescent="0.2">
      <c r="A828" s="11">
        <f t="shared" si="38"/>
        <v>82600</v>
      </c>
      <c r="B828" s="3">
        <f>inputs!$C$3-MAX(0,MIN((calculations!A828-inputs!$B$8)*0.5,inputs!$C$3))+IF(AND(inputs!$B$23="YES",A828&lt;=inputs!$B$25),inputs!$B$24,0)</f>
        <v>12570</v>
      </c>
      <c r="C828" s="3">
        <f>MAX(0,MIN(A828-B828,inputs!$C$4)*inputs!$B$3)</f>
        <v>7540</v>
      </c>
      <c r="D828" s="8">
        <f>MAX(0,(MIN(A828,inputs!$C$5)-(inputs!$C$4+B828))*inputs!$B$4)</f>
        <v>12932</v>
      </c>
      <c r="E828" s="8">
        <f>MAX(0, (calculations!A828-inputs!$C$5)*inputs!$B$5)</f>
        <v>0</v>
      </c>
      <c r="F828" s="8">
        <f>MAX(0,inputs!$B$13*(MIN(calculations!A828,inputs!$C$14)-inputs!$C$13))+MAX(0,inputs!$B$14*(calculations!A828-inputs!$C$14))</f>
        <v>5641.85</v>
      </c>
      <c r="G828" s="6">
        <f>MAX(MIN((calculations!A828-inputs!$B$21)/10000,100%),0) * inputs!$B$18</f>
        <v>2636.4</v>
      </c>
      <c r="H828" s="3">
        <f t="shared" si="40"/>
        <v>28750.25</v>
      </c>
      <c r="I828" s="1">
        <f t="shared" si="39"/>
        <v>0.42</v>
      </c>
    </row>
    <row r="829" spans="1:9" x14ac:dyDescent="0.2">
      <c r="A829" s="11">
        <f t="shared" si="38"/>
        <v>82700</v>
      </c>
      <c r="B829" s="3">
        <f>inputs!$C$3-MAX(0,MIN((calculations!A829-inputs!$B$8)*0.5,inputs!$C$3))+IF(AND(inputs!$B$23="YES",A829&lt;=inputs!$B$25),inputs!$B$24,0)</f>
        <v>12570</v>
      </c>
      <c r="C829" s="3">
        <f>MAX(0,MIN(A829-B829,inputs!$C$4)*inputs!$B$3)</f>
        <v>7540</v>
      </c>
      <c r="D829" s="8">
        <f>MAX(0,(MIN(A829,inputs!$C$5)-(inputs!$C$4+B829))*inputs!$B$4)</f>
        <v>12972</v>
      </c>
      <c r="E829" s="8">
        <f>MAX(0, (calculations!A829-inputs!$C$5)*inputs!$B$5)</f>
        <v>0</v>
      </c>
      <c r="F829" s="8">
        <f>MAX(0,inputs!$B$13*(MIN(calculations!A829,inputs!$C$14)-inputs!$C$13))+MAX(0,inputs!$B$14*(calculations!A829-inputs!$C$14))</f>
        <v>5643.85</v>
      </c>
      <c r="G829" s="6">
        <f>MAX(MIN((calculations!A829-inputs!$B$21)/10000,100%),0) * inputs!$B$18</f>
        <v>2636.4</v>
      </c>
      <c r="H829" s="3">
        <f t="shared" si="40"/>
        <v>28792.25</v>
      </c>
      <c r="I829" s="1">
        <f t="shared" si="39"/>
        <v>0.42</v>
      </c>
    </row>
    <row r="830" spans="1:9" x14ac:dyDescent="0.2">
      <c r="A830" s="11">
        <f t="shared" si="38"/>
        <v>82800</v>
      </c>
      <c r="B830" s="3">
        <f>inputs!$C$3-MAX(0,MIN((calculations!A830-inputs!$B$8)*0.5,inputs!$C$3))+IF(AND(inputs!$B$23="YES",A830&lt;=inputs!$B$25),inputs!$B$24,0)</f>
        <v>12570</v>
      </c>
      <c r="C830" s="3">
        <f>MAX(0,MIN(A830-B830,inputs!$C$4)*inputs!$B$3)</f>
        <v>7540</v>
      </c>
      <c r="D830" s="8">
        <f>MAX(0,(MIN(A830,inputs!$C$5)-(inputs!$C$4+B830))*inputs!$B$4)</f>
        <v>13012</v>
      </c>
      <c r="E830" s="8">
        <f>MAX(0, (calculations!A830-inputs!$C$5)*inputs!$B$5)</f>
        <v>0</v>
      </c>
      <c r="F830" s="8">
        <f>MAX(0,inputs!$B$13*(MIN(calculations!A830,inputs!$C$14)-inputs!$C$13))+MAX(0,inputs!$B$14*(calculations!A830-inputs!$C$14))</f>
        <v>5645.85</v>
      </c>
      <c r="G830" s="6">
        <f>MAX(MIN((calculations!A830-inputs!$B$21)/10000,100%),0) * inputs!$B$18</f>
        <v>2636.4</v>
      </c>
      <c r="H830" s="3">
        <f t="shared" si="40"/>
        <v>28834.25</v>
      </c>
      <c r="I830" s="1">
        <f t="shared" si="39"/>
        <v>0.42</v>
      </c>
    </row>
    <row r="831" spans="1:9" x14ac:dyDescent="0.2">
      <c r="A831" s="11">
        <f t="shared" si="38"/>
        <v>82900</v>
      </c>
      <c r="B831" s="3">
        <f>inputs!$C$3-MAX(0,MIN((calculations!A831-inputs!$B$8)*0.5,inputs!$C$3))+IF(AND(inputs!$B$23="YES",A831&lt;=inputs!$B$25),inputs!$B$24,0)</f>
        <v>12570</v>
      </c>
      <c r="C831" s="3">
        <f>MAX(0,MIN(A831-B831,inputs!$C$4)*inputs!$B$3)</f>
        <v>7540</v>
      </c>
      <c r="D831" s="8">
        <f>MAX(0,(MIN(A831,inputs!$C$5)-(inputs!$C$4+B831))*inputs!$B$4)</f>
        <v>13052</v>
      </c>
      <c r="E831" s="8">
        <f>MAX(0, (calculations!A831-inputs!$C$5)*inputs!$B$5)</f>
        <v>0</v>
      </c>
      <c r="F831" s="8">
        <f>MAX(0,inputs!$B$13*(MIN(calculations!A831,inputs!$C$14)-inputs!$C$13))+MAX(0,inputs!$B$14*(calculations!A831-inputs!$C$14))</f>
        <v>5647.85</v>
      </c>
      <c r="G831" s="6">
        <f>MAX(MIN((calculations!A831-inputs!$B$21)/10000,100%),0) * inputs!$B$18</f>
        <v>2636.4</v>
      </c>
      <c r="H831" s="3">
        <f t="shared" si="40"/>
        <v>28876.25</v>
      </c>
      <c r="I831" s="1">
        <f t="shared" si="39"/>
        <v>0.42</v>
      </c>
    </row>
    <row r="832" spans="1:9" x14ac:dyDescent="0.2">
      <c r="A832" s="11">
        <f t="shared" si="38"/>
        <v>83000</v>
      </c>
      <c r="B832" s="3">
        <f>inputs!$C$3-MAX(0,MIN((calculations!A832-inputs!$B$8)*0.5,inputs!$C$3))+IF(AND(inputs!$B$23="YES",A832&lt;=inputs!$B$25),inputs!$B$24,0)</f>
        <v>12570</v>
      </c>
      <c r="C832" s="3">
        <f>MAX(0,MIN(A832-B832,inputs!$C$4)*inputs!$B$3)</f>
        <v>7540</v>
      </c>
      <c r="D832" s="8">
        <f>MAX(0,(MIN(A832,inputs!$C$5)-(inputs!$C$4+B832))*inputs!$B$4)</f>
        <v>13092</v>
      </c>
      <c r="E832" s="8">
        <f>MAX(0, (calculations!A832-inputs!$C$5)*inputs!$B$5)</f>
        <v>0</v>
      </c>
      <c r="F832" s="8">
        <f>MAX(0,inputs!$B$13*(MIN(calculations!A832,inputs!$C$14)-inputs!$C$13))+MAX(0,inputs!$B$14*(calculations!A832-inputs!$C$14))</f>
        <v>5649.85</v>
      </c>
      <c r="G832" s="6">
        <f>MAX(MIN((calculations!A832-inputs!$B$21)/10000,100%),0) * inputs!$B$18</f>
        <v>2636.4</v>
      </c>
      <c r="H832" s="3">
        <f t="shared" si="40"/>
        <v>28918.25</v>
      </c>
      <c r="I832" s="1">
        <f t="shared" si="39"/>
        <v>0.42</v>
      </c>
    </row>
    <row r="833" spans="1:9" x14ac:dyDescent="0.2">
      <c r="A833" s="11">
        <f t="shared" si="38"/>
        <v>83100</v>
      </c>
      <c r="B833" s="3">
        <f>inputs!$C$3-MAX(0,MIN((calculations!A833-inputs!$B$8)*0.5,inputs!$C$3))+IF(AND(inputs!$B$23="YES",A833&lt;=inputs!$B$25),inputs!$B$24,0)</f>
        <v>12570</v>
      </c>
      <c r="C833" s="3">
        <f>MAX(0,MIN(A833-B833,inputs!$C$4)*inputs!$B$3)</f>
        <v>7540</v>
      </c>
      <c r="D833" s="8">
        <f>MAX(0,(MIN(A833,inputs!$C$5)-(inputs!$C$4+B833))*inputs!$B$4)</f>
        <v>13132</v>
      </c>
      <c r="E833" s="8">
        <f>MAX(0, (calculations!A833-inputs!$C$5)*inputs!$B$5)</f>
        <v>0</v>
      </c>
      <c r="F833" s="8">
        <f>MAX(0,inputs!$B$13*(MIN(calculations!A833,inputs!$C$14)-inputs!$C$13))+MAX(0,inputs!$B$14*(calculations!A833-inputs!$C$14))</f>
        <v>5651.85</v>
      </c>
      <c r="G833" s="6">
        <f>MAX(MIN((calculations!A833-inputs!$B$21)/10000,100%),0) * inputs!$B$18</f>
        <v>2636.4</v>
      </c>
      <c r="H833" s="3">
        <f t="shared" si="40"/>
        <v>28960.25</v>
      </c>
      <c r="I833" s="1">
        <f t="shared" si="39"/>
        <v>0.42</v>
      </c>
    </row>
    <row r="834" spans="1:9" x14ac:dyDescent="0.2">
      <c r="A834" s="11">
        <f t="shared" si="38"/>
        <v>83200</v>
      </c>
      <c r="B834" s="3">
        <f>inputs!$C$3-MAX(0,MIN((calculations!A834-inputs!$B$8)*0.5,inputs!$C$3))+IF(AND(inputs!$B$23="YES",A834&lt;=inputs!$B$25),inputs!$B$24,0)</f>
        <v>12570</v>
      </c>
      <c r="C834" s="3">
        <f>MAX(0,MIN(A834-B834,inputs!$C$4)*inputs!$B$3)</f>
        <v>7540</v>
      </c>
      <c r="D834" s="8">
        <f>MAX(0,(MIN(A834,inputs!$C$5)-(inputs!$C$4+B834))*inputs!$B$4)</f>
        <v>13172</v>
      </c>
      <c r="E834" s="8">
        <f>MAX(0, (calculations!A834-inputs!$C$5)*inputs!$B$5)</f>
        <v>0</v>
      </c>
      <c r="F834" s="8">
        <f>MAX(0,inputs!$B$13*(MIN(calculations!A834,inputs!$C$14)-inputs!$C$13))+MAX(0,inputs!$B$14*(calculations!A834-inputs!$C$14))</f>
        <v>5653.85</v>
      </c>
      <c r="G834" s="6">
        <f>MAX(MIN((calculations!A834-inputs!$B$21)/10000,100%),0) * inputs!$B$18</f>
        <v>2636.4</v>
      </c>
      <c r="H834" s="3">
        <f t="shared" si="40"/>
        <v>29002.25</v>
      </c>
      <c r="I834" s="1">
        <f t="shared" si="39"/>
        <v>0.42</v>
      </c>
    </row>
    <row r="835" spans="1:9" x14ac:dyDescent="0.2">
      <c r="A835" s="11">
        <f t="shared" ref="A835:A898" si="41">(ROW(A835)-2)*100</f>
        <v>83300</v>
      </c>
      <c r="B835" s="3">
        <f>inputs!$C$3-MAX(0,MIN((calculations!A835-inputs!$B$8)*0.5,inputs!$C$3))+IF(AND(inputs!$B$23="YES",A835&lt;=inputs!$B$25),inputs!$B$24,0)</f>
        <v>12570</v>
      </c>
      <c r="C835" s="3">
        <f>MAX(0,MIN(A835-B835,inputs!$C$4)*inputs!$B$3)</f>
        <v>7540</v>
      </c>
      <c r="D835" s="8">
        <f>MAX(0,(MIN(A835,inputs!$C$5)-(inputs!$C$4+B835))*inputs!$B$4)</f>
        <v>13212</v>
      </c>
      <c r="E835" s="8">
        <f>MAX(0, (calculations!A835-inputs!$C$5)*inputs!$B$5)</f>
        <v>0</v>
      </c>
      <c r="F835" s="8">
        <f>MAX(0,inputs!$B$13*(MIN(calculations!A835,inputs!$C$14)-inputs!$C$13))+MAX(0,inputs!$B$14*(calculations!A835-inputs!$C$14))</f>
        <v>5655.85</v>
      </c>
      <c r="G835" s="6">
        <f>MAX(MIN((calculations!A835-inputs!$B$21)/10000,100%),0) * inputs!$B$18</f>
        <v>2636.4</v>
      </c>
      <c r="H835" s="3">
        <f t="shared" si="40"/>
        <v>29044.25</v>
      </c>
      <c r="I835" s="1">
        <f t="shared" ref="I835:I898" si="42">(H836-H835)/100</f>
        <v>0.42</v>
      </c>
    </row>
    <row r="836" spans="1:9" x14ac:dyDescent="0.2">
      <c r="A836" s="11">
        <f t="shared" si="41"/>
        <v>83400</v>
      </c>
      <c r="B836" s="3">
        <f>inputs!$C$3-MAX(0,MIN((calculations!A836-inputs!$B$8)*0.5,inputs!$C$3))+IF(AND(inputs!$B$23="YES",A836&lt;=inputs!$B$25),inputs!$B$24,0)</f>
        <v>12570</v>
      </c>
      <c r="C836" s="3">
        <f>MAX(0,MIN(A836-B836,inputs!$C$4)*inputs!$B$3)</f>
        <v>7540</v>
      </c>
      <c r="D836" s="8">
        <f>MAX(0,(MIN(A836,inputs!$C$5)-(inputs!$C$4+B836))*inputs!$B$4)</f>
        <v>13252</v>
      </c>
      <c r="E836" s="8">
        <f>MAX(0, (calculations!A836-inputs!$C$5)*inputs!$B$5)</f>
        <v>0</v>
      </c>
      <c r="F836" s="8">
        <f>MAX(0,inputs!$B$13*(MIN(calculations!A836,inputs!$C$14)-inputs!$C$13))+MAX(0,inputs!$B$14*(calculations!A836-inputs!$C$14))</f>
        <v>5657.85</v>
      </c>
      <c r="G836" s="6">
        <f>MAX(MIN((calculations!A836-inputs!$B$21)/10000,100%),0) * inputs!$B$18</f>
        <v>2636.4</v>
      </c>
      <c r="H836" s="3">
        <f t="shared" si="40"/>
        <v>29086.25</v>
      </c>
      <c r="I836" s="1">
        <f t="shared" si="42"/>
        <v>0.42</v>
      </c>
    </row>
    <row r="837" spans="1:9" x14ac:dyDescent="0.2">
      <c r="A837" s="11">
        <f t="shared" si="41"/>
        <v>83500</v>
      </c>
      <c r="B837" s="3">
        <f>inputs!$C$3-MAX(0,MIN((calculations!A837-inputs!$B$8)*0.5,inputs!$C$3))+IF(AND(inputs!$B$23="YES",A837&lt;=inputs!$B$25),inputs!$B$24,0)</f>
        <v>12570</v>
      </c>
      <c r="C837" s="3">
        <f>MAX(0,MIN(A837-B837,inputs!$C$4)*inputs!$B$3)</f>
        <v>7540</v>
      </c>
      <c r="D837" s="8">
        <f>MAX(0,(MIN(A837,inputs!$C$5)-(inputs!$C$4+B837))*inputs!$B$4)</f>
        <v>13292</v>
      </c>
      <c r="E837" s="8">
        <f>MAX(0, (calculations!A837-inputs!$C$5)*inputs!$B$5)</f>
        <v>0</v>
      </c>
      <c r="F837" s="8">
        <f>MAX(0,inputs!$B$13*(MIN(calculations!A837,inputs!$C$14)-inputs!$C$13))+MAX(0,inputs!$B$14*(calculations!A837-inputs!$C$14))</f>
        <v>5659.85</v>
      </c>
      <c r="G837" s="6">
        <f>MAX(MIN((calculations!A837-inputs!$B$21)/10000,100%),0) * inputs!$B$18</f>
        <v>2636.4</v>
      </c>
      <c r="H837" s="3">
        <f t="shared" si="40"/>
        <v>29128.25</v>
      </c>
      <c r="I837" s="1">
        <f t="shared" si="42"/>
        <v>0.42</v>
      </c>
    </row>
    <row r="838" spans="1:9" x14ac:dyDescent="0.2">
      <c r="A838" s="11">
        <f t="shared" si="41"/>
        <v>83600</v>
      </c>
      <c r="B838" s="3">
        <f>inputs!$C$3-MAX(0,MIN((calculations!A838-inputs!$B$8)*0.5,inputs!$C$3))+IF(AND(inputs!$B$23="YES",A838&lt;=inputs!$B$25),inputs!$B$24,0)</f>
        <v>12570</v>
      </c>
      <c r="C838" s="3">
        <f>MAX(0,MIN(A838-B838,inputs!$C$4)*inputs!$B$3)</f>
        <v>7540</v>
      </c>
      <c r="D838" s="8">
        <f>MAX(0,(MIN(A838,inputs!$C$5)-(inputs!$C$4+B838))*inputs!$B$4)</f>
        <v>13332</v>
      </c>
      <c r="E838" s="8">
        <f>MAX(0, (calculations!A838-inputs!$C$5)*inputs!$B$5)</f>
        <v>0</v>
      </c>
      <c r="F838" s="8">
        <f>MAX(0,inputs!$B$13*(MIN(calculations!A838,inputs!$C$14)-inputs!$C$13))+MAX(0,inputs!$B$14*(calculations!A838-inputs!$C$14))</f>
        <v>5661.85</v>
      </c>
      <c r="G838" s="6">
        <f>MAX(MIN((calculations!A838-inputs!$B$21)/10000,100%),0) * inputs!$B$18</f>
        <v>2636.4</v>
      </c>
      <c r="H838" s="3">
        <f t="shared" si="40"/>
        <v>29170.25</v>
      </c>
      <c r="I838" s="1">
        <f t="shared" si="42"/>
        <v>0.42</v>
      </c>
    </row>
    <row r="839" spans="1:9" x14ac:dyDescent="0.2">
      <c r="A839" s="11">
        <f t="shared" si="41"/>
        <v>83700</v>
      </c>
      <c r="B839" s="3">
        <f>inputs!$C$3-MAX(0,MIN((calculations!A839-inputs!$B$8)*0.5,inputs!$C$3))+IF(AND(inputs!$B$23="YES",A839&lt;=inputs!$B$25),inputs!$B$24,0)</f>
        <v>12570</v>
      </c>
      <c r="C839" s="3">
        <f>MAX(0,MIN(A839-B839,inputs!$C$4)*inputs!$B$3)</f>
        <v>7540</v>
      </c>
      <c r="D839" s="8">
        <f>MAX(0,(MIN(A839,inputs!$C$5)-(inputs!$C$4+B839))*inputs!$B$4)</f>
        <v>13372</v>
      </c>
      <c r="E839" s="8">
        <f>MAX(0, (calculations!A839-inputs!$C$5)*inputs!$B$5)</f>
        <v>0</v>
      </c>
      <c r="F839" s="8">
        <f>MAX(0,inputs!$B$13*(MIN(calculations!A839,inputs!$C$14)-inputs!$C$13))+MAX(0,inputs!$B$14*(calculations!A839-inputs!$C$14))</f>
        <v>5663.85</v>
      </c>
      <c r="G839" s="6">
        <f>MAX(MIN((calculations!A839-inputs!$B$21)/10000,100%),0) * inputs!$B$18</f>
        <v>2636.4</v>
      </c>
      <c r="H839" s="3">
        <f t="shared" si="40"/>
        <v>29212.25</v>
      </c>
      <c r="I839" s="1">
        <f t="shared" si="42"/>
        <v>0.42</v>
      </c>
    </row>
    <row r="840" spans="1:9" x14ac:dyDescent="0.2">
      <c r="A840" s="11">
        <f t="shared" si="41"/>
        <v>83800</v>
      </c>
      <c r="B840" s="3">
        <f>inputs!$C$3-MAX(0,MIN((calculations!A840-inputs!$B$8)*0.5,inputs!$C$3))+IF(AND(inputs!$B$23="YES",A840&lt;=inputs!$B$25),inputs!$B$24,0)</f>
        <v>12570</v>
      </c>
      <c r="C840" s="3">
        <f>MAX(0,MIN(A840-B840,inputs!$C$4)*inputs!$B$3)</f>
        <v>7540</v>
      </c>
      <c r="D840" s="8">
        <f>MAX(0,(MIN(A840,inputs!$C$5)-(inputs!$C$4+B840))*inputs!$B$4)</f>
        <v>13412</v>
      </c>
      <c r="E840" s="8">
        <f>MAX(0, (calculations!A840-inputs!$C$5)*inputs!$B$5)</f>
        <v>0</v>
      </c>
      <c r="F840" s="8">
        <f>MAX(0,inputs!$B$13*(MIN(calculations!A840,inputs!$C$14)-inputs!$C$13))+MAX(0,inputs!$B$14*(calculations!A840-inputs!$C$14))</f>
        <v>5665.85</v>
      </c>
      <c r="G840" s="6">
        <f>MAX(MIN((calculations!A840-inputs!$B$21)/10000,100%),0) * inputs!$B$18</f>
        <v>2636.4</v>
      </c>
      <c r="H840" s="3">
        <f t="shared" si="40"/>
        <v>29254.25</v>
      </c>
      <c r="I840" s="1">
        <f t="shared" si="42"/>
        <v>0.42</v>
      </c>
    </row>
    <row r="841" spans="1:9" x14ac:dyDescent="0.2">
      <c r="A841" s="11">
        <f t="shared" si="41"/>
        <v>83900</v>
      </c>
      <c r="B841" s="3">
        <f>inputs!$C$3-MAX(0,MIN((calculations!A841-inputs!$B$8)*0.5,inputs!$C$3))+IF(AND(inputs!$B$23="YES",A841&lt;=inputs!$B$25),inputs!$B$24,0)</f>
        <v>12570</v>
      </c>
      <c r="C841" s="3">
        <f>MAX(0,MIN(A841-B841,inputs!$C$4)*inputs!$B$3)</f>
        <v>7540</v>
      </c>
      <c r="D841" s="8">
        <f>MAX(0,(MIN(A841,inputs!$C$5)-(inputs!$C$4+B841))*inputs!$B$4)</f>
        <v>13452</v>
      </c>
      <c r="E841" s="8">
        <f>MAX(0, (calculations!A841-inputs!$C$5)*inputs!$B$5)</f>
        <v>0</v>
      </c>
      <c r="F841" s="8">
        <f>MAX(0,inputs!$B$13*(MIN(calculations!A841,inputs!$C$14)-inputs!$C$13))+MAX(0,inputs!$B$14*(calculations!A841-inputs!$C$14))</f>
        <v>5667.85</v>
      </c>
      <c r="G841" s="6">
        <f>MAX(MIN((calculations!A841-inputs!$B$21)/10000,100%),0) * inputs!$B$18</f>
        <v>2636.4</v>
      </c>
      <c r="H841" s="3">
        <f t="shared" si="40"/>
        <v>29296.25</v>
      </c>
      <c r="I841" s="1">
        <f t="shared" si="42"/>
        <v>0.42</v>
      </c>
    </row>
    <row r="842" spans="1:9" x14ac:dyDescent="0.2">
      <c r="A842" s="11">
        <f t="shared" si="41"/>
        <v>84000</v>
      </c>
      <c r="B842" s="3">
        <f>inputs!$C$3-MAX(0,MIN((calculations!A842-inputs!$B$8)*0.5,inputs!$C$3))+IF(AND(inputs!$B$23="YES",A842&lt;=inputs!$B$25),inputs!$B$24,0)</f>
        <v>12570</v>
      </c>
      <c r="C842" s="3">
        <f>MAX(0,MIN(A842-B842,inputs!$C$4)*inputs!$B$3)</f>
        <v>7540</v>
      </c>
      <c r="D842" s="8">
        <f>MAX(0,(MIN(A842,inputs!$C$5)-(inputs!$C$4+B842))*inputs!$B$4)</f>
        <v>13492</v>
      </c>
      <c r="E842" s="8">
        <f>MAX(0, (calculations!A842-inputs!$C$5)*inputs!$B$5)</f>
        <v>0</v>
      </c>
      <c r="F842" s="8">
        <f>MAX(0,inputs!$B$13*(MIN(calculations!A842,inputs!$C$14)-inputs!$C$13))+MAX(0,inputs!$B$14*(calculations!A842-inputs!$C$14))</f>
        <v>5669.85</v>
      </c>
      <c r="G842" s="6">
        <f>MAX(MIN((calculations!A842-inputs!$B$21)/10000,100%),0) * inputs!$B$18</f>
        <v>2636.4</v>
      </c>
      <c r="H842" s="3">
        <f t="shared" si="40"/>
        <v>29338.25</v>
      </c>
      <c r="I842" s="1">
        <f t="shared" si="42"/>
        <v>0.42</v>
      </c>
    </row>
    <row r="843" spans="1:9" x14ac:dyDescent="0.2">
      <c r="A843" s="11">
        <f t="shared" si="41"/>
        <v>84100</v>
      </c>
      <c r="B843" s="3">
        <f>inputs!$C$3-MAX(0,MIN((calculations!A843-inputs!$B$8)*0.5,inputs!$C$3))+IF(AND(inputs!$B$23="YES",A843&lt;=inputs!$B$25),inputs!$B$24,0)</f>
        <v>12570</v>
      </c>
      <c r="C843" s="3">
        <f>MAX(0,MIN(A843-B843,inputs!$C$4)*inputs!$B$3)</f>
        <v>7540</v>
      </c>
      <c r="D843" s="8">
        <f>MAX(0,(MIN(A843,inputs!$C$5)-(inputs!$C$4+B843))*inputs!$B$4)</f>
        <v>13532</v>
      </c>
      <c r="E843" s="8">
        <f>MAX(0, (calculations!A843-inputs!$C$5)*inputs!$B$5)</f>
        <v>0</v>
      </c>
      <c r="F843" s="8">
        <f>MAX(0,inputs!$B$13*(MIN(calculations!A843,inputs!$C$14)-inputs!$C$13))+MAX(0,inputs!$B$14*(calculations!A843-inputs!$C$14))</f>
        <v>5671.85</v>
      </c>
      <c r="G843" s="6">
        <f>MAX(MIN((calculations!A843-inputs!$B$21)/10000,100%),0) * inputs!$B$18</f>
        <v>2636.4</v>
      </c>
      <c r="H843" s="3">
        <f t="shared" si="40"/>
        <v>29380.25</v>
      </c>
      <c r="I843" s="1">
        <f t="shared" si="42"/>
        <v>0.42</v>
      </c>
    </row>
    <row r="844" spans="1:9" x14ac:dyDescent="0.2">
      <c r="A844" s="11">
        <f t="shared" si="41"/>
        <v>84200</v>
      </c>
      <c r="B844" s="3">
        <f>inputs!$C$3-MAX(0,MIN((calculations!A844-inputs!$B$8)*0.5,inputs!$C$3))+IF(AND(inputs!$B$23="YES",A844&lt;=inputs!$B$25),inputs!$B$24,0)</f>
        <v>12570</v>
      </c>
      <c r="C844" s="3">
        <f>MAX(0,MIN(A844-B844,inputs!$C$4)*inputs!$B$3)</f>
        <v>7540</v>
      </c>
      <c r="D844" s="8">
        <f>MAX(0,(MIN(A844,inputs!$C$5)-(inputs!$C$4+B844))*inputs!$B$4)</f>
        <v>13572</v>
      </c>
      <c r="E844" s="8">
        <f>MAX(0, (calculations!A844-inputs!$C$5)*inputs!$B$5)</f>
        <v>0</v>
      </c>
      <c r="F844" s="8">
        <f>MAX(0,inputs!$B$13*(MIN(calculations!A844,inputs!$C$14)-inputs!$C$13))+MAX(0,inputs!$B$14*(calculations!A844-inputs!$C$14))</f>
        <v>5673.85</v>
      </c>
      <c r="G844" s="6">
        <f>MAX(MIN((calculations!A844-inputs!$B$21)/10000,100%),0) * inputs!$B$18</f>
        <v>2636.4</v>
      </c>
      <c r="H844" s="3">
        <f t="shared" si="40"/>
        <v>29422.25</v>
      </c>
      <c r="I844" s="1">
        <f t="shared" si="42"/>
        <v>0.42</v>
      </c>
    </row>
    <row r="845" spans="1:9" x14ac:dyDescent="0.2">
      <c r="A845" s="11">
        <f t="shared" si="41"/>
        <v>84300</v>
      </c>
      <c r="B845" s="3">
        <f>inputs!$C$3-MAX(0,MIN((calculations!A845-inputs!$B$8)*0.5,inputs!$C$3))+IF(AND(inputs!$B$23="YES",A845&lt;=inputs!$B$25),inputs!$B$24,0)</f>
        <v>12570</v>
      </c>
      <c r="C845" s="3">
        <f>MAX(0,MIN(A845-B845,inputs!$C$4)*inputs!$B$3)</f>
        <v>7540</v>
      </c>
      <c r="D845" s="8">
        <f>MAX(0,(MIN(A845,inputs!$C$5)-(inputs!$C$4+B845))*inputs!$B$4)</f>
        <v>13612</v>
      </c>
      <c r="E845" s="8">
        <f>MAX(0, (calculations!A845-inputs!$C$5)*inputs!$B$5)</f>
        <v>0</v>
      </c>
      <c r="F845" s="8">
        <f>MAX(0,inputs!$B$13*(MIN(calculations!A845,inputs!$C$14)-inputs!$C$13))+MAX(0,inputs!$B$14*(calculations!A845-inputs!$C$14))</f>
        <v>5675.85</v>
      </c>
      <c r="G845" s="6">
        <f>MAX(MIN((calculations!A845-inputs!$B$21)/10000,100%),0) * inputs!$B$18</f>
        <v>2636.4</v>
      </c>
      <c r="H845" s="3">
        <f t="shared" si="40"/>
        <v>29464.25</v>
      </c>
      <c r="I845" s="1">
        <f t="shared" si="42"/>
        <v>0.42</v>
      </c>
    </row>
    <row r="846" spans="1:9" x14ac:dyDescent="0.2">
      <c r="A846" s="11">
        <f t="shared" si="41"/>
        <v>84400</v>
      </c>
      <c r="B846" s="3">
        <f>inputs!$C$3-MAX(0,MIN((calculations!A846-inputs!$B$8)*0.5,inputs!$C$3))+IF(AND(inputs!$B$23="YES",A846&lt;=inputs!$B$25),inputs!$B$24,0)</f>
        <v>12570</v>
      </c>
      <c r="C846" s="3">
        <f>MAX(0,MIN(A846-B846,inputs!$C$4)*inputs!$B$3)</f>
        <v>7540</v>
      </c>
      <c r="D846" s="8">
        <f>MAX(0,(MIN(A846,inputs!$C$5)-(inputs!$C$4+B846))*inputs!$B$4)</f>
        <v>13652</v>
      </c>
      <c r="E846" s="8">
        <f>MAX(0, (calculations!A846-inputs!$C$5)*inputs!$B$5)</f>
        <v>0</v>
      </c>
      <c r="F846" s="8">
        <f>MAX(0,inputs!$B$13*(MIN(calculations!A846,inputs!$C$14)-inputs!$C$13))+MAX(0,inputs!$B$14*(calculations!A846-inputs!$C$14))</f>
        <v>5677.85</v>
      </c>
      <c r="G846" s="6">
        <f>MAX(MIN((calculations!A846-inputs!$B$21)/10000,100%),0) * inputs!$B$18</f>
        <v>2636.4</v>
      </c>
      <c r="H846" s="3">
        <f t="shared" si="40"/>
        <v>29506.25</v>
      </c>
      <c r="I846" s="1">
        <f t="shared" si="42"/>
        <v>0.42</v>
      </c>
    </row>
    <row r="847" spans="1:9" x14ac:dyDescent="0.2">
      <c r="A847" s="11">
        <f t="shared" si="41"/>
        <v>84500</v>
      </c>
      <c r="B847" s="3">
        <f>inputs!$C$3-MAX(0,MIN((calculations!A847-inputs!$B$8)*0.5,inputs!$C$3))+IF(AND(inputs!$B$23="YES",A847&lt;=inputs!$B$25),inputs!$B$24,0)</f>
        <v>12570</v>
      </c>
      <c r="C847" s="3">
        <f>MAX(0,MIN(A847-B847,inputs!$C$4)*inputs!$B$3)</f>
        <v>7540</v>
      </c>
      <c r="D847" s="8">
        <f>MAX(0,(MIN(A847,inputs!$C$5)-(inputs!$C$4+B847))*inputs!$B$4)</f>
        <v>13692</v>
      </c>
      <c r="E847" s="8">
        <f>MAX(0, (calculations!A847-inputs!$C$5)*inputs!$B$5)</f>
        <v>0</v>
      </c>
      <c r="F847" s="8">
        <f>MAX(0,inputs!$B$13*(MIN(calculations!A847,inputs!$C$14)-inputs!$C$13))+MAX(0,inputs!$B$14*(calculations!A847-inputs!$C$14))</f>
        <v>5679.85</v>
      </c>
      <c r="G847" s="6">
        <f>MAX(MIN((calculations!A847-inputs!$B$21)/10000,100%),0) * inputs!$B$18</f>
        <v>2636.4</v>
      </c>
      <c r="H847" s="3">
        <f t="shared" si="40"/>
        <v>29548.25</v>
      </c>
      <c r="I847" s="1">
        <f t="shared" si="42"/>
        <v>0.42</v>
      </c>
    </row>
    <row r="848" spans="1:9" x14ac:dyDescent="0.2">
      <c r="A848" s="11">
        <f t="shared" si="41"/>
        <v>84600</v>
      </c>
      <c r="B848" s="3">
        <f>inputs!$C$3-MAX(0,MIN((calculations!A848-inputs!$B$8)*0.5,inputs!$C$3))+IF(AND(inputs!$B$23="YES",A848&lt;=inputs!$B$25),inputs!$B$24,0)</f>
        <v>12570</v>
      </c>
      <c r="C848" s="3">
        <f>MAX(0,MIN(A848-B848,inputs!$C$4)*inputs!$B$3)</f>
        <v>7540</v>
      </c>
      <c r="D848" s="8">
        <f>MAX(0,(MIN(A848,inputs!$C$5)-(inputs!$C$4+B848))*inputs!$B$4)</f>
        <v>13732</v>
      </c>
      <c r="E848" s="8">
        <f>MAX(0, (calculations!A848-inputs!$C$5)*inputs!$B$5)</f>
        <v>0</v>
      </c>
      <c r="F848" s="8">
        <f>MAX(0,inputs!$B$13*(MIN(calculations!A848,inputs!$C$14)-inputs!$C$13))+MAX(0,inputs!$B$14*(calculations!A848-inputs!$C$14))</f>
        <v>5681.85</v>
      </c>
      <c r="G848" s="6">
        <f>MAX(MIN((calculations!A848-inputs!$B$21)/10000,100%),0) * inputs!$B$18</f>
        <v>2636.4</v>
      </c>
      <c r="H848" s="3">
        <f t="shared" si="40"/>
        <v>29590.25</v>
      </c>
      <c r="I848" s="1">
        <f t="shared" si="42"/>
        <v>0.42</v>
      </c>
    </row>
    <row r="849" spans="1:9" x14ac:dyDescent="0.2">
      <c r="A849" s="11">
        <f t="shared" si="41"/>
        <v>84700</v>
      </c>
      <c r="B849" s="3">
        <f>inputs!$C$3-MAX(0,MIN((calculations!A849-inputs!$B$8)*0.5,inputs!$C$3))+IF(AND(inputs!$B$23="YES",A849&lt;=inputs!$B$25),inputs!$B$24,0)</f>
        <v>12570</v>
      </c>
      <c r="C849" s="3">
        <f>MAX(0,MIN(A849-B849,inputs!$C$4)*inputs!$B$3)</f>
        <v>7540</v>
      </c>
      <c r="D849" s="8">
        <f>MAX(0,(MIN(A849,inputs!$C$5)-(inputs!$C$4+B849))*inputs!$B$4)</f>
        <v>13772</v>
      </c>
      <c r="E849" s="8">
        <f>MAX(0, (calculations!A849-inputs!$C$5)*inputs!$B$5)</f>
        <v>0</v>
      </c>
      <c r="F849" s="8">
        <f>MAX(0,inputs!$B$13*(MIN(calculations!A849,inputs!$C$14)-inputs!$C$13))+MAX(0,inputs!$B$14*(calculations!A849-inputs!$C$14))</f>
        <v>5683.85</v>
      </c>
      <c r="G849" s="6">
        <f>MAX(MIN((calculations!A849-inputs!$B$21)/10000,100%),0) * inputs!$B$18</f>
        <v>2636.4</v>
      </c>
      <c r="H849" s="3">
        <f t="shared" si="40"/>
        <v>29632.25</v>
      </c>
      <c r="I849" s="1">
        <f t="shared" si="42"/>
        <v>0.42</v>
      </c>
    </row>
    <row r="850" spans="1:9" x14ac:dyDescent="0.2">
      <c r="A850" s="11">
        <f t="shared" si="41"/>
        <v>84800</v>
      </c>
      <c r="B850" s="3">
        <f>inputs!$C$3-MAX(0,MIN((calculations!A850-inputs!$B$8)*0.5,inputs!$C$3))+IF(AND(inputs!$B$23="YES",A850&lt;=inputs!$B$25),inputs!$B$24,0)</f>
        <v>12570</v>
      </c>
      <c r="C850" s="3">
        <f>MAX(0,MIN(A850-B850,inputs!$C$4)*inputs!$B$3)</f>
        <v>7540</v>
      </c>
      <c r="D850" s="8">
        <f>MAX(0,(MIN(A850,inputs!$C$5)-(inputs!$C$4+B850))*inputs!$B$4)</f>
        <v>13812</v>
      </c>
      <c r="E850" s="8">
        <f>MAX(0, (calculations!A850-inputs!$C$5)*inputs!$B$5)</f>
        <v>0</v>
      </c>
      <c r="F850" s="8">
        <f>MAX(0,inputs!$B$13*(MIN(calculations!A850,inputs!$C$14)-inputs!$C$13))+MAX(0,inputs!$B$14*(calculations!A850-inputs!$C$14))</f>
        <v>5685.85</v>
      </c>
      <c r="G850" s="6">
        <f>MAX(MIN((calculations!A850-inputs!$B$21)/10000,100%),0) * inputs!$B$18</f>
        <v>2636.4</v>
      </c>
      <c r="H850" s="3">
        <f t="shared" si="40"/>
        <v>29674.25</v>
      </c>
      <c r="I850" s="1">
        <f t="shared" si="42"/>
        <v>0.42</v>
      </c>
    </row>
    <row r="851" spans="1:9" x14ac:dyDescent="0.2">
      <c r="A851" s="11">
        <f t="shared" si="41"/>
        <v>84900</v>
      </c>
      <c r="B851" s="3">
        <f>inputs!$C$3-MAX(0,MIN((calculations!A851-inputs!$B$8)*0.5,inputs!$C$3))+IF(AND(inputs!$B$23="YES",A851&lt;=inputs!$B$25),inputs!$B$24,0)</f>
        <v>12570</v>
      </c>
      <c r="C851" s="3">
        <f>MAX(0,MIN(A851-B851,inputs!$C$4)*inputs!$B$3)</f>
        <v>7540</v>
      </c>
      <c r="D851" s="8">
        <f>MAX(0,(MIN(A851,inputs!$C$5)-(inputs!$C$4+B851))*inputs!$B$4)</f>
        <v>13852</v>
      </c>
      <c r="E851" s="8">
        <f>MAX(0, (calculations!A851-inputs!$C$5)*inputs!$B$5)</f>
        <v>0</v>
      </c>
      <c r="F851" s="8">
        <f>MAX(0,inputs!$B$13*(MIN(calculations!A851,inputs!$C$14)-inputs!$C$13))+MAX(0,inputs!$B$14*(calculations!A851-inputs!$C$14))</f>
        <v>5687.85</v>
      </c>
      <c r="G851" s="6">
        <f>MAX(MIN((calculations!A851-inputs!$B$21)/10000,100%),0) * inputs!$B$18</f>
        <v>2636.4</v>
      </c>
      <c r="H851" s="3">
        <f t="shared" si="40"/>
        <v>29716.25</v>
      </c>
      <c r="I851" s="1">
        <f t="shared" si="42"/>
        <v>0.42</v>
      </c>
    </row>
    <row r="852" spans="1:9" x14ac:dyDescent="0.2">
      <c r="A852" s="11">
        <f t="shared" si="41"/>
        <v>85000</v>
      </c>
      <c r="B852" s="3">
        <f>inputs!$C$3-MAX(0,MIN((calculations!A852-inputs!$B$8)*0.5,inputs!$C$3))+IF(AND(inputs!$B$23="YES",A852&lt;=inputs!$B$25),inputs!$B$24,0)</f>
        <v>12570</v>
      </c>
      <c r="C852" s="3">
        <f>MAX(0,MIN(A852-B852,inputs!$C$4)*inputs!$B$3)</f>
        <v>7540</v>
      </c>
      <c r="D852" s="8">
        <f>MAX(0,(MIN(A852,inputs!$C$5)-(inputs!$C$4+B852))*inputs!$B$4)</f>
        <v>13892</v>
      </c>
      <c r="E852" s="8">
        <f>MAX(0, (calculations!A852-inputs!$C$5)*inputs!$B$5)</f>
        <v>0</v>
      </c>
      <c r="F852" s="8">
        <f>MAX(0,inputs!$B$13*(MIN(calculations!A852,inputs!$C$14)-inputs!$C$13))+MAX(0,inputs!$B$14*(calculations!A852-inputs!$C$14))</f>
        <v>5689.85</v>
      </c>
      <c r="G852" s="6">
        <f>MAX(MIN((calculations!A852-inputs!$B$21)/10000,100%),0) * inputs!$B$18</f>
        <v>2636.4</v>
      </c>
      <c r="H852" s="3">
        <f t="shared" si="40"/>
        <v>29758.25</v>
      </c>
      <c r="I852" s="1">
        <f t="shared" si="42"/>
        <v>0.42</v>
      </c>
    </row>
    <row r="853" spans="1:9" x14ac:dyDescent="0.2">
      <c r="A853" s="11">
        <f t="shared" si="41"/>
        <v>85100</v>
      </c>
      <c r="B853" s="3">
        <f>inputs!$C$3-MAX(0,MIN((calculations!A853-inputs!$B$8)*0.5,inputs!$C$3))+IF(AND(inputs!$B$23="YES",A853&lt;=inputs!$B$25),inputs!$B$24,0)</f>
        <v>12570</v>
      </c>
      <c r="C853" s="3">
        <f>MAX(0,MIN(A853-B853,inputs!$C$4)*inputs!$B$3)</f>
        <v>7540</v>
      </c>
      <c r="D853" s="8">
        <f>MAX(0,(MIN(A853,inputs!$C$5)-(inputs!$C$4+B853))*inputs!$B$4)</f>
        <v>13932</v>
      </c>
      <c r="E853" s="8">
        <f>MAX(0, (calculations!A853-inputs!$C$5)*inputs!$B$5)</f>
        <v>0</v>
      </c>
      <c r="F853" s="8">
        <f>MAX(0,inputs!$B$13*(MIN(calculations!A853,inputs!$C$14)-inputs!$C$13))+MAX(0,inputs!$B$14*(calculations!A853-inputs!$C$14))</f>
        <v>5691.85</v>
      </c>
      <c r="G853" s="6">
        <f>MAX(MIN((calculations!A853-inputs!$B$21)/10000,100%),0) * inputs!$B$18</f>
        <v>2636.4</v>
      </c>
      <c r="H853" s="3">
        <f t="shared" si="40"/>
        <v>29800.25</v>
      </c>
      <c r="I853" s="1">
        <f t="shared" si="42"/>
        <v>0.42</v>
      </c>
    </row>
    <row r="854" spans="1:9" x14ac:dyDescent="0.2">
      <c r="A854" s="11">
        <f t="shared" si="41"/>
        <v>85200</v>
      </c>
      <c r="B854" s="3">
        <f>inputs!$C$3-MAX(0,MIN((calculations!A854-inputs!$B$8)*0.5,inputs!$C$3))+IF(AND(inputs!$B$23="YES",A854&lt;=inputs!$B$25),inputs!$B$24,0)</f>
        <v>12570</v>
      </c>
      <c r="C854" s="3">
        <f>MAX(0,MIN(A854-B854,inputs!$C$4)*inputs!$B$3)</f>
        <v>7540</v>
      </c>
      <c r="D854" s="8">
        <f>MAX(0,(MIN(A854,inputs!$C$5)-(inputs!$C$4+B854))*inputs!$B$4)</f>
        <v>13972</v>
      </c>
      <c r="E854" s="8">
        <f>MAX(0, (calculations!A854-inputs!$C$5)*inputs!$B$5)</f>
        <v>0</v>
      </c>
      <c r="F854" s="8">
        <f>MAX(0,inputs!$B$13*(MIN(calculations!A854,inputs!$C$14)-inputs!$C$13))+MAX(0,inputs!$B$14*(calculations!A854-inputs!$C$14))</f>
        <v>5693.85</v>
      </c>
      <c r="G854" s="6">
        <f>MAX(MIN((calculations!A854-inputs!$B$21)/10000,100%),0) * inputs!$B$18</f>
        <v>2636.4</v>
      </c>
      <c r="H854" s="3">
        <f t="shared" si="40"/>
        <v>29842.25</v>
      </c>
      <c r="I854" s="1">
        <f t="shared" si="42"/>
        <v>0.42</v>
      </c>
    </row>
    <row r="855" spans="1:9" x14ac:dyDescent="0.2">
      <c r="A855" s="11">
        <f t="shared" si="41"/>
        <v>85300</v>
      </c>
      <c r="B855" s="3">
        <f>inputs!$C$3-MAX(0,MIN((calculations!A855-inputs!$B$8)*0.5,inputs!$C$3))+IF(AND(inputs!$B$23="YES",A855&lt;=inputs!$B$25),inputs!$B$24,0)</f>
        <v>12570</v>
      </c>
      <c r="C855" s="3">
        <f>MAX(0,MIN(A855-B855,inputs!$C$4)*inputs!$B$3)</f>
        <v>7540</v>
      </c>
      <c r="D855" s="8">
        <f>MAX(0,(MIN(A855,inputs!$C$5)-(inputs!$C$4+B855))*inputs!$B$4)</f>
        <v>14012</v>
      </c>
      <c r="E855" s="8">
        <f>MAX(0, (calculations!A855-inputs!$C$5)*inputs!$B$5)</f>
        <v>0</v>
      </c>
      <c r="F855" s="8">
        <f>MAX(0,inputs!$B$13*(MIN(calculations!A855,inputs!$C$14)-inputs!$C$13))+MAX(0,inputs!$B$14*(calculations!A855-inputs!$C$14))</f>
        <v>5695.85</v>
      </c>
      <c r="G855" s="6">
        <f>MAX(MIN((calculations!A855-inputs!$B$21)/10000,100%),0) * inputs!$B$18</f>
        <v>2636.4</v>
      </c>
      <c r="H855" s="3">
        <f t="shared" si="40"/>
        <v>29884.25</v>
      </c>
      <c r="I855" s="1">
        <f t="shared" si="42"/>
        <v>0.42</v>
      </c>
    </row>
    <row r="856" spans="1:9" x14ac:dyDescent="0.2">
      <c r="A856" s="11">
        <f t="shared" si="41"/>
        <v>85400</v>
      </c>
      <c r="B856" s="3">
        <f>inputs!$C$3-MAX(0,MIN((calculations!A856-inputs!$B$8)*0.5,inputs!$C$3))+IF(AND(inputs!$B$23="YES",A856&lt;=inputs!$B$25),inputs!$B$24,0)</f>
        <v>12570</v>
      </c>
      <c r="C856" s="3">
        <f>MAX(0,MIN(A856-B856,inputs!$C$4)*inputs!$B$3)</f>
        <v>7540</v>
      </c>
      <c r="D856" s="8">
        <f>MAX(0,(MIN(A856,inputs!$C$5)-(inputs!$C$4+B856))*inputs!$B$4)</f>
        <v>14052</v>
      </c>
      <c r="E856" s="8">
        <f>MAX(0, (calculations!A856-inputs!$C$5)*inputs!$B$5)</f>
        <v>0</v>
      </c>
      <c r="F856" s="8">
        <f>MAX(0,inputs!$B$13*(MIN(calculations!A856,inputs!$C$14)-inputs!$C$13))+MAX(0,inputs!$B$14*(calculations!A856-inputs!$C$14))</f>
        <v>5697.85</v>
      </c>
      <c r="G856" s="6">
        <f>MAX(MIN((calculations!A856-inputs!$B$21)/10000,100%),0) * inputs!$B$18</f>
        <v>2636.4</v>
      </c>
      <c r="H856" s="3">
        <f t="shared" si="40"/>
        <v>29926.25</v>
      </c>
      <c r="I856" s="1">
        <f t="shared" si="42"/>
        <v>0.42</v>
      </c>
    </row>
    <row r="857" spans="1:9" x14ac:dyDescent="0.2">
      <c r="A857" s="11">
        <f t="shared" si="41"/>
        <v>85500</v>
      </c>
      <c r="B857" s="3">
        <f>inputs!$C$3-MAX(0,MIN((calculations!A857-inputs!$B$8)*0.5,inputs!$C$3))+IF(AND(inputs!$B$23="YES",A857&lt;=inputs!$B$25),inputs!$B$24,0)</f>
        <v>12570</v>
      </c>
      <c r="C857" s="3">
        <f>MAX(0,MIN(A857-B857,inputs!$C$4)*inputs!$B$3)</f>
        <v>7540</v>
      </c>
      <c r="D857" s="8">
        <f>MAX(0,(MIN(A857,inputs!$C$5)-(inputs!$C$4+B857))*inputs!$B$4)</f>
        <v>14092</v>
      </c>
      <c r="E857" s="8">
        <f>MAX(0, (calculations!A857-inputs!$C$5)*inputs!$B$5)</f>
        <v>0</v>
      </c>
      <c r="F857" s="8">
        <f>MAX(0,inputs!$B$13*(MIN(calculations!A857,inputs!$C$14)-inputs!$C$13))+MAX(0,inputs!$B$14*(calculations!A857-inputs!$C$14))</f>
        <v>5699.85</v>
      </c>
      <c r="G857" s="6">
        <f>MAX(MIN((calculations!A857-inputs!$B$21)/10000,100%),0) * inputs!$B$18</f>
        <v>2636.4</v>
      </c>
      <c r="H857" s="3">
        <f t="shared" si="40"/>
        <v>29968.25</v>
      </c>
      <c r="I857" s="1">
        <f t="shared" si="42"/>
        <v>0.42</v>
      </c>
    </row>
    <row r="858" spans="1:9" x14ac:dyDescent="0.2">
      <c r="A858" s="11">
        <f t="shared" si="41"/>
        <v>85600</v>
      </c>
      <c r="B858" s="3">
        <f>inputs!$C$3-MAX(0,MIN((calculations!A858-inputs!$B$8)*0.5,inputs!$C$3))+IF(AND(inputs!$B$23="YES",A858&lt;=inputs!$B$25),inputs!$B$24,0)</f>
        <v>12570</v>
      </c>
      <c r="C858" s="3">
        <f>MAX(0,MIN(A858-B858,inputs!$C$4)*inputs!$B$3)</f>
        <v>7540</v>
      </c>
      <c r="D858" s="8">
        <f>MAX(0,(MIN(A858,inputs!$C$5)-(inputs!$C$4+B858))*inputs!$B$4)</f>
        <v>14132</v>
      </c>
      <c r="E858" s="8">
        <f>MAX(0, (calculations!A858-inputs!$C$5)*inputs!$B$5)</f>
        <v>0</v>
      </c>
      <c r="F858" s="8">
        <f>MAX(0,inputs!$B$13*(MIN(calculations!A858,inputs!$C$14)-inputs!$C$13))+MAX(0,inputs!$B$14*(calculations!A858-inputs!$C$14))</f>
        <v>5701.85</v>
      </c>
      <c r="G858" s="6">
        <f>MAX(MIN((calculations!A858-inputs!$B$21)/10000,100%),0) * inputs!$B$18</f>
        <v>2636.4</v>
      </c>
      <c r="H858" s="3">
        <f t="shared" si="40"/>
        <v>30010.25</v>
      </c>
      <c r="I858" s="1">
        <f t="shared" si="42"/>
        <v>0.42</v>
      </c>
    </row>
    <row r="859" spans="1:9" x14ac:dyDescent="0.2">
      <c r="A859" s="11">
        <f t="shared" si="41"/>
        <v>85700</v>
      </c>
      <c r="B859" s="3">
        <f>inputs!$C$3-MAX(0,MIN((calculations!A859-inputs!$B$8)*0.5,inputs!$C$3))+IF(AND(inputs!$B$23="YES",A859&lt;=inputs!$B$25),inputs!$B$24,0)</f>
        <v>12570</v>
      </c>
      <c r="C859" s="3">
        <f>MAX(0,MIN(A859-B859,inputs!$C$4)*inputs!$B$3)</f>
        <v>7540</v>
      </c>
      <c r="D859" s="8">
        <f>MAX(0,(MIN(A859,inputs!$C$5)-(inputs!$C$4+B859))*inputs!$B$4)</f>
        <v>14172</v>
      </c>
      <c r="E859" s="8">
        <f>MAX(0, (calculations!A859-inputs!$C$5)*inputs!$B$5)</f>
        <v>0</v>
      </c>
      <c r="F859" s="8">
        <f>MAX(0,inputs!$B$13*(MIN(calculations!A859,inputs!$C$14)-inputs!$C$13))+MAX(0,inputs!$B$14*(calculations!A859-inputs!$C$14))</f>
        <v>5703.85</v>
      </c>
      <c r="G859" s="6">
        <f>MAX(MIN((calculations!A859-inputs!$B$21)/10000,100%),0) * inputs!$B$18</f>
        <v>2636.4</v>
      </c>
      <c r="H859" s="3">
        <f t="shared" si="40"/>
        <v>30052.25</v>
      </c>
      <c r="I859" s="1">
        <f t="shared" si="42"/>
        <v>0.42</v>
      </c>
    </row>
    <row r="860" spans="1:9" x14ac:dyDescent="0.2">
      <c r="A860" s="11">
        <f t="shared" si="41"/>
        <v>85800</v>
      </c>
      <c r="B860" s="3">
        <f>inputs!$C$3-MAX(0,MIN((calculations!A860-inputs!$B$8)*0.5,inputs!$C$3))+IF(AND(inputs!$B$23="YES",A860&lt;=inputs!$B$25),inputs!$B$24,0)</f>
        <v>12570</v>
      </c>
      <c r="C860" s="3">
        <f>MAX(0,MIN(A860-B860,inputs!$C$4)*inputs!$B$3)</f>
        <v>7540</v>
      </c>
      <c r="D860" s="8">
        <f>MAX(0,(MIN(A860,inputs!$C$5)-(inputs!$C$4+B860))*inputs!$B$4)</f>
        <v>14212</v>
      </c>
      <c r="E860" s="8">
        <f>MAX(0, (calculations!A860-inputs!$C$5)*inputs!$B$5)</f>
        <v>0</v>
      </c>
      <c r="F860" s="8">
        <f>MAX(0,inputs!$B$13*(MIN(calculations!A860,inputs!$C$14)-inputs!$C$13))+MAX(0,inputs!$B$14*(calculations!A860-inputs!$C$14))</f>
        <v>5705.85</v>
      </c>
      <c r="G860" s="6">
        <f>MAX(MIN((calculations!A860-inputs!$B$21)/10000,100%),0) * inputs!$B$18</f>
        <v>2636.4</v>
      </c>
      <c r="H860" s="3">
        <f t="shared" si="40"/>
        <v>30094.25</v>
      </c>
      <c r="I860" s="1">
        <f t="shared" si="42"/>
        <v>0.42</v>
      </c>
    </row>
    <row r="861" spans="1:9" x14ac:dyDescent="0.2">
      <c r="A861" s="11">
        <f t="shared" si="41"/>
        <v>85900</v>
      </c>
      <c r="B861" s="3">
        <f>inputs!$C$3-MAX(0,MIN((calculations!A861-inputs!$B$8)*0.5,inputs!$C$3))+IF(AND(inputs!$B$23="YES",A861&lt;=inputs!$B$25),inputs!$B$24,0)</f>
        <v>12570</v>
      </c>
      <c r="C861" s="3">
        <f>MAX(0,MIN(A861-B861,inputs!$C$4)*inputs!$B$3)</f>
        <v>7540</v>
      </c>
      <c r="D861" s="8">
        <f>MAX(0,(MIN(A861,inputs!$C$5)-(inputs!$C$4+B861))*inputs!$B$4)</f>
        <v>14252</v>
      </c>
      <c r="E861" s="8">
        <f>MAX(0, (calculations!A861-inputs!$C$5)*inputs!$B$5)</f>
        <v>0</v>
      </c>
      <c r="F861" s="8">
        <f>MAX(0,inputs!$B$13*(MIN(calculations!A861,inputs!$C$14)-inputs!$C$13))+MAX(0,inputs!$B$14*(calculations!A861-inputs!$C$14))</f>
        <v>5707.85</v>
      </c>
      <c r="G861" s="6">
        <f>MAX(MIN((calculations!A861-inputs!$B$21)/10000,100%),0) * inputs!$B$18</f>
        <v>2636.4</v>
      </c>
      <c r="H861" s="3">
        <f t="shared" si="40"/>
        <v>30136.25</v>
      </c>
      <c r="I861" s="1">
        <f t="shared" si="42"/>
        <v>0.42</v>
      </c>
    </row>
    <row r="862" spans="1:9" x14ac:dyDescent="0.2">
      <c r="A862" s="11">
        <f t="shared" si="41"/>
        <v>86000</v>
      </c>
      <c r="B862" s="3">
        <f>inputs!$C$3-MAX(0,MIN((calculations!A862-inputs!$B$8)*0.5,inputs!$C$3))+IF(AND(inputs!$B$23="YES",A862&lt;=inputs!$B$25),inputs!$B$24,0)</f>
        <v>12570</v>
      </c>
      <c r="C862" s="3">
        <f>MAX(0,MIN(A862-B862,inputs!$C$4)*inputs!$B$3)</f>
        <v>7540</v>
      </c>
      <c r="D862" s="8">
        <f>MAX(0,(MIN(A862,inputs!$C$5)-(inputs!$C$4+B862))*inputs!$B$4)</f>
        <v>14292</v>
      </c>
      <c r="E862" s="8">
        <f>MAX(0, (calculations!A862-inputs!$C$5)*inputs!$B$5)</f>
        <v>0</v>
      </c>
      <c r="F862" s="8">
        <f>MAX(0,inputs!$B$13*(MIN(calculations!A862,inputs!$C$14)-inputs!$C$13))+MAX(0,inputs!$B$14*(calculations!A862-inputs!$C$14))</f>
        <v>5709.85</v>
      </c>
      <c r="G862" s="6">
        <f>MAX(MIN((calculations!A862-inputs!$B$21)/10000,100%),0) * inputs!$B$18</f>
        <v>2636.4</v>
      </c>
      <c r="H862" s="3">
        <f t="shared" si="40"/>
        <v>30178.25</v>
      </c>
      <c r="I862" s="1">
        <f t="shared" si="42"/>
        <v>0.42</v>
      </c>
    </row>
    <row r="863" spans="1:9" x14ac:dyDescent="0.2">
      <c r="A863" s="11">
        <f t="shared" si="41"/>
        <v>86100</v>
      </c>
      <c r="B863" s="3">
        <f>inputs!$C$3-MAX(0,MIN((calculations!A863-inputs!$B$8)*0.5,inputs!$C$3))+IF(AND(inputs!$B$23="YES",A863&lt;=inputs!$B$25),inputs!$B$24,0)</f>
        <v>12570</v>
      </c>
      <c r="C863" s="3">
        <f>MAX(0,MIN(A863-B863,inputs!$C$4)*inputs!$B$3)</f>
        <v>7540</v>
      </c>
      <c r="D863" s="8">
        <f>MAX(0,(MIN(A863,inputs!$C$5)-(inputs!$C$4+B863))*inputs!$B$4)</f>
        <v>14332</v>
      </c>
      <c r="E863" s="8">
        <f>MAX(0, (calculations!A863-inputs!$C$5)*inputs!$B$5)</f>
        <v>0</v>
      </c>
      <c r="F863" s="8">
        <f>MAX(0,inputs!$B$13*(MIN(calculations!A863,inputs!$C$14)-inputs!$C$13))+MAX(0,inputs!$B$14*(calculations!A863-inputs!$C$14))</f>
        <v>5711.85</v>
      </c>
      <c r="G863" s="6">
        <f>MAX(MIN((calculations!A863-inputs!$B$21)/10000,100%),0) * inputs!$B$18</f>
        <v>2636.4</v>
      </c>
      <c r="H863" s="3">
        <f t="shared" si="40"/>
        <v>30220.25</v>
      </c>
      <c r="I863" s="1">
        <f t="shared" si="42"/>
        <v>0.42</v>
      </c>
    </row>
    <row r="864" spans="1:9" x14ac:dyDescent="0.2">
      <c r="A864" s="11">
        <f t="shared" si="41"/>
        <v>86200</v>
      </c>
      <c r="B864" s="3">
        <f>inputs!$C$3-MAX(0,MIN((calculations!A864-inputs!$B$8)*0.5,inputs!$C$3))+IF(AND(inputs!$B$23="YES",A864&lt;=inputs!$B$25),inputs!$B$24,0)</f>
        <v>12570</v>
      </c>
      <c r="C864" s="3">
        <f>MAX(0,MIN(A864-B864,inputs!$C$4)*inputs!$B$3)</f>
        <v>7540</v>
      </c>
      <c r="D864" s="8">
        <f>MAX(0,(MIN(A864,inputs!$C$5)-(inputs!$C$4+B864))*inputs!$B$4)</f>
        <v>14372</v>
      </c>
      <c r="E864" s="8">
        <f>MAX(0, (calculations!A864-inputs!$C$5)*inputs!$B$5)</f>
        <v>0</v>
      </c>
      <c r="F864" s="8">
        <f>MAX(0,inputs!$B$13*(MIN(calculations!A864,inputs!$C$14)-inputs!$C$13))+MAX(0,inputs!$B$14*(calculations!A864-inputs!$C$14))</f>
        <v>5713.85</v>
      </c>
      <c r="G864" s="6">
        <f>MAX(MIN((calculations!A864-inputs!$B$21)/10000,100%),0) * inputs!$B$18</f>
        <v>2636.4</v>
      </c>
      <c r="H864" s="3">
        <f t="shared" si="40"/>
        <v>30262.25</v>
      </c>
      <c r="I864" s="1">
        <f t="shared" si="42"/>
        <v>0.42</v>
      </c>
    </row>
    <row r="865" spans="1:9" x14ac:dyDescent="0.2">
      <c r="A865" s="11">
        <f t="shared" si="41"/>
        <v>86300</v>
      </c>
      <c r="B865" s="3">
        <f>inputs!$C$3-MAX(0,MIN((calculations!A865-inputs!$B$8)*0.5,inputs!$C$3))+IF(AND(inputs!$B$23="YES",A865&lt;=inputs!$B$25),inputs!$B$24,0)</f>
        <v>12570</v>
      </c>
      <c r="C865" s="3">
        <f>MAX(0,MIN(A865-B865,inputs!$C$4)*inputs!$B$3)</f>
        <v>7540</v>
      </c>
      <c r="D865" s="8">
        <f>MAX(0,(MIN(A865,inputs!$C$5)-(inputs!$C$4+B865))*inputs!$B$4)</f>
        <v>14412</v>
      </c>
      <c r="E865" s="8">
        <f>MAX(0, (calculations!A865-inputs!$C$5)*inputs!$B$5)</f>
        <v>0</v>
      </c>
      <c r="F865" s="8">
        <f>MAX(0,inputs!$B$13*(MIN(calculations!A865,inputs!$C$14)-inputs!$C$13))+MAX(0,inputs!$B$14*(calculations!A865-inputs!$C$14))</f>
        <v>5715.85</v>
      </c>
      <c r="G865" s="6">
        <f>MAX(MIN((calculations!A865-inputs!$B$21)/10000,100%),0) * inputs!$B$18</f>
        <v>2636.4</v>
      </c>
      <c r="H865" s="3">
        <f t="shared" si="40"/>
        <v>30304.25</v>
      </c>
      <c r="I865" s="1">
        <f t="shared" si="42"/>
        <v>0.42</v>
      </c>
    </row>
    <row r="866" spans="1:9" x14ac:dyDescent="0.2">
      <c r="A866" s="11">
        <f t="shared" si="41"/>
        <v>86400</v>
      </c>
      <c r="B866" s="3">
        <f>inputs!$C$3-MAX(0,MIN((calculations!A866-inputs!$B$8)*0.5,inputs!$C$3))+IF(AND(inputs!$B$23="YES",A866&lt;=inputs!$B$25),inputs!$B$24,0)</f>
        <v>12570</v>
      </c>
      <c r="C866" s="3">
        <f>MAX(0,MIN(A866-B866,inputs!$C$4)*inputs!$B$3)</f>
        <v>7540</v>
      </c>
      <c r="D866" s="8">
        <f>MAX(0,(MIN(A866,inputs!$C$5)-(inputs!$C$4+B866))*inputs!$B$4)</f>
        <v>14452</v>
      </c>
      <c r="E866" s="8">
        <f>MAX(0, (calculations!A866-inputs!$C$5)*inputs!$B$5)</f>
        <v>0</v>
      </c>
      <c r="F866" s="8">
        <f>MAX(0,inputs!$B$13*(MIN(calculations!A866,inputs!$C$14)-inputs!$C$13))+MAX(0,inputs!$B$14*(calculations!A866-inputs!$C$14))</f>
        <v>5717.85</v>
      </c>
      <c r="G866" s="6">
        <f>MAX(MIN((calculations!A866-inputs!$B$21)/10000,100%),0) * inputs!$B$18</f>
        <v>2636.4</v>
      </c>
      <c r="H866" s="3">
        <f t="shared" si="40"/>
        <v>30346.25</v>
      </c>
      <c r="I866" s="1">
        <f t="shared" si="42"/>
        <v>0.42</v>
      </c>
    </row>
    <row r="867" spans="1:9" x14ac:dyDescent="0.2">
      <c r="A867" s="11">
        <f t="shared" si="41"/>
        <v>86500</v>
      </c>
      <c r="B867" s="3">
        <f>inputs!$C$3-MAX(0,MIN((calculations!A867-inputs!$B$8)*0.5,inputs!$C$3))+IF(AND(inputs!$B$23="YES",A867&lt;=inputs!$B$25),inputs!$B$24,0)</f>
        <v>12570</v>
      </c>
      <c r="C867" s="3">
        <f>MAX(0,MIN(A867-B867,inputs!$C$4)*inputs!$B$3)</f>
        <v>7540</v>
      </c>
      <c r="D867" s="8">
        <f>MAX(0,(MIN(A867,inputs!$C$5)-(inputs!$C$4+B867))*inputs!$B$4)</f>
        <v>14492</v>
      </c>
      <c r="E867" s="8">
        <f>MAX(0, (calculations!A867-inputs!$C$5)*inputs!$B$5)</f>
        <v>0</v>
      </c>
      <c r="F867" s="8">
        <f>MAX(0,inputs!$B$13*(MIN(calculations!A867,inputs!$C$14)-inputs!$C$13))+MAX(0,inputs!$B$14*(calculations!A867-inputs!$C$14))</f>
        <v>5719.85</v>
      </c>
      <c r="G867" s="6">
        <f>MAX(MIN((calculations!A867-inputs!$B$21)/10000,100%),0) * inputs!$B$18</f>
        <v>2636.4</v>
      </c>
      <c r="H867" s="3">
        <f t="shared" si="40"/>
        <v>30388.25</v>
      </c>
      <c r="I867" s="1">
        <f t="shared" si="42"/>
        <v>0.42</v>
      </c>
    </row>
    <row r="868" spans="1:9" x14ac:dyDescent="0.2">
      <c r="A868" s="11">
        <f t="shared" si="41"/>
        <v>86600</v>
      </c>
      <c r="B868" s="3">
        <f>inputs!$C$3-MAX(0,MIN((calculations!A868-inputs!$B$8)*0.5,inputs!$C$3))+IF(AND(inputs!$B$23="YES",A868&lt;=inputs!$B$25),inputs!$B$24,0)</f>
        <v>12570</v>
      </c>
      <c r="C868" s="3">
        <f>MAX(0,MIN(A868-B868,inputs!$C$4)*inputs!$B$3)</f>
        <v>7540</v>
      </c>
      <c r="D868" s="8">
        <f>MAX(0,(MIN(A868,inputs!$C$5)-(inputs!$C$4+B868))*inputs!$B$4)</f>
        <v>14532</v>
      </c>
      <c r="E868" s="8">
        <f>MAX(0, (calculations!A868-inputs!$C$5)*inputs!$B$5)</f>
        <v>0</v>
      </c>
      <c r="F868" s="8">
        <f>MAX(0,inputs!$B$13*(MIN(calculations!A868,inputs!$C$14)-inputs!$C$13))+MAX(0,inputs!$B$14*(calculations!A868-inputs!$C$14))</f>
        <v>5721.85</v>
      </c>
      <c r="G868" s="6">
        <f>MAX(MIN((calculations!A868-inputs!$B$21)/10000,100%),0) * inputs!$B$18</f>
        <v>2636.4</v>
      </c>
      <c r="H868" s="3">
        <f t="shared" si="40"/>
        <v>30430.25</v>
      </c>
      <c r="I868" s="1">
        <f t="shared" si="42"/>
        <v>0.42</v>
      </c>
    </row>
    <row r="869" spans="1:9" x14ac:dyDescent="0.2">
      <c r="A869" s="11">
        <f t="shared" si="41"/>
        <v>86700</v>
      </c>
      <c r="B869" s="3">
        <f>inputs!$C$3-MAX(0,MIN((calculations!A869-inputs!$B$8)*0.5,inputs!$C$3))+IF(AND(inputs!$B$23="YES",A869&lt;=inputs!$B$25),inputs!$B$24,0)</f>
        <v>12570</v>
      </c>
      <c r="C869" s="3">
        <f>MAX(0,MIN(A869-B869,inputs!$C$4)*inputs!$B$3)</f>
        <v>7540</v>
      </c>
      <c r="D869" s="8">
        <f>MAX(0,(MIN(A869,inputs!$C$5)-(inputs!$C$4+B869))*inputs!$B$4)</f>
        <v>14572</v>
      </c>
      <c r="E869" s="8">
        <f>MAX(0, (calculations!A869-inputs!$C$5)*inputs!$B$5)</f>
        <v>0</v>
      </c>
      <c r="F869" s="8">
        <f>MAX(0,inputs!$B$13*(MIN(calculations!A869,inputs!$C$14)-inputs!$C$13))+MAX(0,inputs!$B$14*(calculations!A869-inputs!$C$14))</f>
        <v>5723.85</v>
      </c>
      <c r="G869" s="6">
        <f>MAX(MIN((calculations!A869-inputs!$B$21)/10000,100%),0) * inputs!$B$18</f>
        <v>2636.4</v>
      </c>
      <c r="H869" s="3">
        <f t="shared" si="40"/>
        <v>30472.25</v>
      </c>
      <c r="I869" s="1">
        <f t="shared" si="42"/>
        <v>0.42</v>
      </c>
    </row>
    <row r="870" spans="1:9" x14ac:dyDescent="0.2">
      <c r="A870" s="11">
        <f t="shared" si="41"/>
        <v>86800</v>
      </c>
      <c r="B870" s="3">
        <f>inputs!$C$3-MAX(0,MIN((calculations!A870-inputs!$B$8)*0.5,inputs!$C$3))+IF(AND(inputs!$B$23="YES",A870&lt;=inputs!$B$25),inputs!$B$24,0)</f>
        <v>12570</v>
      </c>
      <c r="C870" s="3">
        <f>MAX(0,MIN(A870-B870,inputs!$C$4)*inputs!$B$3)</f>
        <v>7540</v>
      </c>
      <c r="D870" s="8">
        <f>MAX(0,(MIN(A870,inputs!$C$5)-(inputs!$C$4+B870))*inputs!$B$4)</f>
        <v>14612</v>
      </c>
      <c r="E870" s="8">
        <f>MAX(0, (calculations!A870-inputs!$C$5)*inputs!$B$5)</f>
        <v>0</v>
      </c>
      <c r="F870" s="8">
        <f>MAX(0,inputs!$B$13*(MIN(calculations!A870,inputs!$C$14)-inputs!$C$13))+MAX(0,inputs!$B$14*(calculations!A870-inputs!$C$14))</f>
        <v>5725.85</v>
      </c>
      <c r="G870" s="6">
        <f>MAX(MIN((calculations!A870-inputs!$B$21)/10000,100%),0) * inputs!$B$18</f>
        <v>2636.4</v>
      </c>
      <c r="H870" s="3">
        <f t="shared" si="40"/>
        <v>30514.25</v>
      </c>
      <c r="I870" s="1">
        <f t="shared" si="42"/>
        <v>0.42</v>
      </c>
    </row>
    <row r="871" spans="1:9" x14ac:dyDescent="0.2">
      <c r="A871" s="11">
        <f t="shared" si="41"/>
        <v>86900</v>
      </c>
      <c r="B871" s="3">
        <f>inputs!$C$3-MAX(0,MIN((calculations!A871-inputs!$B$8)*0.5,inputs!$C$3))+IF(AND(inputs!$B$23="YES",A871&lt;=inputs!$B$25),inputs!$B$24,0)</f>
        <v>12570</v>
      </c>
      <c r="C871" s="3">
        <f>MAX(0,MIN(A871-B871,inputs!$C$4)*inputs!$B$3)</f>
        <v>7540</v>
      </c>
      <c r="D871" s="8">
        <f>MAX(0,(MIN(A871,inputs!$C$5)-(inputs!$C$4+B871))*inputs!$B$4)</f>
        <v>14652</v>
      </c>
      <c r="E871" s="8">
        <f>MAX(0, (calculations!A871-inputs!$C$5)*inputs!$B$5)</f>
        <v>0</v>
      </c>
      <c r="F871" s="8">
        <f>MAX(0,inputs!$B$13*(MIN(calculations!A871,inputs!$C$14)-inputs!$C$13))+MAX(0,inputs!$B$14*(calculations!A871-inputs!$C$14))</f>
        <v>5727.85</v>
      </c>
      <c r="G871" s="6">
        <f>MAX(MIN((calculations!A871-inputs!$B$21)/10000,100%),0) * inputs!$B$18</f>
        <v>2636.4</v>
      </c>
      <c r="H871" s="3">
        <f t="shared" si="40"/>
        <v>30556.25</v>
      </c>
      <c r="I871" s="1">
        <f t="shared" si="42"/>
        <v>0.42</v>
      </c>
    </row>
    <row r="872" spans="1:9" x14ac:dyDescent="0.2">
      <c r="A872" s="11">
        <f t="shared" si="41"/>
        <v>87000</v>
      </c>
      <c r="B872" s="3">
        <f>inputs!$C$3-MAX(0,MIN((calculations!A872-inputs!$B$8)*0.5,inputs!$C$3))+IF(AND(inputs!$B$23="YES",A872&lt;=inputs!$B$25),inputs!$B$24,0)</f>
        <v>12570</v>
      </c>
      <c r="C872" s="3">
        <f>MAX(0,MIN(A872-B872,inputs!$C$4)*inputs!$B$3)</f>
        <v>7540</v>
      </c>
      <c r="D872" s="8">
        <f>MAX(0,(MIN(A872,inputs!$C$5)-(inputs!$C$4+B872))*inputs!$B$4)</f>
        <v>14692</v>
      </c>
      <c r="E872" s="8">
        <f>MAX(0, (calculations!A872-inputs!$C$5)*inputs!$B$5)</f>
        <v>0</v>
      </c>
      <c r="F872" s="8">
        <f>MAX(0,inputs!$B$13*(MIN(calculations!A872,inputs!$C$14)-inputs!$C$13))+MAX(0,inputs!$B$14*(calculations!A872-inputs!$C$14))</f>
        <v>5729.85</v>
      </c>
      <c r="G872" s="6">
        <f>MAX(MIN((calculations!A872-inputs!$B$21)/10000,100%),0) * inputs!$B$18</f>
        <v>2636.4</v>
      </c>
      <c r="H872" s="3">
        <f t="shared" si="40"/>
        <v>30598.25</v>
      </c>
      <c r="I872" s="1">
        <f t="shared" si="42"/>
        <v>0.42</v>
      </c>
    </row>
    <row r="873" spans="1:9" x14ac:dyDescent="0.2">
      <c r="A873" s="11">
        <f t="shared" si="41"/>
        <v>87100</v>
      </c>
      <c r="B873" s="3">
        <f>inputs!$C$3-MAX(0,MIN((calculations!A873-inputs!$B$8)*0.5,inputs!$C$3))+IF(AND(inputs!$B$23="YES",A873&lt;=inputs!$B$25),inputs!$B$24,0)</f>
        <v>12570</v>
      </c>
      <c r="C873" s="3">
        <f>MAX(0,MIN(A873-B873,inputs!$C$4)*inputs!$B$3)</f>
        <v>7540</v>
      </c>
      <c r="D873" s="8">
        <f>MAX(0,(MIN(A873,inputs!$C$5)-(inputs!$C$4+B873))*inputs!$B$4)</f>
        <v>14732</v>
      </c>
      <c r="E873" s="8">
        <f>MAX(0, (calculations!A873-inputs!$C$5)*inputs!$B$5)</f>
        <v>0</v>
      </c>
      <c r="F873" s="8">
        <f>MAX(0,inputs!$B$13*(MIN(calculations!A873,inputs!$C$14)-inputs!$C$13))+MAX(0,inputs!$B$14*(calculations!A873-inputs!$C$14))</f>
        <v>5731.85</v>
      </c>
      <c r="G873" s="6">
        <f>MAX(MIN((calculations!A873-inputs!$B$21)/10000,100%),0) * inputs!$B$18</f>
        <v>2636.4</v>
      </c>
      <c r="H873" s="3">
        <f t="shared" si="40"/>
        <v>30640.25</v>
      </c>
      <c r="I873" s="1">
        <f t="shared" si="42"/>
        <v>0.42</v>
      </c>
    </row>
    <row r="874" spans="1:9" x14ac:dyDescent="0.2">
      <c r="A874" s="11">
        <f t="shared" si="41"/>
        <v>87200</v>
      </c>
      <c r="B874" s="3">
        <f>inputs!$C$3-MAX(0,MIN((calculations!A874-inputs!$B$8)*0.5,inputs!$C$3))+IF(AND(inputs!$B$23="YES",A874&lt;=inputs!$B$25),inputs!$B$24,0)</f>
        <v>12570</v>
      </c>
      <c r="C874" s="3">
        <f>MAX(0,MIN(A874-B874,inputs!$C$4)*inputs!$B$3)</f>
        <v>7540</v>
      </c>
      <c r="D874" s="8">
        <f>MAX(0,(MIN(A874,inputs!$C$5)-(inputs!$C$4+B874))*inputs!$B$4)</f>
        <v>14772</v>
      </c>
      <c r="E874" s="8">
        <f>MAX(0, (calculations!A874-inputs!$C$5)*inputs!$B$5)</f>
        <v>0</v>
      </c>
      <c r="F874" s="8">
        <f>MAX(0,inputs!$B$13*(MIN(calculations!A874,inputs!$C$14)-inputs!$C$13))+MAX(0,inputs!$B$14*(calculations!A874-inputs!$C$14))</f>
        <v>5733.85</v>
      </c>
      <c r="G874" s="6">
        <f>MAX(MIN((calculations!A874-inputs!$B$21)/10000,100%),0) * inputs!$B$18</f>
        <v>2636.4</v>
      </c>
      <c r="H874" s="3">
        <f t="shared" si="40"/>
        <v>30682.25</v>
      </c>
      <c r="I874" s="1">
        <f t="shared" si="42"/>
        <v>0.42</v>
      </c>
    </row>
    <row r="875" spans="1:9" x14ac:dyDescent="0.2">
      <c r="A875" s="11">
        <f t="shared" si="41"/>
        <v>87300</v>
      </c>
      <c r="B875" s="3">
        <f>inputs!$C$3-MAX(0,MIN((calculations!A875-inputs!$B$8)*0.5,inputs!$C$3))+IF(AND(inputs!$B$23="YES",A875&lt;=inputs!$B$25),inputs!$B$24,0)</f>
        <v>12570</v>
      </c>
      <c r="C875" s="3">
        <f>MAX(0,MIN(A875-B875,inputs!$C$4)*inputs!$B$3)</f>
        <v>7540</v>
      </c>
      <c r="D875" s="8">
        <f>MAX(0,(MIN(A875,inputs!$C$5)-(inputs!$C$4+B875))*inputs!$B$4)</f>
        <v>14812</v>
      </c>
      <c r="E875" s="8">
        <f>MAX(0, (calculations!A875-inputs!$C$5)*inputs!$B$5)</f>
        <v>0</v>
      </c>
      <c r="F875" s="8">
        <f>MAX(0,inputs!$B$13*(MIN(calculations!A875,inputs!$C$14)-inputs!$C$13))+MAX(0,inputs!$B$14*(calculations!A875-inputs!$C$14))</f>
        <v>5735.85</v>
      </c>
      <c r="G875" s="6">
        <f>MAX(MIN((calculations!A875-inputs!$B$21)/10000,100%),0) * inputs!$B$18</f>
        <v>2636.4</v>
      </c>
      <c r="H875" s="3">
        <f t="shared" si="40"/>
        <v>30724.25</v>
      </c>
      <c r="I875" s="1">
        <f t="shared" si="42"/>
        <v>0.42</v>
      </c>
    </row>
    <row r="876" spans="1:9" x14ac:dyDescent="0.2">
      <c r="A876" s="11">
        <f t="shared" si="41"/>
        <v>87400</v>
      </c>
      <c r="B876" s="3">
        <f>inputs!$C$3-MAX(0,MIN((calculations!A876-inputs!$B$8)*0.5,inputs!$C$3))+IF(AND(inputs!$B$23="YES",A876&lt;=inputs!$B$25),inputs!$B$24,0)</f>
        <v>12570</v>
      </c>
      <c r="C876" s="3">
        <f>MAX(0,MIN(A876-B876,inputs!$C$4)*inputs!$B$3)</f>
        <v>7540</v>
      </c>
      <c r="D876" s="8">
        <f>MAX(0,(MIN(A876,inputs!$C$5)-(inputs!$C$4+B876))*inputs!$B$4)</f>
        <v>14852</v>
      </c>
      <c r="E876" s="8">
        <f>MAX(0, (calculations!A876-inputs!$C$5)*inputs!$B$5)</f>
        <v>0</v>
      </c>
      <c r="F876" s="8">
        <f>MAX(0,inputs!$B$13*(MIN(calculations!A876,inputs!$C$14)-inputs!$C$13))+MAX(0,inputs!$B$14*(calculations!A876-inputs!$C$14))</f>
        <v>5737.85</v>
      </c>
      <c r="G876" s="6">
        <f>MAX(MIN((calculations!A876-inputs!$B$21)/10000,100%),0) * inputs!$B$18</f>
        <v>2636.4</v>
      </c>
      <c r="H876" s="3">
        <f t="shared" si="40"/>
        <v>30766.25</v>
      </c>
      <c r="I876" s="1">
        <f t="shared" si="42"/>
        <v>0.42</v>
      </c>
    </row>
    <row r="877" spans="1:9" x14ac:dyDescent="0.2">
      <c r="A877" s="11">
        <f t="shared" si="41"/>
        <v>87500</v>
      </c>
      <c r="B877" s="3">
        <f>inputs!$C$3-MAX(0,MIN((calculations!A877-inputs!$B$8)*0.5,inputs!$C$3))+IF(AND(inputs!$B$23="YES",A877&lt;=inputs!$B$25),inputs!$B$24,0)</f>
        <v>12570</v>
      </c>
      <c r="C877" s="3">
        <f>MAX(0,MIN(A877-B877,inputs!$C$4)*inputs!$B$3)</f>
        <v>7540</v>
      </c>
      <c r="D877" s="8">
        <f>MAX(0,(MIN(A877,inputs!$C$5)-(inputs!$C$4+B877))*inputs!$B$4)</f>
        <v>14892</v>
      </c>
      <c r="E877" s="8">
        <f>MAX(0, (calculations!A877-inputs!$C$5)*inputs!$B$5)</f>
        <v>0</v>
      </c>
      <c r="F877" s="8">
        <f>MAX(0,inputs!$B$13*(MIN(calculations!A877,inputs!$C$14)-inputs!$C$13))+MAX(0,inputs!$B$14*(calculations!A877-inputs!$C$14))</f>
        <v>5739.85</v>
      </c>
      <c r="G877" s="6">
        <f>MAX(MIN((calculations!A877-inputs!$B$21)/10000,100%),0) * inputs!$B$18</f>
        <v>2636.4</v>
      </c>
      <c r="H877" s="3">
        <f t="shared" si="40"/>
        <v>30808.25</v>
      </c>
      <c r="I877" s="1">
        <f t="shared" si="42"/>
        <v>0.42</v>
      </c>
    </row>
    <row r="878" spans="1:9" x14ac:dyDescent="0.2">
      <c r="A878" s="11">
        <f t="shared" si="41"/>
        <v>87600</v>
      </c>
      <c r="B878" s="3">
        <f>inputs!$C$3-MAX(0,MIN((calculations!A878-inputs!$B$8)*0.5,inputs!$C$3))+IF(AND(inputs!$B$23="YES",A878&lt;=inputs!$B$25),inputs!$B$24,0)</f>
        <v>12570</v>
      </c>
      <c r="C878" s="3">
        <f>MAX(0,MIN(A878-B878,inputs!$C$4)*inputs!$B$3)</f>
        <v>7540</v>
      </c>
      <c r="D878" s="8">
        <f>MAX(0,(MIN(A878,inputs!$C$5)-(inputs!$C$4+B878))*inputs!$B$4)</f>
        <v>14932</v>
      </c>
      <c r="E878" s="8">
        <f>MAX(0, (calculations!A878-inputs!$C$5)*inputs!$B$5)</f>
        <v>0</v>
      </c>
      <c r="F878" s="8">
        <f>MAX(0,inputs!$B$13*(MIN(calculations!A878,inputs!$C$14)-inputs!$C$13))+MAX(0,inputs!$B$14*(calculations!A878-inputs!$C$14))</f>
        <v>5741.85</v>
      </c>
      <c r="G878" s="6">
        <f>MAX(MIN((calculations!A878-inputs!$B$21)/10000,100%),0) * inputs!$B$18</f>
        <v>2636.4</v>
      </c>
      <c r="H878" s="3">
        <f t="shared" si="40"/>
        <v>30850.25</v>
      </c>
      <c r="I878" s="1">
        <f t="shared" si="42"/>
        <v>0.42</v>
      </c>
    </row>
    <row r="879" spans="1:9" x14ac:dyDescent="0.2">
      <c r="A879" s="11">
        <f t="shared" si="41"/>
        <v>87700</v>
      </c>
      <c r="B879" s="3">
        <f>inputs!$C$3-MAX(0,MIN((calculations!A879-inputs!$B$8)*0.5,inputs!$C$3))+IF(AND(inputs!$B$23="YES",A879&lt;=inputs!$B$25),inputs!$B$24,0)</f>
        <v>12570</v>
      </c>
      <c r="C879" s="3">
        <f>MAX(0,MIN(A879-B879,inputs!$C$4)*inputs!$B$3)</f>
        <v>7540</v>
      </c>
      <c r="D879" s="8">
        <f>MAX(0,(MIN(A879,inputs!$C$5)-(inputs!$C$4+B879))*inputs!$B$4)</f>
        <v>14972</v>
      </c>
      <c r="E879" s="8">
        <f>MAX(0, (calculations!A879-inputs!$C$5)*inputs!$B$5)</f>
        <v>0</v>
      </c>
      <c r="F879" s="8">
        <f>MAX(0,inputs!$B$13*(MIN(calculations!A879,inputs!$C$14)-inputs!$C$13))+MAX(0,inputs!$B$14*(calculations!A879-inputs!$C$14))</f>
        <v>5743.85</v>
      </c>
      <c r="G879" s="6">
        <f>MAX(MIN((calculations!A879-inputs!$B$21)/10000,100%),0) * inputs!$B$18</f>
        <v>2636.4</v>
      </c>
      <c r="H879" s="3">
        <f t="shared" si="40"/>
        <v>30892.25</v>
      </c>
      <c r="I879" s="1">
        <f t="shared" si="42"/>
        <v>0.42</v>
      </c>
    </row>
    <row r="880" spans="1:9" x14ac:dyDescent="0.2">
      <c r="A880" s="11">
        <f t="shared" si="41"/>
        <v>87800</v>
      </c>
      <c r="B880" s="3">
        <f>inputs!$C$3-MAX(0,MIN((calculations!A880-inputs!$B$8)*0.5,inputs!$C$3))+IF(AND(inputs!$B$23="YES",A880&lt;=inputs!$B$25),inputs!$B$24,0)</f>
        <v>12570</v>
      </c>
      <c r="C880" s="3">
        <f>MAX(0,MIN(A880-B880,inputs!$C$4)*inputs!$B$3)</f>
        <v>7540</v>
      </c>
      <c r="D880" s="8">
        <f>MAX(0,(MIN(A880,inputs!$C$5)-(inputs!$C$4+B880))*inputs!$B$4)</f>
        <v>15012</v>
      </c>
      <c r="E880" s="8">
        <f>MAX(0, (calculations!A880-inputs!$C$5)*inputs!$B$5)</f>
        <v>0</v>
      </c>
      <c r="F880" s="8">
        <f>MAX(0,inputs!$B$13*(MIN(calculations!A880,inputs!$C$14)-inputs!$C$13))+MAX(0,inputs!$B$14*(calculations!A880-inputs!$C$14))</f>
        <v>5745.85</v>
      </c>
      <c r="G880" s="6">
        <f>MAX(MIN((calculations!A880-inputs!$B$21)/10000,100%),0) * inputs!$B$18</f>
        <v>2636.4</v>
      </c>
      <c r="H880" s="3">
        <f t="shared" si="40"/>
        <v>30934.25</v>
      </c>
      <c r="I880" s="1">
        <f t="shared" si="42"/>
        <v>0.42</v>
      </c>
    </row>
    <row r="881" spans="1:9" x14ac:dyDescent="0.2">
      <c r="A881" s="11">
        <f t="shared" si="41"/>
        <v>87900</v>
      </c>
      <c r="B881" s="3">
        <f>inputs!$C$3-MAX(0,MIN((calculations!A881-inputs!$B$8)*0.5,inputs!$C$3))+IF(AND(inputs!$B$23="YES",A881&lt;=inputs!$B$25),inputs!$B$24,0)</f>
        <v>12570</v>
      </c>
      <c r="C881" s="3">
        <f>MAX(0,MIN(A881-B881,inputs!$C$4)*inputs!$B$3)</f>
        <v>7540</v>
      </c>
      <c r="D881" s="8">
        <f>MAX(0,(MIN(A881,inputs!$C$5)-(inputs!$C$4+B881))*inputs!$B$4)</f>
        <v>15052</v>
      </c>
      <c r="E881" s="8">
        <f>MAX(0, (calculations!A881-inputs!$C$5)*inputs!$B$5)</f>
        <v>0</v>
      </c>
      <c r="F881" s="8">
        <f>MAX(0,inputs!$B$13*(MIN(calculations!A881,inputs!$C$14)-inputs!$C$13))+MAX(0,inputs!$B$14*(calculations!A881-inputs!$C$14))</f>
        <v>5747.85</v>
      </c>
      <c r="G881" s="6">
        <f>MAX(MIN((calculations!A881-inputs!$B$21)/10000,100%),0) * inputs!$B$18</f>
        <v>2636.4</v>
      </c>
      <c r="H881" s="3">
        <f t="shared" si="40"/>
        <v>30976.25</v>
      </c>
      <c r="I881" s="1">
        <f t="shared" si="42"/>
        <v>0.42</v>
      </c>
    </row>
    <row r="882" spans="1:9" x14ac:dyDescent="0.2">
      <c r="A882" s="11">
        <f t="shared" si="41"/>
        <v>88000</v>
      </c>
      <c r="B882" s="3">
        <f>inputs!$C$3-MAX(0,MIN((calculations!A882-inputs!$B$8)*0.5,inputs!$C$3))+IF(AND(inputs!$B$23="YES",A882&lt;=inputs!$B$25),inputs!$B$24,0)</f>
        <v>12570</v>
      </c>
      <c r="C882" s="3">
        <f>MAX(0,MIN(A882-B882,inputs!$C$4)*inputs!$B$3)</f>
        <v>7540</v>
      </c>
      <c r="D882" s="8">
        <f>MAX(0,(MIN(A882,inputs!$C$5)-(inputs!$C$4+B882))*inputs!$B$4)</f>
        <v>15092</v>
      </c>
      <c r="E882" s="8">
        <f>MAX(0, (calculations!A882-inputs!$C$5)*inputs!$B$5)</f>
        <v>0</v>
      </c>
      <c r="F882" s="8">
        <f>MAX(0,inputs!$B$13*(MIN(calculations!A882,inputs!$C$14)-inputs!$C$13))+MAX(0,inputs!$B$14*(calculations!A882-inputs!$C$14))</f>
        <v>5749.85</v>
      </c>
      <c r="G882" s="6">
        <f>MAX(MIN((calculations!A882-inputs!$B$21)/10000,100%),0) * inputs!$B$18</f>
        <v>2636.4</v>
      </c>
      <c r="H882" s="3">
        <f t="shared" si="40"/>
        <v>31018.25</v>
      </c>
      <c r="I882" s="1">
        <f t="shared" si="42"/>
        <v>0.42</v>
      </c>
    </row>
    <row r="883" spans="1:9" x14ac:dyDescent="0.2">
      <c r="A883" s="11">
        <f t="shared" si="41"/>
        <v>88100</v>
      </c>
      <c r="B883" s="3">
        <f>inputs!$C$3-MAX(0,MIN((calculations!A883-inputs!$B$8)*0.5,inputs!$C$3))+IF(AND(inputs!$B$23="YES",A883&lt;=inputs!$B$25),inputs!$B$24,0)</f>
        <v>12570</v>
      </c>
      <c r="C883" s="3">
        <f>MAX(0,MIN(A883-B883,inputs!$C$4)*inputs!$B$3)</f>
        <v>7540</v>
      </c>
      <c r="D883" s="8">
        <f>MAX(0,(MIN(A883,inputs!$C$5)-(inputs!$C$4+B883))*inputs!$B$4)</f>
        <v>15132</v>
      </c>
      <c r="E883" s="8">
        <f>MAX(0, (calculations!A883-inputs!$C$5)*inputs!$B$5)</f>
        <v>0</v>
      </c>
      <c r="F883" s="8">
        <f>MAX(0,inputs!$B$13*(MIN(calculations!A883,inputs!$C$14)-inputs!$C$13))+MAX(0,inputs!$B$14*(calculations!A883-inputs!$C$14))</f>
        <v>5751.85</v>
      </c>
      <c r="G883" s="6">
        <f>MAX(MIN((calculations!A883-inputs!$B$21)/10000,100%),0) * inputs!$B$18</f>
        <v>2636.4</v>
      </c>
      <c r="H883" s="3">
        <f t="shared" si="40"/>
        <v>31060.25</v>
      </c>
      <c r="I883" s="1">
        <f t="shared" si="42"/>
        <v>0.42</v>
      </c>
    </row>
    <row r="884" spans="1:9" x14ac:dyDescent="0.2">
      <c r="A884" s="11">
        <f t="shared" si="41"/>
        <v>88200</v>
      </c>
      <c r="B884" s="3">
        <f>inputs!$C$3-MAX(0,MIN((calculations!A884-inputs!$B$8)*0.5,inputs!$C$3))+IF(AND(inputs!$B$23="YES",A884&lt;=inputs!$B$25),inputs!$B$24,0)</f>
        <v>12570</v>
      </c>
      <c r="C884" s="3">
        <f>MAX(0,MIN(A884-B884,inputs!$C$4)*inputs!$B$3)</f>
        <v>7540</v>
      </c>
      <c r="D884" s="8">
        <f>MAX(0,(MIN(A884,inputs!$C$5)-(inputs!$C$4+B884))*inputs!$B$4)</f>
        <v>15172</v>
      </c>
      <c r="E884" s="8">
        <f>MAX(0, (calculations!A884-inputs!$C$5)*inputs!$B$5)</f>
        <v>0</v>
      </c>
      <c r="F884" s="8">
        <f>MAX(0,inputs!$B$13*(MIN(calculations!A884,inputs!$C$14)-inputs!$C$13))+MAX(0,inputs!$B$14*(calculations!A884-inputs!$C$14))</f>
        <v>5753.85</v>
      </c>
      <c r="G884" s="6">
        <f>MAX(MIN((calculations!A884-inputs!$B$21)/10000,100%),0) * inputs!$B$18</f>
        <v>2636.4</v>
      </c>
      <c r="H884" s="3">
        <f t="shared" si="40"/>
        <v>31102.25</v>
      </c>
      <c r="I884" s="1">
        <f t="shared" si="42"/>
        <v>0.42</v>
      </c>
    </row>
    <row r="885" spans="1:9" x14ac:dyDescent="0.2">
      <c r="A885" s="11">
        <f t="shared" si="41"/>
        <v>88300</v>
      </c>
      <c r="B885" s="3">
        <f>inputs!$C$3-MAX(0,MIN((calculations!A885-inputs!$B$8)*0.5,inputs!$C$3))+IF(AND(inputs!$B$23="YES",A885&lt;=inputs!$B$25),inputs!$B$24,0)</f>
        <v>12570</v>
      </c>
      <c r="C885" s="3">
        <f>MAX(0,MIN(A885-B885,inputs!$C$4)*inputs!$B$3)</f>
        <v>7540</v>
      </c>
      <c r="D885" s="8">
        <f>MAX(0,(MIN(A885,inputs!$C$5)-(inputs!$C$4+B885))*inputs!$B$4)</f>
        <v>15212</v>
      </c>
      <c r="E885" s="8">
        <f>MAX(0, (calculations!A885-inputs!$C$5)*inputs!$B$5)</f>
        <v>0</v>
      </c>
      <c r="F885" s="8">
        <f>MAX(0,inputs!$B$13*(MIN(calculations!A885,inputs!$C$14)-inputs!$C$13))+MAX(0,inputs!$B$14*(calculations!A885-inputs!$C$14))</f>
        <v>5755.85</v>
      </c>
      <c r="G885" s="6">
        <f>MAX(MIN((calculations!A885-inputs!$B$21)/10000,100%),0) * inputs!$B$18</f>
        <v>2636.4</v>
      </c>
      <c r="H885" s="3">
        <f t="shared" si="40"/>
        <v>31144.25</v>
      </c>
      <c r="I885" s="1">
        <f t="shared" si="42"/>
        <v>0.42</v>
      </c>
    </row>
    <row r="886" spans="1:9" x14ac:dyDescent="0.2">
      <c r="A886" s="11">
        <f t="shared" si="41"/>
        <v>88400</v>
      </c>
      <c r="B886" s="3">
        <f>inputs!$C$3-MAX(0,MIN((calculations!A886-inputs!$B$8)*0.5,inputs!$C$3))+IF(AND(inputs!$B$23="YES",A886&lt;=inputs!$B$25),inputs!$B$24,0)</f>
        <v>12570</v>
      </c>
      <c r="C886" s="3">
        <f>MAX(0,MIN(A886-B886,inputs!$C$4)*inputs!$B$3)</f>
        <v>7540</v>
      </c>
      <c r="D886" s="8">
        <f>MAX(0,(MIN(A886,inputs!$C$5)-(inputs!$C$4+B886))*inputs!$B$4)</f>
        <v>15252</v>
      </c>
      <c r="E886" s="8">
        <f>MAX(0, (calculations!A886-inputs!$C$5)*inputs!$B$5)</f>
        <v>0</v>
      </c>
      <c r="F886" s="8">
        <f>MAX(0,inputs!$B$13*(MIN(calculations!A886,inputs!$C$14)-inputs!$C$13))+MAX(0,inputs!$B$14*(calculations!A886-inputs!$C$14))</f>
        <v>5757.85</v>
      </c>
      <c r="G886" s="6">
        <f>MAX(MIN((calculations!A886-inputs!$B$21)/10000,100%),0) * inputs!$B$18</f>
        <v>2636.4</v>
      </c>
      <c r="H886" s="3">
        <f t="shared" ref="H886:H949" si="43">SUM(C886:G886)</f>
        <v>31186.25</v>
      </c>
      <c r="I886" s="1">
        <f t="shared" si="42"/>
        <v>0.42</v>
      </c>
    </row>
    <row r="887" spans="1:9" x14ac:dyDescent="0.2">
      <c r="A887" s="11">
        <f t="shared" si="41"/>
        <v>88500</v>
      </c>
      <c r="B887" s="3">
        <f>inputs!$C$3-MAX(0,MIN((calculations!A887-inputs!$B$8)*0.5,inputs!$C$3))+IF(AND(inputs!$B$23="YES",A887&lt;=inputs!$B$25),inputs!$B$24,0)</f>
        <v>12570</v>
      </c>
      <c r="C887" s="3">
        <f>MAX(0,MIN(A887-B887,inputs!$C$4)*inputs!$B$3)</f>
        <v>7540</v>
      </c>
      <c r="D887" s="8">
        <f>MAX(0,(MIN(A887,inputs!$C$5)-(inputs!$C$4+B887))*inputs!$B$4)</f>
        <v>15292</v>
      </c>
      <c r="E887" s="8">
        <f>MAX(0, (calculations!A887-inputs!$C$5)*inputs!$B$5)</f>
        <v>0</v>
      </c>
      <c r="F887" s="8">
        <f>MAX(0,inputs!$B$13*(MIN(calculations!A887,inputs!$C$14)-inputs!$C$13))+MAX(0,inputs!$B$14*(calculations!A887-inputs!$C$14))</f>
        <v>5759.85</v>
      </c>
      <c r="G887" s="6">
        <f>MAX(MIN((calculations!A887-inputs!$B$21)/10000,100%),0) * inputs!$B$18</f>
        <v>2636.4</v>
      </c>
      <c r="H887" s="3">
        <f t="shared" si="43"/>
        <v>31228.25</v>
      </c>
      <c r="I887" s="1">
        <f t="shared" si="42"/>
        <v>0.42</v>
      </c>
    </row>
    <row r="888" spans="1:9" x14ac:dyDescent="0.2">
      <c r="A888" s="11">
        <f t="shared" si="41"/>
        <v>88600</v>
      </c>
      <c r="B888" s="3">
        <f>inputs!$C$3-MAX(0,MIN((calculations!A888-inputs!$B$8)*0.5,inputs!$C$3))+IF(AND(inputs!$B$23="YES",A888&lt;=inputs!$B$25),inputs!$B$24,0)</f>
        <v>12570</v>
      </c>
      <c r="C888" s="3">
        <f>MAX(0,MIN(A888-B888,inputs!$C$4)*inputs!$B$3)</f>
        <v>7540</v>
      </c>
      <c r="D888" s="8">
        <f>MAX(0,(MIN(A888,inputs!$C$5)-(inputs!$C$4+B888))*inputs!$B$4)</f>
        <v>15332</v>
      </c>
      <c r="E888" s="8">
        <f>MAX(0, (calculations!A888-inputs!$C$5)*inputs!$B$5)</f>
        <v>0</v>
      </c>
      <c r="F888" s="8">
        <f>MAX(0,inputs!$B$13*(MIN(calculations!A888,inputs!$C$14)-inputs!$C$13))+MAX(0,inputs!$B$14*(calculations!A888-inputs!$C$14))</f>
        <v>5761.85</v>
      </c>
      <c r="G888" s="6">
        <f>MAX(MIN((calculations!A888-inputs!$B$21)/10000,100%),0) * inputs!$B$18</f>
        <v>2636.4</v>
      </c>
      <c r="H888" s="3">
        <f t="shared" si="43"/>
        <v>31270.25</v>
      </c>
      <c r="I888" s="1">
        <f t="shared" si="42"/>
        <v>0.42</v>
      </c>
    </row>
    <row r="889" spans="1:9" x14ac:dyDescent="0.2">
      <c r="A889" s="11">
        <f t="shared" si="41"/>
        <v>88700</v>
      </c>
      <c r="B889" s="3">
        <f>inputs!$C$3-MAX(0,MIN((calculations!A889-inputs!$B$8)*0.5,inputs!$C$3))+IF(AND(inputs!$B$23="YES",A889&lt;=inputs!$B$25),inputs!$B$24,0)</f>
        <v>12570</v>
      </c>
      <c r="C889" s="3">
        <f>MAX(0,MIN(A889-B889,inputs!$C$4)*inputs!$B$3)</f>
        <v>7540</v>
      </c>
      <c r="D889" s="8">
        <f>MAX(0,(MIN(A889,inputs!$C$5)-(inputs!$C$4+B889))*inputs!$B$4)</f>
        <v>15372</v>
      </c>
      <c r="E889" s="8">
        <f>MAX(0, (calculations!A889-inputs!$C$5)*inputs!$B$5)</f>
        <v>0</v>
      </c>
      <c r="F889" s="8">
        <f>MAX(0,inputs!$B$13*(MIN(calculations!A889,inputs!$C$14)-inputs!$C$13))+MAX(0,inputs!$B$14*(calculations!A889-inputs!$C$14))</f>
        <v>5763.85</v>
      </c>
      <c r="G889" s="6">
        <f>MAX(MIN((calculations!A889-inputs!$B$21)/10000,100%),0) * inputs!$B$18</f>
        <v>2636.4</v>
      </c>
      <c r="H889" s="3">
        <f t="shared" si="43"/>
        <v>31312.25</v>
      </c>
      <c r="I889" s="1">
        <f t="shared" si="42"/>
        <v>0.42</v>
      </c>
    </row>
    <row r="890" spans="1:9" x14ac:dyDescent="0.2">
      <c r="A890" s="11">
        <f t="shared" si="41"/>
        <v>88800</v>
      </c>
      <c r="B890" s="3">
        <f>inputs!$C$3-MAX(0,MIN((calculations!A890-inputs!$B$8)*0.5,inputs!$C$3))+IF(AND(inputs!$B$23="YES",A890&lt;=inputs!$B$25),inputs!$B$24,0)</f>
        <v>12570</v>
      </c>
      <c r="C890" s="3">
        <f>MAX(0,MIN(A890-B890,inputs!$C$4)*inputs!$B$3)</f>
        <v>7540</v>
      </c>
      <c r="D890" s="8">
        <f>MAX(0,(MIN(A890,inputs!$C$5)-(inputs!$C$4+B890))*inputs!$B$4)</f>
        <v>15412</v>
      </c>
      <c r="E890" s="8">
        <f>MAX(0, (calculations!A890-inputs!$C$5)*inputs!$B$5)</f>
        <v>0</v>
      </c>
      <c r="F890" s="8">
        <f>MAX(0,inputs!$B$13*(MIN(calculations!A890,inputs!$C$14)-inputs!$C$13))+MAX(0,inputs!$B$14*(calculations!A890-inputs!$C$14))</f>
        <v>5765.85</v>
      </c>
      <c r="G890" s="6">
        <f>MAX(MIN((calculations!A890-inputs!$B$21)/10000,100%),0) * inputs!$B$18</f>
        <v>2636.4</v>
      </c>
      <c r="H890" s="3">
        <f t="shared" si="43"/>
        <v>31354.25</v>
      </c>
      <c r="I890" s="1">
        <f t="shared" si="42"/>
        <v>0.42</v>
      </c>
    </row>
    <row r="891" spans="1:9" x14ac:dyDescent="0.2">
      <c r="A891" s="11">
        <f t="shared" si="41"/>
        <v>88900</v>
      </c>
      <c r="B891" s="3">
        <f>inputs!$C$3-MAX(0,MIN((calculations!A891-inputs!$B$8)*0.5,inputs!$C$3))+IF(AND(inputs!$B$23="YES",A891&lt;=inputs!$B$25),inputs!$B$24,0)</f>
        <v>12570</v>
      </c>
      <c r="C891" s="3">
        <f>MAX(0,MIN(A891-B891,inputs!$C$4)*inputs!$B$3)</f>
        <v>7540</v>
      </c>
      <c r="D891" s="8">
        <f>MAX(0,(MIN(A891,inputs!$C$5)-(inputs!$C$4+B891))*inputs!$B$4)</f>
        <v>15452</v>
      </c>
      <c r="E891" s="8">
        <f>MAX(0, (calculations!A891-inputs!$C$5)*inputs!$B$5)</f>
        <v>0</v>
      </c>
      <c r="F891" s="8">
        <f>MAX(0,inputs!$B$13*(MIN(calculations!A891,inputs!$C$14)-inputs!$C$13))+MAX(0,inputs!$B$14*(calculations!A891-inputs!$C$14))</f>
        <v>5767.85</v>
      </c>
      <c r="G891" s="6">
        <f>MAX(MIN((calculations!A891-inputs!$B$21)/10000,100%),0) * inputs!$B$18</f>
        <v>2636.4</v>
      </c>
      <c r="H891" s="3">
        <f t="shared" si="43"/>
        <v>31396.25</v>
      </c>
      <c r="I891" s="1">
        <f t="shared" si="42"/>
        <v>0.42</v>
      </c>
    </row>
    <row r="892" spans="1:9" x14ac:dyDescent="0.2">
      <c r="A892" s="11">
        <f t="shared" si="41"/>
        <v>89000</v>
      </c>
      <c r="B892" s="3">
        <f>inputs!$C$3-MAX(0,MIN((calculations!A892-inputs!$B$8)*0.5,inputs!$C$3))+IF(AND(inputs!$B$23="YES",A892&lt;=inputs!$B$25),inputs!$B$24,0)</f>
        <v>12570</v>
      </c>
      <c r="C892" s="3">
        <f>MAX(0,MIN(A892-B892,inputs!$C$4)*inputs!$B$3)</f>
        <v>7540</v>
      </c>
      <c r="D892" s="8">
        <f>MAX(0,(MIN(A892,inputs!$C$5)-(inputs!$C$4+B892))*inputs!$B$4)</f>
        <v>15492</v>
      </c>
      <c r="E892" s="8">
        <f>MAX(0, (calculations!A892-inputs!$C$5)*inputs!$B$5)</f>
        <v>0</v>
      </c>
      <c r="F892" s="8">
        <f>MAX(0,inputs!$B$13*(MIN(calculations!A892,inputs!$C$14)-inputs!$C$13))+MAX(0,inputs!$B$14*(calculations!A892-inputs!$C$14))</f>
        <v>5769.85</v>
      </c>
      <c r="G892" s="6">
        <f>MAX(MIN((calculations!A892-inputs!$B$21)/10000,100%),0) * inputs!$B$18</f>
        <v>2636.4</v>
      </c>
      <c r="H892" s="3">
        <f t="shared" si="43"/>
        <v>31438.25</v>
      </c>
      <c r="I892" s="1">
        <f t="shared" si="42"/>
        <v>0.42</v>
      </c>
    </row>
    <row r="893" spans="1:9" x14ac:dyDescent="0.2">
      <c r="A893" s="11">
        <f t="shared" si="41"/>
        <v>89100</v>
      </c>
      <c r="B893" s="3">
        <f>inputs!$C$3-MAX(0,MIN((calculations!A893-inputs!$B$8)*0.5,inputs!$C$3))+IF(AND(inputs!$B$23="YES",A893&lt;=inputs!$B$25),inputs!$B$24,0)</f>
        <v>12570</v>
      </c>
      <c r="C893" s="3">
        <f>MAX(0,MIN(A893-B893,inputs!$C$4)*inputs!$B$3)</f>
        <v>7540</v>
      </c>
      <c r="D893" s="8">
        <f>MAX(0,(MIN(A893,inputs!$C$5)-(inputs!$C$4+B893))*inputs!$B$4)</f>
        <v>15532</v>
      </c>
      <c r="E893" s="8">
        <f>MAX(0, (calculations!A893-inputs!$C$5)*inputs!$B$5)</f>
        <v>0</v>
      </c>
      <c r="F893" s="8">
        <f>MAX(0,inputs!$B$13*(MIN(calculations!A893,inputs!$C$14)-inputs!$C$13))+MAX(0,inputs!$B$14*(calculations!A893-inputs!$C$14))</f>
        <v>5771.85</v>
      </c>
      <c r="G893" s="6">
        <f>MAX(MIN((calculations!A893-inputs!$B$21)/10000,100%),0) * inputs!$B$18</f>
        <v>2636.4</v>
      </c>
      <c r="H893" s="3">
        <f t="shared" si="43"/>
        <v>31480.25</v>
      </c>
      <c r="I893" s="1">
        <f t="shared" si="42"/>
        <v>0.42</v>
      </c>
    </row>
    <row r="894" spans="1:9" x14ac:dyDescent="0.2">
      <c r="A894" s="11">
        <f t="shared" si="41"/>
        <v>89200</v>
      </c>
      <c r="B894" s="3">
        <f>inputs!$C$3-MAX(0,MIN((calculations!A894-inputs!$B$8)*0.5,inputs!$C$3))+IF(AND(inputs!$B$23="YES",A894&lt;=inputs!$B$25),inputs!$B$24,0)</f>
        <v>12570</v>
      </c>
      <c r="C894" s="3">
        <f>MAX(0,MIN(A894-B894,inputs!$C$4)*inputs!$B$3)</f>
        <v>7540</v>
      </c>
      <c r="D894" s="8">
        <f>MAX(0,(MIN(A894,inputs!$C$5)-(inputs!$C$4+B894))*inputs!$B$4)</f>
        <v>15572</v>
      </c>
      <c r="E894" s="8">
        <f>MAX(0, (calculations!A894-inputs!$C$5)*inputs!$B$5)</f>
        <v>0</v>
      </c>
      <c r="F894" s="8">
        <f>MAX(0,inputs!$B$13*(MIN(calculations!A894,inputs!$C$14)-inputs!$C$13))+MAX(0,inputs!$B$14*(calculations!A894-inputs!$C$14))</f>
        <v>5773.85</v>
      </c>
      <c r="G894" s="6">
        <f>MAX(MIN((calculations!A894-inputs!$B$21)/10000,100%),0) * inputs!$B$18</f>
        <v>2636.4</v>
      </c>
      <c r="H894" s="3">
        <f t="shared" si="43"/>
        <v>31522.25</v>
      </c>
      <c r="I894" s="1">
        <f t="shared" si="42"/>
        <v>0.42</v>
      </c>
    </row>
    <row r="895" spans="1:9" x14ac:dyDescent="0.2">
      <c r="A895" s="11">
        <f t="shared" si="41"/>
        <v>89300</v>
      </c>
      <c r="B895" s="3">
        <f>inputs!$C$3-MAX(0,MIN((calculations!A895-inputs!$B$8)*0.5,inputs!$C$3))+IF(AND(inputs!$B$23="YES",A895&lt;=inputs!$B$25),inputs!$B$24,0)</f>
        <v>12570</v>
      </c>
      <c r="C895" s="3">
        <f>MAX(0,MIN(A895-B895,inputs!$C$4)*inputs!$B$3)</f>
        <v>7540</v>
      </c>
      <c r="D895" s="8">
        <f>MAX(0,(MIN(A895,inputs!$C$5)-(inputs!$C$4+B895))*inputs!$B$4)</f>
        <v>15612</v>
      </c>
      <c r="E895" s="8">
        <f>MAX(0, (calculations!A895-inputs!$C$5)*inputs!$B$5)</f>
        <v>0</v>
      </c>
      <c r="F895" s="8">
        <f>MAX(0,inputs!$B$13*(MIN(calculations!A895,inputs!$C$14)-inputs!$C$13))+MAX(0,inputs!$B$14*(calculations!A895-inputs!$C$14))</f>
        <v>5775.85</v>
      </c>
      <c r="G895" s="6">
        <f>MAX(MIN((calculations!A895-inputs!$B$21)/10000,100%),0) * inputs!$B$18</f>
        <v>2636.4</v>
      </c>
      <c r="H895" s="3">
        <f t="shared" si="43"/>
        <v>31564.25</v>
      </c>
      <c r="I895" s="1">
        <f t="shared" si="42"/>
        <v>0.42</v>
      </c>
    </row>
    <row r="896" spans="1:9" x14ac:dyDescent="0.2">
      <c r="A896" s="11">
        <f t="shared" si="41"/>
        <v>89400</v>
      </c>
      <c r="B896" s="3">
        <f>inputs!$C$3-MAX(0,MIN((calculations!A896-inputs!$B$8)*0.5,inputs!$C$3))+IF(AND(inputs!$B$23="YES",A896&lt;=inputs!$B$25),inputs!$B$24,0)</f>
        <v>12570</v>
      </c>
      <c r="C896" s="3">
        <f>MAX(0,MIN(A896-B896,inputs!$C$4)*inputs!$B$3)</f>
        <v>7540</v>
      </c>
      <c r="D896" s="8">
        <f>MAX(0,(MIN(A896,inputs!$C$5)-(inputs!$C$4+B896))*inputs!$B$4)</f>
        <v>15652</v>
      </c>
      <c r="E896" s="8">
        <f>MAX(0, (calculations!A896-inputs!$C$5)*inputs!$B$5)</f>
        <v>0</v>
      </c>
      <c r="F896" s="8">
        <f>MAX(0,inputs!$B$13*(MIN(calculations!A896,inputs!$C$14)-inputs!$C$13))+MAX(0,inputs!$B$14*(calculations!A896-inputs!$C$14))</f>
        <v>5777.85</v>
      </c>
      <c r="G896" s="6">
        <f>MAX(MIN((calculations!A896-inputs!$B$21)/10000,100%),0) * inputs!$B$18</f>
        <v>2636.4</v>
      </c>
      <c r="H896" s="3">
        <f t="shared" si="43"/>
        <v>31606.25</v>
      </c>
      <c r="I896" s="1">
        <f t="shared" si="42"/>
        <v>0.42</v>
      </c>
    </row>
    <row r="897" spans="1:9" x14ac:dyDescent="0.2">
      <c r="A897" s="11">
        <f t="shared" si="41"/>
        <v>89500</v>
      </c>
      <c r="B897" s="3">
        <f>inputs!$C$3-MAX(0,MIN((calculations!A897-inputs!$B$8)*0.5,inputs!$C$3))+IF(AND(inputs!$B$23="YES",A897&lt;=inputs!$B$25),inputs!$B$24,0)</f>
        <v>12570</v>
      </c>
      <c r="C897" s="3">
        <f>MAX(0,MIN(A897-B897,inputs!$C$4)*inputs!$B$3)</f>
        <v>7540</v>
      </c>
      <c r="D897" s="8">
        <f>MAX(0,(MIN(A897,inputs!$C$5)-(inputs!$C$4+B897))*inputs!$B$4)</f>
        <v>15692</v>
      </c>
      <c r="E897" s="8">
        <f>MAX(0, (calculations!A897-inputs!$C$5)*inputs!$B$5)</f>
        <v>0</v>
      </c>
      <c r="F897" s="8">
        <f>MAX(0,inputs!$B$13*(MIN(calculations!A897,inputs!$C$14)-inputs!$C$13))+MAX(0,inputs!$B$14*(calculations!A897-inputs!$C$14))</f>
        <v>5779.85</v>
      </c>
      <c r="G897" s="6">
        <f>MAX(MIN((calculations!A897-inputs!$B$21)/10000,100%),0) * inputs!$B$18</f>
        <v>2636.4</v>
      </c>
      <c r="H897" s="3">
        <f t="shared" si="43"/>
        <v>31648.25</v>
      </c>
      <c r="I897" s="1">
        <f t="shared" si="42"/>
        <v>0.42</v>
      </c>
    </row>
    <row r="898" spans="1:9" x14ac:dyDescent="0.2">
      <c r="A898" s="11">
        <f t="shared" si="41"/>
        <v>89600</v>
      </c>
      <c r="B898" s="3">
        <f>inputs!$C$3-MAX(0,MIN((calculations!A898-inputs!$B$8)*0.5,inputs!$C$3))+IF(AND(inputs!$B$23="YES",A898&lt;=inputs!$B$25),inputs!$B$24,0)</f>
        <v>12570</v>
      </c>
      <c r="C898" s="3">
        <f>MAX(0,MIN(A898-B898,inputs!$C$4)*inputs!$B$3)</f>
        <v>7540</v>
      </c>
      <c r="D898" s="8">
        <f>MAX(0,(MIN(A898,inputs!$C$5)-(inputs!$C$4+B898))*inputs!$B$4)</f>
        <v>15732</v>
      </c>
      <c r="E898" s="8">
        <f>MAX(0, (calculations!A898-inputs!$C$5)*inputs!$B$5)</f>
        <v>0</v>
      </c>
      <c r="F898" s="8">
        <f>MAX(0,inputs!$B$13*(MIN(calculations!A898,inputs!$C$14)-inputs!$C$13))+MAX(0,inputs!$B$14*(calculations!A898-inputs!$C$14))</f>
        <v>5781.85</v>
      </c>
      <c r="G898" s="6">
        <f>MAX(MIN((calculations!A898-inputs!$B$21)/10000,100%),0) * inputs!$B$18</f>
        <v>2636.4</v>
      </c>
      <c r="H898" s="3">
        <f t="shared" si="43"/>
        <v>31690.25</v>
      </c>
      <c r="I898" s="1">
        <f t="shared" si="42"/>
        <v>0.42</v>
      </c>
    </row>
    <row r="899" spans="1:9" x14ac:dyDescent="0.2">
      <c r="A899" s="11">
        <f t="shared" ref="A899:A962" si="44">(ROW(A899)-2)*100</f>
        <v>89700</v>
      </c>
      <c r="B899" s="3">
        <f>inputs!$C$3-MAX(0,MIN((calculations!A899-inputs!$B$8)*0.5,inputs!$C$3))+IF(AND(inputs!$B$23="YES",A899&lt;=inputs!$B$25),inputs!$B$24,0)</f>
        <v>12570</v>
      </c>
      <c r="C899" s="3">
        <f>MAX(0,MIN(A899-B899,inputs!$C$4)*inputs!$B$3)</f>
        <v>7540</v>
      </c>
      <c r="D899" s="8">
        <f>MAX(0,(MIN(A899,inputs!$C$5)-(inputs!$C$4+B899))*inputs!$B$4)</f>
        <v>15772</v>
      </c>
      <c r="E899" s="8">
        <f>MAX(0, (calculations!A899-inputs!$C$5)*inputs!$B$5)</f>
        <v>0</v>
      </c>
      <c r="F899" s="8">
        <f>MAX(0,inputs!$B$13*(MIN(calculations!A899,inputs!$C$14)-inputs!$C$13))+MAX(0,inputs!$B$14*(calculations!A899-inputs!$C$14))</f>
        <v>5783.85</v>
      </c>
      <c r="G899" s="6">
        <f>MAX(MIN((calculations!A899-inputs!$B$21)/10000,100%),0) * inputs!$B$18</f>
        <v>2636.4</v>
      </c>
      <c r="H899" s="3">
        <f t="shared" si="43"/>
        <v>31732.25</v>
      </c>
      <c r="I899" s="1">
        <f t="shared" ref="I899:I962" si="45">(H900-H899)/100</f>
        <v>0.42</v>
      </c>
    </row>
    <row r="900" spans="1:9" x14ac:dyDescent="0.2">
      <c r="A900" s="11">
        <f t="shared" si="44"/>
        <v>89800</v>
      </c>
      <c r="B900" s="3">
        <f>inputs!$C$3-MAX(0,MIN((calculations!A900-inputs!$B$8)*0.5,inputs!$C$3))+IF(AND(inputs!$B$23="YES",A900&lt;=inputs!$B$25),inputs!$B$24,0)</f>
        <v>12570</v>
      </c>
      <c r="C900" s="3">
        <f>MAX(0,MIN(A900-B900,inputs!$C$4)*inputs!$B$3)</f>
        <v>7540</v>
      </c>
      <c r="D900" s="8">
        <f>MAX(0,(MIN(A900,inputs!$C$5)-(inputs!$C$4+B900))*inputs!$B$4)</f>
        <v>15812</v>
      </c>
      <c r="E900" s="8">
        <f>MAX(0, (calculations!A900-inputs!$C$5)*inputs!$B$5)</f>
        <v>0</v>
      </c>
      <c r="F900" s="8">
        <f>MAX(0,inputs!$B$13*(MIN(calculations!A900,inputs!$C$14)-inputs!$C$13))+MAX(0,inputs!$B$14*(calculations!A900-inputs!$C$14))</f>
        <v>5785.85</v>
      </c>
      <c r="G900" s="6">
        <f>MAX(MIN((calculations!A900-inputs!$B$21)/10000,100%),0) * inputs!$B$18</f>
        <v>2636.4</v>
      </c>
      <c r="H900" s="3">
        <f t="shared" si="43"/>
        <v>31774.25</v>
      </c>
      <c r="I900" s="1">
        <f t="shared" si="45"/>
        <v>0.42</v>
      </c>
    </row>
    <row r="901" spans="1:9" x14ac:dyDescent="0.2">
      <c r="A901" s="11">
        <f t="shared" si="44"/>
        <v>89900</v>
      </c>
      <c r="B901" s="3">
        <f>inputs!$C$3-MAX(0,MIN((calculations!A901-inputs!$B$8)*0.5,inputs!$C$3))+IF(AND(inputs!$B$23="YES",A901&lt;=inputs!$B$25),inputs!$B$24,0)</f>
        <v>12570</v>
      </c>
      <c r="C901" s="3">
        <f>MAX(0,MIN(A901-B901,inputs!$C$4)*inputs!$B$3)</f>
        <v>7540</v>
      </c>
      <c r="D901" s="8">
        <f>MAX(0,(MIN(A901,inputs!$C$5)-(inputs!$C$4+B901))*inputs!$B$4)</f>
        <v>15852</v>
      </c>
      <c r="E901" s="8">
        <f>MAX(0, (calculations!A901-inputs!$C$5)*inputs!$B$5)</f>
        <v>0</v>
      </c>
      <c r="F901" s="8">
        <f>MAX(0,inputs!$B$13*(MIN(calculations!A901,inputs!$C$14)-inputs!$C$13))+MAX(0,inputs!$B$14*(calculations!A901-inputs!$C$14))</f>
        <v>5787.85</v>
      </c>
      <c r="G901" s="6">
        <f>MAX(MIN((calculations!A901-inputs!$B$21)/10000,100%),0) * inputs!$B$18</f>
        <v>2636.4</v>
      </c>
      <c r="H901" s="3">
        <f t="shared" si="43"/>
        <v>31816.25</v>
      </c>
      <c r="I901" s="1">
        <f t="shared" si="45"/>
        <v>0.42</v>
      </c>
    </row>
    <row r="902" spans="1:9" x14ac:dyDescent="0.2">
      <c r="A902" s="11">
        <f t="shared" si="44"/>
        <v>90000</v>
      </c>
      <c r="B902" s="3">
        <f>inputs!$C$3-MAX(0,MIN((calculations!A902-inputs!$B$8)*0.5,inputs!$C$3))+IF(AND(inputs!$B$23="YES",A902&lt;=inputs!$B$25),inputs!$B$24,0)</f>
        <v>12570</v>
      </c>
      <c r="C902" s="3">
        <f>MAX(0,MIN(A902-B902,inputs!$C$4)*inputs!$B$3)</f>
        <v>7540</v>
      </c>
      <c r="D902" s="8">
        <f>MAX(0,(MIN(A902,inputs!$C$5)-(inputs!$C$4+B902))*inputs!$B$4)</f>
        <v>15892</v>
      </c>
      <c r="E902" s="8">
        <f>MAX(0, (calculations!A902-inputs!$C$5)*inputs!$B$5)</f>
        <v>0</v>
      </c>
      <c r="F902" s="8">
        <f>MAX(0,inputs!$B$13*(MIN(calculations!A902,inputs!$C$14)-inputs!$C$13))+MAX(0,inputs!$B$14*(calculations!A902-inputs!$C$14))</f>
        <v>5789.85</v>
      </c>
      <c r="G902" s="6">
        <f>MAX(MIN((calculations!A902-inputs!$B$21)/10000,100%),0) * inputs!$B$18</f>
        <v>2636.4</v>
      </c>
      <c r="H902" s="3">
        <f t="shared" si="43"/>
        <v>31858.25</v>
      </c>
      <c r="I902" s="1">
        <f t="shared" si="45"/>
        <v>0.42</v>
      </c>
    </row>
    <row r="903" spans="1:9" x14ac:dyDescent="0.2">
      <c r="A903" s="11">
        <f t="shared" si="44"/>
        <v>90100</v>
      </c>
      <c r="B903" s="3">
        <f>inputs!$C$3-MAX(0,MIN((calculations!A903-inputs!$B$8)*0.5,inputs!$C$3))+IF(AND(inputs!$B$23="YES",A903&lt;=inputs!$B$25),inputs!$B$24,0)</f>
        <v>12570</v>
      </c>
      <c r="C903" s="3">
        <f>MAX(0,MIN(A903-B903,inputs!$C$4)*inputs!$B$3)</f>
        <v>7540</v>
      </c>
      <c r="D903" s="8">
        <f>MAX(0,(MIN(A903,inputs!$C$5)-(inputs!$C$4+B903))*inputs!$B$4)</f>
        <v>15932</v>
      </c>
      <c r="E903" s="8">
        <f>MAX(0, (calculations!A903-inputs!$C$5)*inputs!$B$5)</f>
        <v>0</v>
      </c>
      <c r="F903" s="8">
        <f>MAX(0,inputs!$B$13*(MIN(calculations!A903,inputs!$C$14)-inputs!$C$13))+MAX(0,inputs!$B$14*(calculations!A903-inputs!$C$14))</f>
        <v>5791.85</v>
      </c>
      <c r="G903" s="6">
        <f>MAX(MIN((calculations!A903-inputs!$B$21)/10000,100%),0) * inputs!$B$18</f>
        <v>2636.4</v>
      </c>
      <c r="H903" s="3">
        <f t="shared" si="43"/>
        <v>31900.25</v>
      </c>
      <c r="I903" s="1">
        <f t="shared" si="45"/>
        <v>0.42</v>
      </c>
    </row>
    <row r="904" spans="1:9" x14ac:dyDescent="0.2">
      <c r="A904" s="11">
        <f t="shared" si="44"/>
        <v>90200</v>
      </c>
      <c r="B904" s="3">
        <f>inputs!$C$3-MAX(0,MIN((calculations!A904-inputs!$B$8)*0.5,inputs!$C$3))+IF(AND(inputs!$B$23="YES",A904&lt;=inputs!$B$25),inputs!$B$24,0)</f>
        <v>12570</v>
      </c>
      <c r="C904" s="3">
        <f>MAX(0,MIN(A904-B904,inputs!$C$4)*inputs!$B$3)</f>
        <v>7540</v>
      </c>
      <c r="D904" s="8">
        <f>MAX(0,(MIN(A904,inputs!$C$5)-(inputs!$C$4+B904))*inputs!$B$4)</f>
        <v>15972</v>
      </c>
      <c r="E904" s="8">
        <f>MAX(0, (calculations!A904-inputs!$C$5)*inputs!$B$5)</f>
        <v>0</v>
      </c>
      <c r="F904" s="8">
        <f>MAX(0,inputs!$B$13*(MIN(calculations!A904,inputs!$C$14)-inputs!$C$13))+MAX(0,inputs!$B$14*(calculations!A904-inputs!$C$14))</f>
        <v>5793.85</v>
      </c>
      <c r="G904" s="6">
        <f>MAX(MIN((calculations!A904-inputs!$B$21)/10000,100%),0) * inputs!$B$18</f>
        <v>2636.4</v>
      </c>
      <c r="H904" s="3">
        <f t="shared" si="43"/>
        <v>31942.25</v>
      </c>
      <c r="I904" s="1">
        <f t="shared" si="45"/>
        <v>0.42</v>
      </c>
    </row>
    <row r="905" spans="1:9" x14ac:dyDescent="0.2">
      <c r="A905" s="11">
        <f t="shared" si="44"/>
        <v>90300</v>
      </c>
      <c r="B905" s="3">
        <f>inputs!$C$3-MAX(0,MIN((calculations!A905-inputs!$B$8)*0.5,inputs!$C$3))+IF(AND(inputs!$B$23="YES",A905&lt;=inputs!$B$25),inputs!$B$24,0)</f>
        <v>12570</v>
      </c>
      <c r="C905" s="3">
        <f>MAX(0,MIN(A905-B905,inputs!$C$4)*inputs!$B$3)</f>
        <v>7540</v>
      </c>
      <c r="D905" s="8">
        <f>MAX(0,(MIN(A905,inputs!$C$5)-(inputs!$C$4+B905))*inputs!$B$4)</f>
        <v>16012</v>
      </c>
      <c r="E905" s="8">
        <f>MAX(0, (calculations!A905-inputs!$C$5)*inputs!$B$5)</f>
        <v>0</v>
      </c>
      <c r="F905" s="8">
        <f>MAX(0,inputs!$B$13*(MIN(calculations!A905,inputs!$C$14)-inputs!$C$13))+MAX(0,inputs!$B$14*(calculations!A905-inputs!$C$14))</f>
        <v>5795.85</v>
      </c>
      <c r="G905" s="6">
        <f>MAX(MIN((calculations!A905-inputs!$B$21)/10000,100%),0) * inputs!$B$18</f>
        <v>2636.4</v>
      </c>
      <c r="H905" s="3">
        <f t="shared" si="43"/>
        <v>31984.25</v>
      </c>
      <c r="I905" s="1">
        <f t="shared" si="45"/>
        <v>0.42</v>
      </c>
    </row>
    <row r="906" spans="1:9" x14ac:dyDescent="0.2">
      <c r="A906" s="11">
        <f t="shared" si="44"/>
        <v>90400</v>
      </c>
      <c r="B906" s="3">
        <f>inputs!$C$3-MAX(0,MIN((calculations!A906-inputs!$B$8)*0.5,inputs!$C$3))+IF(AND(inputs!$B$23="YES",A906&lt;=inputs!$B$25),inputs!$B$24,0)</f>
        <v>12570</v>
      </c>
      <c r="C906" s="3">
        <f>MAX(0,MIN(A906-B906,inputs!$C$4)*inputs!$B$3)</f>
        <v>7540</v>
      </c>
      <c r="D906" s="8">
        <f>MAX(0,(MIN(A906,inputs!$C$5)-(inputs!$C$4+B906))*inputs!$B$4)</f>
        <v>16052</v>
      </c>
      <c r="E906" s="8">
        <f>MAX(0, (calculations!A906-inputs!$C$5)*inputs!$B$5)</f>
        <v>0</v>
      </c>
      <c r="F906" s="8">
        <f>MAX(0,inputs!$B$13*(MIN(calculations!A906,inputs!$C$14)-inputs!$C$13))+MAX(0,inputs!$B$14*(calculations!A906-inputs!$C$14))</f>
        <v>5797.85</v>
      </c>
      <c r="G906" s="6">
        <f>MAX(MIN((calculations!A906-inputs!$B$21)/10000,100%),0) * inputs!$B$18</f>
        <v>2636.4</v>
      </c>
      <c r="H906" s="3">
        <f t="shared" si="43"/>
        <v>32026.25</v>
      </c>
      <c r="I906" s="1">
        <f t="shared" si="45"/>
        <v>0.42</v>
      </c>
    </row>
    <row r="907" spans="1:9" x14ac:dyDescent="0.2">
      <c r="A907" s="11">
        <f t="shared" si="44"/>
        <v>90500</v>
      </c>
      <c r="B907" s="3">
        <f>inputs!$C$3-MAX(0,MIN((calculations!A907-inputs!$B$8)*0.5,inputs!$C$3))+IF(AND(inputs!$B$23="YES",A907&lt;=inputs!$B$25),inputs!$B$24,0)</f>
        <v>12570</v>
      </c>
      <c r="C907" s="3">
        <f>MAX(0,MIN(A907-B907,inputs!$C$4)*inputs!$B$3)</f>
        <v>7540</v>
      </c>
      <c r="D907" s="8">
        <f>MAX(0,(MIN(A907,inputs!$C$5)-(inputs!$C$4+B907))*inputs!$B$4)</f>
        <v>16092</v>
      </c>
      <c r="E907" s="8">
        <f>MAX(0, (calculations!A907-inputs!$C$5)*inputs!$B$5)</f>
        <v>0</v>
      </c>
      <c r="F907" s="8">
        <f>MAX(0,inputs!$B$13*(MIN(calculations!A907,inputs!$C$14)-inputs!$C$13))+MAX(0,inputs!$B$14*(calculations!A907-inputs!$C$14))</f>
        <v>5799.85</v>
      </c>
      <c r="G907" s="6">
        <f>MAX(MIN((calculations!A907-inputs!$B$21)/10000,100%),0) * inputs!$B$18</f>
        <v>2636.4</v>
      </c>
      <c r="H907" s="3">
        <f t="shared" si="43"/>
        <v>32068.25</v>
      </c>
      <c r="I907" s="1">
        <f t="shared" si="45"/>
        <v>0.42</v>
      </c>
    </row>
    <row r="908" spans="1:9" x14ac:dyDescent="0.2">
      <c r="A908" s="11">
        <f t="shared" si="44"/>
        <v>90600</v>
      </c>
      <c r="B908" s="3">
        <f>inputs!$C$3-MAX(0,MIN((calculations!A908-inputs!$B$8)*0.5,inputs!$C$3))+IF(AND(inputs!$B$23="YES",A908&lt;=inputs!$B$25),inputs!$B$24,0)</f>
        <v>12570</v>
      </c>
      <c r="C908" s="3">
        <f>MAX(0,MIN(A908-B908,inputs!$C$4)*inputs!$B$3)</f>
        <v>7540</v>
      </c>
      <c r="D908" s="8">
        <f>MAX(0,(MIN(A908,inputs!$C$5)-(inputs!$C$4+B908))*inputs!$B$4)</f>
        <v>16132</v>
      </c>
      <c r="E908" s="8">
        <f>MAX(0, (calculations!A908-inputs!$C$5)*inputs!$B$5)</f>
        <v>0</v>
      </c>
      <c r="F908" s="8">
        <f>MAX(0,inputs!$B$13*(MIN(calculations!A908,inputs!$C$14)-inputs!$C$13))+MAX(0,inputs!$B$14*(calculations!A908-inputs!$C$14))</f>
        <v>5801.85</v>
      </c>
      <c r="G908" s="6">
        <f>MAX(MIN((calculations!A908-inputs!$B$21)/10000,100%),0) * inputs!$B$18</f>
        <v>2636.4</v>
      </c>
      <c r="H908" s="3">
        <f t="shared" si="43"/>
        <v>32110.25</v>
      </c>
      <c r="I908" s="1">
        <f t="shared" si="45"/>
        <v>0.42</v>
      </c>
    </row>
    <row r="909" spans="1:9" x14ac:dyDescent="0.2">
      <c r="A909" s="11">
        <f t="shared" si="44"/>
        <v>90700</v>
      </c>
      <c r="B909" s="3">
        <f>inputs!$C$3-MAX(0,MIN((calculations!A909-inputs!$B$8)*0.5,inputs!$C$3))+IF(AND(inputs!$B$23="YES",A909&lt;=inputs!$B$25),inputs!$B$24,0)</f>
        <v>12570</v>
      </c>
      <c r="C909" s="3">
        <f>MAX(0,MIN(A909-B909,inputs!$C$4)*inputs!$B$3)</f>
        <v>7540</v>
      </c>
      <c r="D909" s="8">
        <f>MAX(0,(MIN(A909,inputs!$C$5)-(inputs!$C$4+B909))*inputs!$B$4)</f>
        <v>16172</v>
      </c>
      <c r="E909" s="8">
        <f>MAX(0, (calculations!A909-inputs!$C$5)*inputs!$B$5)</f>
        <v>0</v>
      </c>
      <c r="F909" s="8">
        <f>MAX(0,inputs!$B$13*(MIN(calculations!A909,inputs!$C$14)-inputs!$C$13))+MAX(0,inputs!$B$14*(calculations!A909-inputs!$C$14))</f>
        <v>5803.85</v>
      </c>
      <c r="G909" s="6">
        <f>MAX(MIN((calculations!A909-inputs!$B$21)/10000,100%),0) * inputs!$B$18</f>
        <v>2636.4</v>
      </c>
      <c r="H909" s="3">
        <f t="shared" si="43"/>
        <v>32152.25</v>
      </c>
      <c r="I909" s="1">
        <f t="shared" si="45"/>
        <v>0.42</v>
      </c>
    </row>
    <row r="910" spans="1:9" x14ac:dyDescent="0.2">
      <c r="A910" s="11">
        <f t="shared" si="44"/>
        <v>90800</v>
      </c>
      <c r="B910" s="3">
        <f>inputs!$C$3-MAX(0,MIN((calculations!A910-inputs!$B$8)*0.5,inputs!$C$3))+IF(AND(inputs!$B$23="YES",A910&lt;=inputs!$B$25),inputs!$B$24,0)</f>
        <v>12570</v>
      </c>
      <c r="C910" s="3">
        <f>MAX(0,MIN(A910-B910,inputs!$C$4)*inputs!$B$3)</f>
        <v>7540</v>
      </c>
      <c r="D910" s="8">
        <f>MAX(0,(MIN(A910,inputs!$C$5)-(inputs!$C$4+B910))*inputs!$B$4)</f>
        <v>16212</v>
      </c>
      <c r="E910" s="8">
        <f>MAX(0, (calculations!A910-inputs!$C$5)*inputs!$B$5)</f>
        <v>0</v>
      </c>
      <c r="F910" s="8">
        <f>MAX(0,inputs!$B$13*(MIN(calculations!A910,inputs!$C$14)-inputs!$C$13))+MAX(0,inputs!$B$14*(calculations!A910-inputs!$C$14))</f>
        <v>5805.85</v>
      </c>
      <c r="G910" s="6">
        <f>MAX(MIN((calculations!A910-inputs!$B$21)/10000,100%),0) * inputs!$B$18</f>
        <v>2636.4</v>
      </c>
      <c r="H910" s="3">
        <f t="shared" si="43"/>
        <v>32194.25</v>
      </c>
      <c r="I910" s="1">
        <f t="shared" si="45"/>
        <v>0.42</v>
      </c>
    </row>
    <row r="911" spans="1:9" x14ac:dyDescent="0.2">
      <c r="A911" s="11">
        <f t="shared" si="44"/>
        <v>90900</v>
      </c>
      <c r="B911" s="3">
        <f>inputs!$C$3-MAX(0,MIN((calculations!A911-inputs!$B$8)*0.5,inputs!$C$3))+IF(AND(inputs!$B$23="YES",A911&lt;=inputs!$B$25),inputs!$B$24,0)</f>
        <v>12570</v>
      </c>
      <c r="C911" s="3">
        <f>MAX(0,MIN(A911-B911,inputs!$C$4)*inputs!$B$3)</f>
        <v>7540</v>
      </c>
      <c r="D911" s="8">
        <f>MAX(0,(MIN(A911,inputs!$C$5)-(inputs!$C$4+B911))*inputs!$B$4)</f>
        <v>16252</v>
      </c>
      <c r="E911" s="8">
        <f>MAX(0, (calculations!A911-inputs!$C$5)*inputs!$B$5)</f>
        <v>0</v>
      </c>
      <c r="F911" s="8">
        <f>MAX(0,inputs!$B$13*(MIN(calculations!A911,inputs!$C$14)-inputs!$C$13))+MAX(0,inputs!$B$14*(calculations!A911-inputs!$C$14))</f>
        <v>5807.85</v>
      </c>
      <c r="G911" s="6">
        <f>MAX(MIN((calculations!A911-inputs!$B$21)/10000,100%),0) * inputs!$B$18</f>
        <v>2636.4</v>
      </c>
      <c r="H911" s="3">
        <f t="shared" si="43"/>
        <v>32236.25</v>
      </c>
      <c r="I911" s="1">
        <f t="shared" si="45"/>
        <v>0.42</v>
      </c>
    </row>
    <row r="912" spans="1:9" x14ac:dyDescent="0.2">
      <c r="A912" s="11">
        <f t="shared" si="44"/>
        <v>91000</v>
      </c>
      <c r="B912" s="3">
        <f>inputs!$C$3-MAX(0,MIN((calculations!A912-inputs!$B$8)*0.5,inputs!$C$3))+IF(AND(inputs!$B$23="YES",A912&lt;=inputs!$B$25),inputs!$B$24,0)</f>
        <v>12570</v>
      </c>
      <c r="C912" s="3">
        <f>MAX(0,MIN(A912-B912,inputs!$C$4)*inputs!$B$3)</f>
        <v>7540</v>
      </c>
      <c r="D912" s="8">
        <f>MAX(0,(MIN(A912,inputs!$C$5)-(inputs!$C$4+B912))*inputs!$B$4)</f>
        <v>16292</v>
      </c>
      <c r="E912" s="8">
        <f>MAX(0, (calculations!A912-inputs!$C$5)*inputs!$B$5)</f>
        <v>0</v>
      </c>
      <c r="F912" s="8">
        <f>MAX(0,inputs!$B$13*(MIN(calculations!A912,inputs!$C$14)-inputs!$C$13))+MAX(0,inputs!$B$14*(calculations!A912-inputs!$C$14))</f>
        <v>5809.85</v>
      </c>
      <c r="G912" s="6">
        <f>MAX(MIN((calculations!A912-inputs!$B$21)/10000,100%),0) * inputs!$B$18</f>
        <v>2636.4</v>
      </c>
      <c r="H912" s="3">
        <f t="shared" si="43"/>
        <v>32278.25</v>
      </c>
      <c r="I912" s="1">
        <f t="shared" si="45"/>
        <v>0.42</v>
      </c>
    </row>
    <row r="913" spans="1:9" x14ac:dyDescent="0.2">
      <c r="A913" s="11">
        <f t="shared" si="44"/>
        <v>91100</v>
      </c>
      <c r="B913" s="3">
        <f>inputs!$C$3-MAX(0,MIN((calculations!A913-inputs!$B$8)*0.5,inputs!$C$3))+IF(AND(inputs!$B$23="YES",A913&lt;=inputs!$B$25),inputs!$B$24,0)</f>
        <v>12570</v>
      </c>
      <c r="C913" s="3">
        <f>MAX(0,MIN(A913-B913,inputs!$C$4)*inputs!$B$3)</f>
        <v>7540</v>
      </c>
      <c r="D913" s="8">
        <f>MAX(0,(MIN(A913,inputs!$C$5)-(inputs!$C$4+B913))*inputs!$B$4)</f>
        <v>16332</v>
      </c>
      <c r="E913" s="8">
        <f>MAX(0, (calculations!A913-inputs!$C$5)*inputs!$B$5)</f>
        <v>0</v>
      </c>
      <c r="F913" s="8">
        <f>MAX(0,inputs!$B$13*(MIN(calculations!A913,inputs!$C$14)-inputs!$C$13))+MAX(0,inputs!$B$14*(calculations!A913-inputs!$C$14))</f>
        <v>5811.85</v>
      </c>
      <c r="G913" s="6">
        <f>MAX(MIN((calculations!A913-inputs!$B$21)/10000,100%),0) * inputs!$B$18</f>
        <v>2636.4</v>
      </c>
      <c r="H913" s="3">
        <f t="shared" si="43"/>
        <v>32320.25</v>
      </c>
      <c r="I913" s="1">
        <f t="shared" si="45"/>
        <v>0.42</v>
      </c>
    </row>
    <row r="914" spans="1:9" x14ac:dyDescent="0.2">
      <c r="A914" s="11">
        <f t="shared" si="44"/>
        <v>91200</v>
      </c>
      <c r="B914" s="3">
        <f>inputs!$C$3-MAX(0,MIN((calculations!A914-inputs!$B$8)*0.5,inputs!$C$3))+IF(AND(inputs!$B$23="YES",A914&lt;=inputs!$B$25),inputs!$B$24,0)</f>
        <v>12570</v>
      </c>
      <c r="C914" s="3">
        <f>MAX(0,MIN(A914-B914,inputs!$C$4)*inputs!$B$3)</f>
        <v>7540</v>
      </c>
      <c r="D914" s="8">
        <f>MAX(0,(MIN(A914,inputs!$C$5)-(inputs!$C$4+B914))*inputs!$B$4)</f>
        <v>16372</v>
      </c>
      <c r="E914" s="8">
        <f>MAX(0, (calculations!A914-inputs!$C$5)*inputs!$B$5)</f>
        <v>0</v>
      </c>
      <c r="F914" s="8">
        <f>MAX(0,inputs!$B$13*(MIN(calculations!A914,inputs!$C$14)-inputs!$C$13))+MAX(0,inputs!$B$14*(calculations!A914-inputs!$C$14))</f>
        <v>5813.85</v>
      </c>
      <c r="G914" s="6">
        <f>MAX(MIN((calculations!A914-inputs!$B$21)/10000,100%),0) * inputs!$B$18</f>
        <v>2636.4</v>
      </c>
      <c r="H914" s="3">
        <f t="shared" si="43"/>
        <v>32362.25</v>
      </c>
      <c r="I914" s="1">
        <f t="shared" si="45"/>
        <v>0.42</v>
      </c>
    </row>
    <row r="915" spans="1:9" x14ac:dyDescent="0.2">
      <c r="A915" s="11">
        <f t="shared" si="44"/>
        <v>91300</v>
      </c>
      <c r="B915" s="3">
        <f>inputs!$C$3-MAX(0,MIN((calculations!A915-inputs!$B$8)*0.5,inputs!$C$3))+IF(AND(inputs!$B$23="YES",A915&lt;=inputs!$B$25),inputs!$B$24,0)</f>
        <v>12570</v>
      </c>
      <c r="C915" s="3">
        <f>MAX(0,MIN(A915-B915,inputs!$C$4)*inputs!$B$3)</f>
        <v>7540</v>
      </c>
      <c r="D915" s="8">
        <f>MAX(0,(MIN(A915,inputs!$C$5)-(inputs!$C$4+B915))*inputs!$B$4)</f>
        <v>16412</v>
      </c>
      <c r="E915" s="8">
        <f>MAX(0, (calculations!A915-inputs!$C$5)*inputs!$B$5)</f>
        <v>0</v>
      </c>
      <c r="F915" s="8">
        <f>MAX(0,inputs!$B$13*(MIN(calculations!A915,inputs!$C$14)-inputs!$C$13))+MAX(0,inputs!$B$14*(calculations!A915-inputs!$C$14))</f>
        <v>5815.85</v>
      </c>
      <c r="G915" s="6">
        <f>MAX(MIN((calculations!A915-inputs!$B$21)/10000,100%),0) * inputs!$B$18</f>
        <v>2636.4</v>
      </c>
      <c r="H915" s="3">
        <f t="shared" si="43"/>
        <v>32404.25</v>
      </c>
      <c r="I915" s="1">
        <f t="shared" si="45"/>
        <v>0.42</v>
      </c>
    </row>
    <row r="916" spans="1:9" x14ac:dyDescent="0.2">
      <c r="A916" s="11">
        <f t="shared" si="44"/>
        <v>91400</v>
      </c>
      <c r="B916" s="3">
        <f>inputs!$C$3-MAX(0,MIN((calculations!A916-inputs!$B$8)*0.5,inputs!$C$3))+IF(AND(inputs!$B$23="YES",A916&lt;=inputs!$B$25),inputs!$B$24,0)</f>
        <v>12570</v>
      </c>
      <c r="C916" s="3">
        <f>MAX(0,MIN(A916-B916,inputs!$C$4)*inputs!$B$3)</f>
        <v>7540</v>
      </c>
      <c r="D916" s="8">
        <f>MAX(0,(MIN(A916,inputs!$C$5)-(inputs!$C$4+B916))*inputs!$B$4)</f>
        <v>16452</v>
      </c>
      <c r="E916" s="8">
        <f>MAX(0, (calculations!A916-inputs!$C$5)*inputs!$B$5)</f>
        <v>0</v>
      </c>
      <c r="F916" s="8">
        <f>MAX(0,inputs!$B$13*(MIN(calculations!A916,inputs!$C$14)-inputs!$C$13))+MAX(0,inputs!$B$14*(calculations!A916-inputs!$C$14))</f>
        <v>5817.85</v>
      </c>
      <c r="G916" s="6">
        <f>MAX(MIN((calculations!A916-inputs!$B$21)/10000,100%),0) * inputs!$B$18</f>
        <v>2636.4</v>
      </c>
      <c r="H916" s="3">
        <f t="shared" si="43"/>
        <v>32446.25</v>
      </c>
      <c r="I916" s="1">
        <f t="shared" si="45"/>
        <v>0.42</v>
      </c>
    </row>
    <row r="917" spans="1:9" x14ac:dyDescent="0.2">
      <c r="A917" s="11">
        <f t="shared" si="44"/>
        <v>91500</v>
      </c>
      <c r="B917" s="3">
        <f>inputs!$C$3-MAX(0,MIN((calculations!A917-inputs!$B$8)*0.5,inputs!$C$3))+IF(AND(inputs!$B$23="YES",A917&lt;=inputs!$B$25),inputs!$B$24,0)</f>
        <v>12570</v>
      </c>
      <c r="C917" s="3">
        <f>MAX(0,MIN(A917-B917,inputs!$C$4)*inputs!$B$3)</f>
        <v>7540</v>
      </c>
      <c r="D917" s="8">
        <f>MAX(0,(MIN(A917,inputs!$C$5)-(inputs!$C$4+B917))*inputs!$B$4)</f>
        <v>16492</v>
      </c>
      <c r="E917" s="8">
        <f>MAX(0, (calculations!A917-inputs!$C$5)*inputs!$B$5)</f>
        <v>0</v>
      </c>
      <c r="F917" s="8">
        <f>MAX(0,inputs!$B$13*(MIN(calculations!A917,inputs!$C$14)-inputs!$C$13))+MAX(0,inputs!$B$14*(calculations!A917-inputs!$C$14))</f>
        <v>5819.85</v>
      </c>
      <c r="G917" s="6">
        <f>MAX(MIN((calculations!A917-inputs!$B$21)/10000,100%),0) * inputs!$B$18</f>
        <v>2636.4</v>
      </c>
      <c r="H917" s="3">
        <f t="shared" si="43"/>
        <v>32488.25</v>
      </c>
      <c r="I917" s="1">
        <f t="shared" si="45"/>
        <v>0.42</v>
      </c>
    </row>
    <row r="918" spans="1:9" x14ac:dyDescent="0.2">
      <c r="A918" s="11">
        <f t="shared" si="44"/>
        <v>91600</v>
      </c>
      <c r="B918" s="3">
        <f>inputs!$C$3-MAX(0,MIN((calculations!A918-inputs!$B$8)*0.5,inputs!$C$3))+IF(AND(inputs!$B$23="YES",A918&lt;=inputs!$B$25),inputs!$B$24,0)</f>
        <v>12570</v>
      </c>
      <c r="C918" s="3">
        <f>MAX(0,MIN(A918-B918,inputs!$C$4)*inputs!$B$3)</f>
        <v>7540</v>
      </c>
      <c r="D918" s="8">
        <f>MAX(0,(MIN(A918,inputs!$C$5)-(inputs!$C$4+B918))*inputs!$B$4)</f>
        <v>16532</v>
      </c>
      <c r="E918" s="8">
        <f>MAX(0, (calculations!A918-inputs!$C$5)*inputs!$B$5)</f>
        <v>0</v>
      </c>
      <c r="F918" s="8">
        <f>MAX(0,inputs!$B$13*(MIN(calculations!A918,inputs!$C$14)-inputs!$C$13))+MAX(0,inputs!$B$14*(calculations!A918-inputs!$C$14))</f>
        <v>5821.85</v>
      </c>
      <c r="G918" s="6">
        <f>MAX(MIN((calculations!A918-inputs!$B$21)/10000,100%),0) * inputs!$B$18</f>
        <v>2636.4</v>
      </c>
      <c r="H918" s="3">
        <f t="shared" si="43"/>
        <v>32530.25</v>
      </c>
      <c r="I918" s="1">
        <f t="shared" si="45"/>
        <v>0.42</v>
      </c>
    </row>
    <row r="919" spans="1:9" x14ac:dyDescent="0.2">
      <c r="A919" s="11">
        <f t="shared" si="44"/>
        <v>91700</v>
      </c>
      <c r="B919" s="3">
        <f>inputs!$C$3-MAX(0,MIN((calculations!A919-inputs!$B$8)*0.5,inputs!$C$3))+IF(AND(inputs!$B$23="YES",A919&lt;=inputs!$B$25),inputs!$B$24,0)</f>
        <v>12570</v>
      </c>
      <c r="C919" s="3">
        <f>MAX(0,MIN(A919-B919,inputs!$C$4)*inputs!$B$3)</f>
        <v>7540</v>
      </c>
      <c r="D919" s="8">
        <f>MAX(0,(MIN(A919,inputs!$C$5)-(inputs!$C$4+B919))*inputs!$B$4)</f>
        <v>16572</v>
      </c>
      <c r="E919" s="8">
        <f>MAX(0, (calculations!A919-inputs!$C$5)*inputs!$B$5)</f>
        <v>0</v>
      </c>
      <c r="F919" s="8">
        <f>MAX(0,inputs!$B$13*(MIN(calculations!A919,inputs!$C$14)-inputs!$C$13))+MAX(0,inputs!$B$14*(calculations!A919-inputs!$C$14))</f>
        <v>5823.85</v>
      </c>
      <c r="G919" s="6">
        <f>MAX(MIN((calculations!A919-inputs!$B$21)/10000,100%),0) * inputs!$B$18</f>
        <v>2636.4</v>
      </c>
      <c r="H919" s="3">
        <f t="shared" si="43"/>
        <v>32572.25</v>
      </c>
      <c r="I919" s="1">
        <f t="shared" si="45"/>
        <v>0.42</v>
      </c>
    </row>
    <row r="920" spans="1:9" x14ac:dyDescent="0.2">
      <c r="A920" s="11">
        <f t="shared" si="44"/>
        <v>91800</v>
      </c>
      <c r="B920" s="3">
        <f>inputs!$C$3-MAX(0,MIN((calculations!A920-inputs!$B$8)*0.5,inputs!$C$3))+IF(AND(inputs!$B$23="YES",A920&lt;=inputs!$B$25),inputs!$B$24,0)</f>
        <v>12570</v>
      </c>
      <c r="C920" s="3">
        <f>MAX(0,MIN(A920-B920,inputs!$C$4)*inputs!$B$3)</f>
        <v>7540</v>
      </c>
      <c r="D920" s="8">
        <f>MAX(0,(MIN(A920,inputs!$C$5)-(inputs!$C$4+B920))*inputs!$B$4)</f>
        <v>16612</v>
      </c>
      <c r="E920" s="8">
        <f>MAX(0, (calculations!A920-inputs!$C$5)*inputs!$B$5)</f>
        <v>0</v>
      </c>
      <c r="F920" s="8">
        <f>MAX(0,inputs!$B$13*(MIN(calculations!A920,inputs!$C$14)-inputs!$C$13))+MAX(0,inputs!$B$14*(calculations!A920-inputs!$C$14))</f>
        <v>5825.85</v>
      </c>
      <c r="G920" s="6">
        <f>MAX(MIN((calculations!A920-inputs!$B$21)/10000,100%),0) * inputs!$B$18</f>
        <v>2636.4</v>
      </c>
      <c r="H920" s="3">
        <f t="shared" si="43"/>
        <v>32614.25</v>
      </c>
      <c r="I920" s="1">
        <f t="shared" si="45"/>
        <v>0.42</v>
      </c>
    </row>
    <row r="921" spans="1:9" x14ac:dyDescent="0.2">
      <c r="A921" s="11">
        <f t="shared" si="44"/>
        <v>91900</v>
      </c>
      <c r="B921" s="3">
        <f>inputs!$C$3-MAX(0,MIN((calculations!A921-inputs!$B$8)*0.5,inputs!$C$3))+IF(AND(inputs!$B$23="YES",A921&lt;=inputs!$B$25),inputs!$B$24,0)</f>
        <v>12570</v>
      </c>
      <c r="C921" s="3">
        <f>MAX(0,MIN(A921-B921,inputs!$C$4)*inputs!$B$3)</f>
        <v>7540</v>
      </c>
      <c r="D921" s="8">
        <f>MAX(0,(MIN(A921,inputs!$C$5)-(inputs!$C$4+B921))*inputs!$B$4)</f>
        <v>16652</v>
      </c>
      <c r="E921" s="8">
        <f>MAX(0, (calculations!A921-inputs!$C$5)*inputs!$B$5)</f>
        <v>0</v>
      </c>
      <c r="F921" s="8">
        <f>MAX(0,inputs!$B$13*(MIN(calculations!A921,inputs!$C$14)-inputs!$C$13))+MAX(0,inputs!$B$14*(calculations!A921-inputs!$C$14))</f>
        <v>5827.85</v>
      </c>
      <c r="G921" s="6">
        <f>MAX(MIN((calculations!A921-inputs!$B$21)/10000,100%),0) * inputs!$B$18</f>
        <v>2636.4</v>
      </c>
      <c r="H921" s="3">
        <f t="shared" si="43"/>
        <v>32656.25</v>
      </c>
      <c r="I921" s="1">
        <f t="shared" si="45"/>
        <v>0.42</v>
      </c>
    </row>
    <row r="922" spans="1:9" x14ac:dyDescent="0.2">
      <c r="A922" s="11">
        <f t="shared" si="44"/>
        <v>92000</v>
      </c>
      <c r="B922" s="3">
        <f>inputs!$C$3-MAX(0,MIN((calculations!A922-inputs!$B$8)*0.5,inputs!$C$3))+IF(AND(inputs!$B$23="YES",A922&lt;=inputs!$B$25),inputs!$B$24,0)</f>
        <v>12570</v>
      </c>
      <c r="C922" s="3">
        <f>MAX(0,MIN(A922-B922,inputs!$C$4)*inputs!$B$3)</f>
        <v>7540</v>
      </c>
      <c r="D922" s="8">
        <f>MAX(0,(MIN(A922,inputs!$C$5)-(inputs!$C$4+B922))*inputs!$B$4)</f>
        <v>16692</v>
      </c>
      <c r="E922" s="8">
        <f>MAX(0, (calculations!A922-inputs!$C$5)*inputs!$B$5)</f>
        <v>0</v>
      </c>
      <c r="F922" s="8">
        <f>MAX(0,inputs!$B$13*(MIN(calculations!A922,inputs!$C$14)-inputs!$C$13))+MAX(0,inputs!$B$14*(calculations!A922-inputs!$C$14))</f>
        <v>5829.85</v>
      </c>
      <c r="G922" s="6">
        <f>MAX(MIN((calculations!A922-inputs!$B$21)/10000,100%),0) * inputs!$B$18</f>
        <v>2636.4</v>
      </c>
      <c r="H922" s="3">
        <f t="shared" si="43"/>
        <v>32698.25</v>
      </c>
      <c r="I922" s="1">
        <f t="shared" si="45"/>
        <v>0.42</v>
      </c>
    </row>
    <row r="923" spans="1:9" x14ac:dyDescent="0.2">
      <c r="A923" s="11">
        <f t="shared" si="44"/>
        <v>92100</v>
      </c>
      <c r="B923" s="3">
        <f>inputs!$C$3-MAX(0,MIN((calculations!A923-inputs!$B$8)*0.5,inputs!$C$3))+IF(AND(inputs!$B$23="YES",A923&lt;=inputs!$B$25),inputs!$B$24,0)</f>
        <v>12570</v>
      </c>
      <c r="C923" s="3">
        <f>MAX(0,MIN(A923-B923,inputs!$C$4)*inputs!$B$3)</f>
        <v>7540</v>
      </c>
      <c r="D923" s="8">
        <f>MAX(0,(MIN(A923,inputs!$C$5)-(inputs!$C$4+B923))*inputs!$B$4)</f>
        <v>16732</v>
      </c>
      <c r="E923" s="8">
        <f>MAX(0, (calculations!A923-inputs!$C$5)*inputs!$B$5)</f>
        <v>0</v>
      </c>
      <c r="F923" s="8">
        <f>MAX(0,inputs!$B$13*(MIN(calculations!A923,inputs!$C$14)-inputs!$C$13))+MAX(0,inputs!$B$14*(calculations!A923-inputs!$C$14))</f>
        <v>5831.85</v>
      </c>
      <c r="G923" s="6">
        <f>MAX(MIN((calculations!A923-inputs!$B$21)/10000,100%),0) * inputs!$B$18</f>
        <v>2636.4</v>
      </c>
      <c r="H923" s="3">
        <f t="shared" si="43"/>
        <v>32740.25</v>
      </c>
      <c r="I923" s="1">
        <f t="shared" si="45"/>
        <v>0.42</v>
      </c>
    </row>
    <row r="924" spans="1:9" x14ac:dyDescent="0.2">
      <c r="A924" s="11">
        <f t="shared" si="44"/>
        <v>92200</v>
      </c>
      <c r="B924" s="3">
        <f>inputs!$C$3-MAX(0,MIN((calculations!A924-inputs!$B$8)*0.5,inputs!$C$3))+IF(AND(inputs!$B$23="YES",A924&lt;=inputs!$B$25),inputs!$B$24,0)</f>
        <v>12570</v>
      </c>
      <c r="C924" s="3">
        <f>MAX(0,MIN(A924-B924,inputs!$C$4)*inputs!$B$3)</f>
        <v>7540</v>
      </c>
      <c r="D924" s="8">
        <f>MAX(0,(MIN(A924,inputs!$C$5)-(inputs!$C$4+B924))*inputs!$B$4)</f>
        <v>16772</v>
      </c>
      <c r="E924" s="8">
        <f>MAX(0, (calculations!A924-inputs!$C$5)*inputs!$B$5)</f>
        <v>0</v>
      </c>
      <c r="F924" s="8">
        <f>MAX(0,inputs!$B$13*(MIN(calculations!A924,inputs!$C$14)-inputs!$C$13))+MAX(0,inputs!$B$14*(calculations!A924-inputs!$C$14))</f>
        <v>5833.85</v>
      </c>
      <c r="G924" s="6">
        <f>MAX(MIN((calculations!A924-inputs!$B$21)/10000,100%),0) * inputs!$B$18</f>
        <v>2636.4</v>
      </c>
      <c r="H924" s="3">
        <f t="shared" si="43"/>
        <v>32782.25</v>
      </c>
      <c r="I924" s="1">
        <f t="shared" si="45"/>
        <v>0.42</v>
      </c>
    </row>
    <row r="925" spans="1:9" x14ac:dyDescent="0.2">
      <c r="A925" s="11">
        <f t="shared" si="44"/>
        <v>92300</v>
      </c>
      <c r="B925" s="3">
        <f>inputs!$C$3-MAX(0,MIN((calculations!A925-inputs!$B$8)*0.5,inputs!$C$3))+IF(AND(inputs!$B$23="YES",A925&lt;=inputs!$B$25),inputs!$B$24,0)</f>
        <v>12570</v>
      </c>
      <c r="C925" s="3">
        <f>MAX(0,MIN(A925-B925,inputs!$C$4)*inputs!$B$3)</f>
        <v>7540</v>
      </c>
      <c r="D925" s="8">
        <f>MAX(0,(MIN(A925,inputs!$C$5)-(inputs!$C$4+B925))*inputs!$B$4)</f>
        <v>16812</v>
      </c>
      <c r="E925" s="8">
        <f>MAX(0, (calculations!A925-inputs!$C$5)*inputs!$B$5)</f>
        <v>0</v>
      </c>
      <c r="F925" s="8">
        <f>MAX(0,inputs!$B$13*(MIN(calculations!A925,inputs!$C$14)-inputs!$C$13))+MAX(0,inputs!$B$14*(calculations!A925-inputs!$C$14))</f>
        <v>5835.85</v>
      </c>
      <c r="G925" s="6">
        <f>MAX(MIN((calculations!A925-inputs!$B$21)/10000,100%),0) * inputs!$B$18</f>
        <v>2636.4</v>
      </c>
      <c r="H925" s="3">
        <f t="shared" si="43"/>
        <v>32824.25</v>
      </c>
      <c r="I925" s="1">
        <f t="shared" si="45"/>
        <v>0.42</v>
      </c>
    </row>
    <row r="926" spans="1:9" x14ac:dyDescent="0.2">
      <c r="A926" s="11">
        <f t="shared" si="44"/>
        <v>92400</v>
      </c>
      <c r="B926" s="3">
        <f>inputs!$C$3-MAX(0,MIN((calculations!A926-inputs!$B$8)*0.5,inputs!$C$3))+IF(AND(inputs!$B$23="YES",A926&lt;=inputs!$B$25),inputs!$B$24,0)</f>
        <v>12570</v>
      </c>
      <c r="C926" s="3">
        <f>MAX(0,MIN(A926-B926,inputs!$C$4)*inputs!$B$3)</f>
        <v>7540</v>
      </c>
      <c r="D926" s="8">
        <f>MAX(0,(MIN(A926,inputs!$C$5)-(inputs!$C$4+B926))*inputs!$B$4)</f>
        <v>16852</v>
      </c>
      <c r="E926" s="8">
        <f>MAX(0, (calculations!A926-inputs!$C$5)*inputs!$B$5)</f>
        <v>0</v>
      </c>
      <c r="F926" s="8">
        <f>MAX(0,inputs!$B$13*(MIN(calculations!A926,inputs!$C$14)-inputs!$C$13))+MAX(0,inputs!$B$14*(calculations!A926-inputs!$C$14))</f>
        <v>5837.85</v>
      </c>
      <c r="G926" s="6">
        <f>MAX(MIN((calculations!A926-inputs!$B$21)/10000,100%),0) * inputs!$B$18</f>
        <v>2636.4</v>
      </c>
      <c r="H926" s="3">
        <f t="shared" si="43"/>
        <v>32866.25</v>
      </c>
      <c r="I926" s="1">
        <f t="shared" si="45"/>
        <v>0.42</v>
      </c>
    </row>
    <row r="927" spans="1:9" x14ac:dyDescent="0.2">
      <c r="A927" s="11">
        <f t="shared" si="44"/>
        <v>92500</v>
      </c>
      <c r="B927" s="3">
        <f>inputs!$C$3-MAX(0,MIN((calculations!A927-inputs!$B$8)*0.5,inputs!$C$3))+IF(AND(inputs!$B$23="YES",A927&lt;=inputs!$B$25),inputs!$B$24,0)</f>
        <v>12570</v>
      </c>
      <c r="C927" s="3">
        <f>MAX(0,MIN(A927-B927,inputs!$C$4)*inputs!$B$3)</f>
        <v>7540</v>
      </c>
      <c r="D927" s="8">
        <f>MAX(0,(MIN(A927,inputs!$C$5)-(inputs!$C$4+B927))*inputs!$B$4)</f>
        <v>16892</v>
      </c>
      <c r="E927" s="8">
        <f>MAX(0, (calculations!A927-inputs!$C$5)*inputs!$B$5)</f>
        <v>0</v>
      </c>
      <c r="F927" s="8">
        <f>MAX(0,inputs!$B$13*(MIN(calculations!A927,inputs!$C$14)-inputs!$C$13))+MAX(0,inputs!$B$14*(calculations!A927-inputs!$C$14))</f>
        <v>5839.85</v>
      </c>
      <c r="G927" s="6">
        <f>MAX(MIN((calculations!A927-inputs!$B$21)/10000,100%),0) * inputs!$B$18</f>
        <v>2636.4</v>
      </c>
      <c r="H927" s="3">
        <f t="shared" si="43"/>
        <v>32908.25</v>
      </c>
      <c r="I927" s="1">
        <f t="shared" si="45"/>
        <v>0.42</v>
      </c>
    </row>
    <row r="928" spans="1:9" x14ac:dyDescent="0.2">
      <c r="A928" s="11">
        <f t="shared" si="44"/>
        <v>92600</v>
      </c>
      <c r="B928" s="3">
        <f>inputs!$C$3-MAX(0,MIN((calculations!A928-inputs!$B$8)*0.5,inputs!$C$3))+IF(AND(inputs!$B$23="YES",A928&lt;=inputs!$B$25),inputs!$B$24,0)</f>
        <v>12570</v>
      </c>
      <c r="C928" s="3">
        <f>MAX(0,MIN(A928-B928,inputs!$C$4)*inputs!$B$3)</f>
        <v>7540</v>
      </c>
      <c r="D928" s="8">
        <f>MAX(0,(MIN(A928,inputs!$C$5)-(inputs!$C$4+B928))*inputs!$B$4)</f>
        <v>16932</v>
      </c>
      <c r="E928" s="8">
        <f>MAX(0, (calculations!A928-inputs!$C$5)*inputs!$B$5)</f>
        <v>0</v>
      </c>
      <c r="F928" s="8">
        <f>MAX(0,inputs!$B$13*(MIN(calculations!A928,inputs!$C$14)-inputs!$C$13))+MAX(0,inputs!$B$14*(calculations!A928-inputs!$C$14))</f>
        <v>5841.85</v>
      </c>
      <c r="G928" s="6">
        <f>MAX(MIN((calculations!A928-inputs!$B$21)/10000,100%),0) * inputs!$B$18</f>
        <v>2636.4</v>
      </c>
      <c r="H928" s="3">
        <f t="shared" si="43"/>
        <v>32950.25</v>
      </c>
      <c r="I928" s="1">
        <f t="shared" si="45"/>
        <v>0.42</v>
      </c>
    </row>
    <row r="929" spans="1:9" x14ac:dyDescent="0.2">
      <c r="A929" s="11">
        <f t="shared" si="44"/>
        <v>92700</v>
      </c>
      <c r="B929" s="3">
        <f>inputs!$C$3-MAX(0,MIN((calculations!A929-inputs!$B$8)*0.5,inputs!$C$3))+IF(AND(inputs!$B$23="YES",A929&lt;=inputs!$B$25),inputs!$B$24,0)</f>
        <v>12570</v>
      </c>
      <c r="C929" s="3">
        <f>MAX(0,MIN(A929-B929,inputs!$C$4)*inputs!$B$3)</f>
        <v>7540</v>
      </c>
      <c r="D929" s="8">
        <f>MAX(0,(MIN(A929,inputs!$C$5)-(inputs!$C$4+B929))*inputs!$B$4)</f>
        <v>16972</v>
      </c>
      <c r="E929" s="8">
        <f>MAX(0, (calculations!A929-inputs!$C$5)*inputs!$B$5)</f>
        <v>0</v>
      </c>
      <c r="F929" s="8">
        <f>MAX(0,inputs!$B$13*(MIN(calculations!A929,inputs!$C$14)-inputs!$C$13))+MAX(0,inputs!$B$14*(calculations!A929-inputs!$C$14))</f>
        <v>5843.85</v>
      </c>
      <c r="G929" s="6">
        <f>MAX(MIN((calculations!A929-inputs!$B$21)/10000,100%),0) * inputs!$B$18</f>
        <v>2636.4</v>
      </c>
      <c r="H929" s="3">
        <f t="shared" si="43"/>
        <v>32992.25</v>
      </c>
      <c r="I929" s="1">
        <f t="shared" si="45"/>
        <v>0.42</v>
      </c>
    </row>
    <row r="930" spans="1:9" x14ac:dyDescent="0.2">
      <c r="A930" s="11">
        <f t="shared" si="44"/>
        <v>92800</v>
      </c>
      <c r="B930" s="3">
        <f>inputs!$C$3-MAX(0,MIN((calculations!A930-inputs!$B$8)*0.5,inputs!$C$3))+IF(AND(inputs!$B$23="YES",A930&lt;=inputs!$B$25),inputs!$B$24,0)</f>
        <v>12570</v>
      </c>
      <c r="C930" s="3">
        <f>MAX(0,MIN(A930-B930,inputs!$C$4)*inputs!$B$3)</f>
        <v>7540</v>
      </c>
      <c r="D930" s="8">
        <f>MAX(0,(MIN(A930,inputs!$C$5)-(inputs!$C$4+B930))*inputs!$B$4)</f>
        <v>17012</v>
      </c>
      <c r="E930" s="8">
        <f>MAX(0, (calculations!A930-inputs!$C$5)*inputs!$B$5)</f>
        <v>0</v>
      </c>
      <c r="F930" s="8">
        <f>MAX(0,inputs!$B$13*(MIN(calculations!A930,inputs!$C$14)-inputs!$C$13))+MAX(0,inputs!$B$14*(calculations!A930-inputs!$C$14))</f>
        <v>5845.85</v>
      </c>
      <c r="G930" s="6">
        <f>MAX(MIN((calculations!A930-inputs!$B$21)/10000,100%),0) * inputs!$B$18</f>
        <v>2636.4</v>
      </c>
      <c r="H930" s="3">
        <f t="shared" si="43"/>
        <v>33034.25</v>
      </c>
      <c r="I930" s="1">
        <f t="shared" si="45"/>
        <v>0.42</v>
      </c>
    </row>
    <row r="931" spans="1:9" x14ac:dyDescent="0.2">
      <c r="A931" s="11">
        <f t="shared" si="44"/>
        <v>92900</v>
      </c>
      <c r="B931" s="3">
        <f>inputs!$C$3-MAX(0,MIN((calculations!A931-inputs!$B$8)*0.5,inputs!$C$3))+IF(AND(inputs!$B$23="YES",A931&lt;=inputs!$B$25),inputs!$B$24,0)</f>
        <v>12570</v>
      </c>
      <c r="C931" s="3">
        <f>MAX(0,MIN(A931-B931,inputs!$C$4)*inputs!$B$3)</f>
        <v>7540</v>
      </c>
      <c r="D931" s="8">
        <f>MAX(0,(MIN(A931,inputs!$C$5)-(inputs!$C$4+B931))*inputs!$B$4)</f>
        <v>17052</v>
      </c>
      <c r="E931" s="8">
        <f>MAX(0, (calculations!A931-inputs!$C$5)*inputs!$B$5)</f>
        <v>0</v>
      </c>
      <c r="F931" s="8">
        <f>MAX(0,inputs!$B$13*(MIN(calculations!A931,inputs!$C$14)-inputs!$C$13))+MAX(0,inputs!$B$14*(calculations!A931-inputs!$C$14))</f>
        <v>5847.85</v>
      </c>
      <c r="G931" s="6">
        <f>MAX(MIN((calculations!A931-inputs!$B$21)/10000,100%),0) * inputs!$B$18</f>
        <v>2636.4</v>
      </c>
      <c r="H931" s="3">
        <f t="shared" si="43"/>
        <v>33076.25</v>
      </c>
      <c r="I931" s="1">
        <f t="shared" si="45"/>
        <v>0.42</v>
      </c>
    </row>
    <row r="932" spans="1:9" x14ac:dyDescent="0.2">
      <c r="A932" s="11">
        <f t="shared" si="44"/>
        <v>93000</v>
      </c>
      <c r="B932" s="3">
        <f>inputs!$C$3-MAX(0,MIN((calculations!A932-inputs!$B$8)*0.5,inputs!$C$3))+IF(AND(inputs!$B$23="YES",A932&lt;=inputs!$B$25),inputs!$B$24,0)</f>
        <v>12570</v>
      </c>
      <c r="C932" s="3">
        <f>MAX(0,MIN(A932-B932,inputs!$C$4)*inputs!$B$3)</f>
        <v>7540</v>
      </c>
      <c r="D932" s="8">
        <f>MAX(0,(MIN(A932,inputs!$C$5)-(inputs!$C$4+B932))*inputs!$B$4)</f>
        <v>17092</v>
      </c>
      <c r="E932" s="8">
        <f>MAX(0, (calculations!A932-inputs!$C$5)*inputs!$B$5)</f>
        <v>0</v>
      </c>
      <c r="F932" s="8">
        <f>MAX(0,inputs!$B$13*(MIN(calculations!A932,inputs!$C$14)-inputs!$C$13))+MAX(0,inputs!$B$14*(calculations!A932-inputs!$C$14))</f>
        <v>5849.85</v>
      </c>
      <c r="G932" s="6">
        <f>MAX(MIN((calculations!A932-inputs!$B$21)/10000,100%),0) * inputs!$B$18</f>
        <v>2636.4</v>
      </c>
      <c r="H932" s="3">
        <f t="shared" si="43"/>
        <v>33118.25</v>
      </c>
      <c r="I932" s="1">
        <f t="shared" si="45"/>
        <v>0.42</v>
      </c>
    </row>
    <row r="933" spans="1:9" x14ac:dyDescent="0.2">
      <c r="A933" s="11">
        <f t="shared" si="44"/>
        <v>93100</v>
      </c>
      <c r="B933" s="3">
        <f>inputs!$C$3-MAX(0,MIN((calculations!A933-inputs!$B$8)*0.5,inputs!$C$3))+IF(AND(inputs!$B$23="YES",A933&lt;=inputs!$B$25),inputs!$B$24,0)</f>
        <v>12570</v>
      </c>
      <c r="C933" s="3">
        <f>MAX(0,MIN(A933-B933,inputs!$C$4)*inputs!$B$3)</f>
        <v>7540</v>
      </c>
      <c r="D933" s="8">
        <f>MAX(0,(MIN(A933,inputs!$C$5)-(inputs!$C$4+B933))*inputs!$B$4)</f>
        <v>17132</v>
      </c>
      <c r="E933" s="8">
        <f>MAX(0, (calculations!A933-inputs!$C$5)*inputs!$B$5)</f>
        <v>0</v>
      </c>
      <c r="F933" s="8">
        <f>MAX(0,inputs!$B$13*(MIN(calculations!A933,inputs!$C$14)-inputs!$C$13))+MAX(0,inputs!$B$14*(calculations!A933-inputs!$C$14))</f>
        <v>5851.85</v>
      </c>
      <c r="G933" s="6">
        <f>MAX(MIN((calculations!A933-inputs!$B$21)/10000,100%),0) * inputs!$B$18</f>
        <v>2636.4</v>
      </c>
      <c r="H933" s="3">
        <f t="shared" si="43"/>
        <v>33160.25</v>
      </c>
      <c r="I933" s="1">
        <f t="shared" si="45"/>
        <v>0.42</v>
      </c>
    </row>
    <row r="934" spans="1:9" x14ac:dyDescent="0.2">
      <c r="A934" s="11">
        <f t="shared" si="44"/>
        <v>93200</v>
      </c>
      <c r="B934" s="3">
        <f>inputs!$C$3-MAX(0,MIN((calculations!A934-inputs!$B$8)*0.5,inputs!$C$3))+IF(AND(inputs!$B$23="YES",A934&lt;=inputs!$B$25),inputs!$B$24,0)</f>
        <v>12570</v>
      </c>
      <c r="C934" s="3">
        <f>MAX(0,MIN(A934-B934,inputs!$C$4)*inputs!$B$3)</f>
        <v>7540</v>
      </c>
      <c r="D934" s="8">
        <f>MAX(0,(MIN(A934,inputs!$C$5)-(inputs!$C$4+B934))*inputs!$B$4)</f>
        <v>17172</v>
      </c>
      <c r="E934" s="8">
        <f>MAX(0, (calculations!A934-inputs!$C$5)*inputs!$B$5)</f>
        <v>0</v>
      </c>
      <c r="F934" s="8">
        <f>MAX(0,inputs!$B$13*(MIN(calculations!A934,inputs!$C$14)-inputs!$C$13))+MAX(0,inputs!$B$14*(calculations!A934-inputs!$C$14))</f>
        <v>5853.85</v>
      </c>
      <c r="G934" s="6">
        <f>MAX(MIN((calculations!A934-inputs!$B$21)/10000,100%),0) * inputs!$B$18</f>
        <v>2636.4</v>
      </c>
      <c r="H934" s="3">
        <f t="shared" si="43"/>
        <v>33202.25</v>
      </c>
      <c r="I934" s="1">
        <f t="shared" si="45"/>
        <v>0.42</v>
      </c>
    </row>
    <row r="935" spans="1:9" x14ac:dyDescent="0.2">
      <c r="A935" s="11">
        <f t="shared" si="44"/>
        <v>93300</v>
      </c>
      <c r="B935" s="3">
        <f>inputs!$C$3-MAX(0,MIN((calculations!A935-inputs!$B$8)*0.5,inputs!$C$3))+IF(AND(inputs!$B$23="YES",A935&lt;=inputs!$B$25),inputs!$B$24,0)</f>
        <v>12570</v>
      </c>
      <c r="C935" s="3">
        <f>MAX(0,MIN(A935-B935,inputs!$C$4)*inputs!$B$3)</f>
        <v>7540</v>
      </c>
      <c r="D935" s="8">
        <f>MAX(0,(MIN(A935,inputs!$C$5)-(inputs!$C$4+B935))*inputs!$B$4)</f>
        <v>17212</v>
      </c>
      <c r="E935" s="8">
        <f>MAX(0, (calculations!A935-inputs!$C$5)*inputs!$B$5)</f>
        <v>0</v>
      </c>
      <c r="F935" s="8">
        <f>MAX(0,inputs!$B$13*(MIN(calculations!A935,inputs!$C$14)-inputs!$C$13))+MAX(0,inputs!$B$14*(calculations!A935-inputs!$C$14))</f>
        <v>5855.85</v>
      </c>
      <c r="G935" s="6">
        <f>MAX(MIN((calculations!A935-inputs!$B$21)/10000,100%),0) * inputs!$B$18</f>
        <v>2636.4</v>
      </c>
      <c r="H935" s="3">
        <f t="shared" si="43"/>
        <v>33244.25</v>
      </c>
      <c r="I935" s="1">
        <f t="shared" si="45"/>
        <v>0.42</v>
      </c>
    </row>
    <row r="936" spans="1:9" x14ac:dyDescent="0.2">
      <c r="A936" s="11">
        <f t="shared" si="44"/>
        <v>93400</v>
      </c>
      <c r="B936" s="3">
        <f>inputs!$C$3-MAX(0,MIN((calculations!A936-inputs!$B$8)*0.5,inputs!$C$3))+IF(AND(inputs!$B$23="YES",A936&lt;=inputs!$B$25),inputs!$B$24,0)</f>
        <v>12570</v>
      </c>
      <c r="C936" s="3">
        <f>MAX(0,MIN(A936-B936,inputs!$C$4)*inputs!$B$3)</f>
        <v>7540</v>
      </c>
      <c r="D936" s="8">
        <f>MAX(0,(MIN(A936,inputs!$C$5)-(inputs!$C$4+B936))*inputs!$B$4)</f>
        <v>17252</v>
      </c>
      <c r="E936" s="8">
        <f>MAX(0, (calculations!A936-inputs!$C$5)*inputs!$B$5)</f>
        <v>0</v>
      </c>
      <c r="F936" s="8">
        <f>MAX(0,inputs!$B$13*(MIN(calculations!A936,inputs!$C$14)-inputs!$C$13))+MAX(0,inputs!$B$14*(calculations!A936-inputs!$C$14))</f>
        <v>5857.85</v>
      </c>
      <c r="G936" s="6">
        <f>MAX(MIN((calculations!A936-inputs!$B$21)/10000,100%),0) * inputs!$B$18</f>
        <v>2636.4</v>
      </c>
      <c r="H936" s="3">
        <f t="shared" si="43"/>
        <v>33286.25</v>
      </c>
      <c r="I936" s="1">
        <f t="shared" si="45"/>
        <v>0.42</v>
      </c>
    </row>
    <row r="937" spans="1:9" x14ac:dyDescent="0.2">
      <c r="A937" s="11">
        <f t="shared" si="44"/>
        <v>93500</v>
      </c>
      <c r="B937" s="3">
        <f>inputs!$C$3-MAX(0,MIN((calculations!A937-inputs!$B$8)*0.5,inputs!$C$3))+IF(AND(inputs!$B$23="YES",A937&lt;=inputs!$B$25),inputs!$B$24,0)</f>
        <v>12570</v>
      </c>
      <c r="C937" s="3">
        <f>MAX(0,MIN(A937-B937,inputs!$C$4)*inputs!$B$3)</f>
        <v>7540</v>
      </c>
      <c r="D937" s="8">
        <f>MAX(0,(MIN(A937,inputs!$C$5)-(inputs!$C$4+B937))*inputs!$B$4)</f>
        <v>17292</v>
      </c>
      <c r="E937" s="8">
        <f>MAX(0, (calculations!A937-inputs!$C$5)*inputs!$B$5)</f>
        <v>0</v>
      </c>
      <c r="F937" s="8">
        <f>MAX(0,inputs!$B$13*(MIN(calculations!A937,inputs!$C$14)-inputs!$C$13))+MAX(0,inputs!$B$14*(calculations!A937-inputs!$C$14))</f>
        <v>5859.85</v>
      </c>
      <c r="G937" s="6">
        <f>MAX(MIN((calculations!A937-inputs!$B$21)/10000,100%),0) * inputs!$B$18</f>
        <v>2636.4</v>
      </c>
      <c r="H937" s="3">
        <f t="shared" si="43"/>
        <v>33328.25</v>
      </c>
      <c r="I937" s="1">
        <f t="shared" si="45"/>
        <v>0.42</v>
      </c>
    </row>
    <row r="938" spans="1:9" x14ac:dyDescent="0.2">
      <c r="A938" s="11">
        <f t="shared" si="44"/>
        <v>93600</v>
      </c>
      <c r="B938" s="3">
        <f>inputs!$C$3-MAX(0,MIN((calculations!A938-inputs!$B$8)*0.5,inputs!$C$3))+IF(AND(inputs!$B$23="YES",A938&lt;=inputs!$B$25),inputs!$B$24,0)</f>
        <v>12570</v>
      </c>
      <c r="C938" s="3">
        <f>MAX(0,MIN(A938-B938,inputs!$C$4)*inputs!$B$3)</f>
        <v>7540</v>
      </c>
      <c r="D938" s="8">
        <f>MAX(0,(MIN(A938,inputs!$C$5)-(inputs!$C$4+B938))*inputs!$B$4)</f>
        <v>17332</v>
      </c>
      <c r="E938" s="8">
        <f>MAX(0, (calculations!A938-inputs!$C$5)*inputs!$B$5)</f>
        <v>0</v>
      </c>
      <c r="F938" s="8">
        <f>MAX(0,inputs!$B$13*(MIN(calculations!A938,inputs!$C$14)-inputs!$C$13))+MAX(0,inputs!$B$14*(calculations!A938-inputs!$C$14))</f>
        <v>5861.85</v>
      </c>
      <c r="G938" s="6">
        <f>MAX(MIN((calculations!A938-inputs!$B$21)/10000,100%),0) * inputs!$B$18</f>
        <v>2636.4</v>
      </c>
      <c r="H938" s="3">
        <f t="shared" si="43"/>
        <v>33370.25</v>
      </c>
      <c r="I938" s="1">
        <f t="shared" si="45"/>
        <v>0.42</v>
      </c>
    </row>
    <row r="939" spans="1:9" x14ac:dyDescent="0.2">
      <c r="A939" s="11">
        <f t="shared" si="44"/>
        <v>93700</v>
      </c>
      <c r="B939" s="3">
        <f>inputs!$C$3-MAX(0,MIN((calculations!A939-inputs!$B$8)*0.5,inputs!$C$3))+IF(AND(inputs!$B$23="YES",A939&lt;=inputs!$B$25),inputs!$B$24,0)</f>
        <v>12570</v>
      </c>
      <c r="C939" s="3">
        <f>MAX(0,MIN(A939-B939,inputs!$C$4)*inputs!$B$3)</f>
        <v>7540</v>
      </c>
      <c r="D939" s="8">
        <f>MAX(0,(MIN(A939,inputs!$C$5)-(inputs!$C$4+B939))*inputs!$B$4)</f>
        <v>17372</v>
      </c>
      <c r="E939" s="8">
        <f>MAX(0, (calculations!A939-inputs!$C$5)*inputs!$B$5)</f>
        <v>0</v>
      </c>
      <c r="F939" s="8">
        <f>MAX(0,inputs!$B$13*(MIN(calculations!A939,inputs!$C$14)-inputs!$C$13))+MAX(0,inputs!$B$14*(calculations!A939-inputs!$C$14))</f>
        <v>5863.85</v>
      </c>
      <c r="G939" s="6">
        <f>MAX(MIN((calculations!A939-inputs!$B$21)/10000,100%),0) * inputs!$B$18</f>
        <v>2636.4</v>
      </c>
      <c r="H939" s="3">
        <f t="shared" si="43"/>
        <v>33412.25</v>
      </c>
      <c r="I939" s="1">
        <f t="shared" si="45"/>
        <v>0.42</v>
      </c>
    </row>
    <row r="940" spans="1:9" x14ac:dyDescent="0.2">
      <c r="A940" s="11">
        <f t="shared" si="44"/>
        <v>93800</v>
      </c>
      <c r="B940" s="3">
        <f>inputs!$C$3-MAX(0,MIN((calculations!A940-inputs!$B$8)*0.5,inputs!$C$3))+IF(AND(inputs!$B$23="YES",A940&lt;=inputs!$B$25),inputs!$B$24,0)</f>
        <v>12570</v>
      </c>
      <c r="C940" s="3">
        <f>MAX(0,MIN(A940-B940,inputs!$C$4)*inputs!$B$3)</f>
        <v>7540</v>
      </c>
      <c r="D940" s="8">
        <f>MAX(0,(MIN(A940,inputs!$C$5)-(inputs!$C$4+B940))*inputs!$B$4)</f>
        <v>17412</v>
      </c>
      <c r="E940" s="8">
        <f>MAX(0, (calculations!A940-inputs!$C$5)*inputs!$B$5)</f>
        <v>0</v>
      </c>
      <c r="F940" s="8">
        <f>MAX(0,inputs!$B$13*(MIN(calculations!A940,inputs!$C$14)-inputs!$C$13))+MAX(0,inputs!$B$14*(calculations!A940-inputs!$C$14))</f>
        <v>5865.85</v>
      </c>
      <c r="G940" s="6">
        <f>MAX(MIN((calculations!A940-inputs!$B$21)/10000,100%),0) * inputs!$B$18</f>
        <v>2636.4</v>
      </c>
      <c r="H940" s="3">
        <f t="shared" si="43"/>
        <v>33454.25</v>
      </c>
      <c r="I940" s="1">
        <f t="shared" si="45"/>
        <v>0.42</v>
      </c>
    </row>
    <row r="941" spans="1:9" x14ac:dyDescent="0.2">
      <c r="A941" s="11">
        <f t="shared" si="44"/>
        <v>93900</v>
      </c>
      <c r="B941" s="3">
        <f>inputs!$C$3-MAX(0,MIN((calculations!A941-inputs!$B$8)*0.5,inputs!$C$3))+IF(AND(inputs!$B$23="YES",A941&lt;=inputs!$B$25),inputs!$B$24,0)</f>
        <v>12570</v>
      </c>
      <c r="C941" s="3">
        <f>MAX(0,MIN(A941-B941,inputs!$C$4)*inputs!$B$3)</f>
        <v>7540</v>
      </c>
      <c r="D941" s="8">
        <f>MAX(0,(MIN(A941,inputs!$C$5)-(inputs!$C$4+B941))*inputs!$B$4)</f>
        <v>17452</v>
      </c>
      <c r="E941" s="8">
        <f>MAX(0, (calculations!A941-inputs!$C$5)*inputs!$B$5)</f>
        <v>0</v>
      </c>
      <c r="F941" s="8">
        <f>MAX(0,inputs!$B$13*(MIN(calculations!A941,inputs!$C$14)-inputs!$C$13))+MAX(0,inputs!$B$14*(calculations!A941-inputs!$C$14))</f>
        <v>5867.85</v>
      </c>
      <c r="G941" s="6">
        <f>MAX(MIN((calculations!A941-inputs!$B$21)/10000,100%),0) * inputs!$B$18</f>
        <v>2636.4</v>
      </c>
      <c r="H941" s="3">
        <f t="shared" si="43"/>
        <v>33496.25</v>
      </c>
      <c r="I941" s="1">
        <f t="shared" si="45"/>
        <v>0.42</v>
      </c>
    </row>
    <row r="942" spans="1:9" x14ac:dyDescent="0.2">
      <c r="A942" s="11">
        <f t="shared" si="44"/>
        <v>94000</v>
      </c>
      <c r="B942" s="3">
        <f>inputs!$C$3-MAX(0,MIN((calculations!A942-inputs!$B$8)*0.5,inputs!$C$3))+IF(AND(inputs!$B$23="YES",A942&lt;=inputs!$B$25),inputs!$B$24,0)</f>
        <v>12570</v>
      </c>
      <c r="C942" s="3">
        <f>MAX(0,MIN(A942-B942,inputs!$C$4)*inputs!$B$3)</f>
        <v>7540</v>
      </c>
      <c r="D942" s="8">
        <f>MAX(0,(MIN(A942,inputs!$C$5)-(inputs!$C$4+B942))*inputs!$B$4)</f>
        <v>17492</v>
      </c>
      <c r="E942" s="8">
        <f>MAX(0, (calculations!A942-inputs!$C$5)*inputs!$B$5)</f>
        <v>0</v>
      </c>
      <c r="F942" s="8">
        <f>MAX(0,inputs!$B$13*(MIN(calculations!A942,inputs!$C$14)-inputs!$C$13))+MAX(0,inputs!$B$14*(calculations!A942-inputs!$C$14))</f>
        <v>5869.85</v>
      </c>
      <c r="G942" s="6">
        <f>MAX(MIN((calculations!A942-inputs!$B$21)/10000,100%),0) * inputs!$B$18</f>
        <v>2636.4</v>
      </c>
      <c r="H942" s="3">
        <f t="shared" si="43"/>
        <v>33538.25</v>
      </c>
      <c r="I942" s="1">
        <f t="shared" si="45"/>
        <v>0.42</v>
      </c>
    </row>
    <row r="943" spans="1:9" x14ac:dyDescent="0.2">
      <c r="A943" s="11">
        <f t="shared" si="44"/>
        <v>94100</v>
      </c>
      <c r="B943" s="3">
        <f>inputs!$C$3-MAX(0,MIN((calculations!A943-inputs!$B$8)*0.5,inputs!$C$3))+IF(AND(inputs!$B$23="YES",A943&lt;=inputs!$B$25),inputs!$B$24,0)</f>
        <v>12570</v>
      </c>
      <c r="C943" s="3">
        <f>MAX(0,MIN(A943-B943,inputs!$C$4)*inputs!$B$3)</f>
        <v>7540</v>
      </c>
      <c r="D943" s="8">
        <f>MAX(0,(MIN(A943,inputs!$C$5)-(inputs!$C$4+B943))*inputs!$B$4)</f>
        <v>17532</v>
      </c>
      <c r="E943" s="8">
        <f>MAX(0, (calculations!A943-inputs!$C$5)*inputs!$B$5)</f>
        <v>0</v>
      </c>
      <c r="F943" s="8">
        <f>MAX(0,inputs!$B$13*(MIN(calculations!A943,inputs!$C$14)-inputs!$C$13))+MAX(0,inputs!$B$14*(calculations!A943-inputs!$C$14))</f>
        <v>5871.85</v>
      </c>
      <c r="G943" s="6">
        <f>MAX(MIN((calculations!A943-inputs!$B$21)/10000,100%),0) * inputs!$B$18</f>
        <v>2636.4</v>
      </c>
      <c r="H943" s="3">
        <f t="shared" si="43"/>
        <v>33580.25</v>
      </c>
      <c r="I943" s="1">
        <f t="shared" si="45"/>
        <v>0.42</v>
      </c>
    </row>
    <row r="944" spans="1:9" x14ac:dyDescent="0.2">
      <c r="A944" s="11">
        <f t="shared" si="44"/>
        <v>94200</v>
      </c>
      <c r="B944" s="3">
        <f>inputs!$C$3-MAX(0,MIN((calculations!A944-inputs!$B$8)*0.5,inputs!$C$3))+IF(AND(inputs!$B$23="YES",A944&lt;=inputs!$B$25),inputs!$B$24,0)</f>
        <v>12570</v>
      </c>
      <c r="C944" s="3">
        <f>MAX(0,MIN(A944-B944,inputs!$C$4)*inputs!$B$3)</f>
        <v>7540</v>
      </c>
      <c r="D944" s="8">
        <f>MAX(0,(MIN(A944,inputs!$C$5)-(inputs!$C$4+B944))*inputs!$B$4)</f>
        <v>17572</v>
      </c>
      <c r="E944" s="8">
        <f>MAX(0, (calculations!A944-inputs!$C$5)*inputs!$B$5)</f>
        <v>0</v>
      </c>
      <c r="F944" s="8">
        <f>MAX(0,inputs!$B$13*(MIN(calculations!A944,inputs!$C$14)-inputs!$C$13))+MAX(0,inputs!$B$14*(calculations!A944-inputs!$C$14))</f>
        <v>5873.85</v>
      </c>
      <c r="G944" s="6">
        <f>MAX(MIN((calculations!A944-inputs!$B$21)/10000,100%),0) * inputs!$B$18</f>
        <v>2636.4</v>
      </c>
      <c r="H944" s="3">
        <f t="shared" si="43"/>
        <v>33622.25</v>
      </c>
      <c r="I944" s="1">
        <f t="shared" si="45"/>
        <v>0.42</v>
      </c>
    </row>
    <row r="945" spans="1:9" x14ac:dyDescent="0.2">
      <c r="A945" s="11">
        <f t="shared" si="44"/>
        <v>94300</v>
      </c>
      <c r="B945" s="3">
        <f>inputs!$C$3-MAX(0,MIN((calculations!A945-inputs!$B$8)*0.5,inputs!$C$3))+IF(AND(inputs!$B$23="YES",A945&lt;=inputs!$B$25),inputs!$B$24,0)</f>
        <v>12570</v>
      </c>
      <c r="C945" s="3">
        <f>MAX(0,MIN(A945-B945,inputs!$C$4)*inputs!$B$3)</f>
        <v>7540</v>
      </c>
      <c r="D945" s="8">
        <f>MAX(0,(MIN(A945,inputs!$C$5)-(inputs!$C$4+B945))*inputs!$B$4)</f>
        <v>17612</v>
      </c>
      <c r="E945" s="8">
        <f>MAX(0, (calculations!A945-inputs!$C$5)*inputs!$B$5)</f>
        <v>0</v>
      </c>
      <c r="F945" s="8">
        <f>MAX(0,inputs!$B$13*(MIN(calculations!A945,inputs!$C$14)-inputs!$C$13))+MAX(0,inputs!$B$14*(calculations!A945-inputs!$C$14))</f>
        <v>5875.85</v>
      </c>
      <c r="G945" s="6">
        <f>MAX(MIN((calculations!A945-inputs!$B$21)/10000,100%),0) * inputs!$B$18</f>
        <v>2636.4</v>
      </c>
      <c r="H945" s="3">
        <f t="shared" si="43"/>
        <v>33664.25</v>
      </c>
      <c r="I945" s="1">
        <f t="shared" si="45"/>
        <v>0.42</v>
      </c>
    </row>
    <row r="946" spans="1:9" x14ac:dyDescent="0.2">
      <c r="A946" s="11">
        <f t="shared" si="44"/>
        <v>94400</v>
      </c>
      <c r="B946" s="3">
        <f>inputs!$C$3-MAX(0,MIN((calculations!A946-inputs!$B$8)*0.5,inputs!$C$3))+IF(AND(inputs!$B$23="YES",A946&lt;=inputs!$B$25),inputs!$B$24,0)</f>
        <v>12570</v>
      </c>
      <c r="C946" s="3">
        <f>MAX(0,MIN(A946-B946,inputs!$C$4)*inputs!$B$3)</f>
        <v>7540</v>
      </c>
      <c r="D946" s="8">
        <f>MAX(0,(MIN(A946,inputs!$C$5)-(inputs!$C$4+B946))*inputs!$B$4)</f>
        <v>17652</v>
      </c>
      <c r="E946" s="8">
        <f>MAX(0, (calculations!A946-inputs!$C$5)*inputs!$B$5)</f>
        <v>0</v>
      </c>
      <c r="F946" s="8">
        <f>MAX(0,inputs!$B$13*(MIN(calculations!A946,inputs!$C$14)-inputs!$C$13))+MAX(0,inputs!$B$14*(calculations!A946-inputs!$C$14))</f>
        <v>5877.85</v>
      </c>
      <c r="G946" s="6">
        <f>MAX(MIN((calculations!A946-inputs!$B$21)/10000,100%),0) * inputs!$B$18</f>
        <v>2636.4</v>
      </c>
      <c r="H946" s="3">
        <f t="shared" si="43"/>
        <v>33706.25</v>
      </c>
      <c r="I946" s="1">
        <f t="shared" si="45"/>
        <v>0.42</v>
      </c>
    </row>
    <row r="947" spans="1:9" x14ac:dyDescent="0.2">
      <c r="A947" s="11">
        <f t="shared" si="44"/>
        <v>94500</v>
      </c>
      <c r="B947" s="3">
        <f>inputs!$C$3-MAX(0,MIN((calculations!A947-inputs!$B$8)*0.5,inputs!$C$3))+IF(AND(inputs!$B$23="YES",A947&lt;=inputs!$B$25),inputs!$B$24,0)</f>
        <v>12570</v>
      </c>
      <c r="C947" s="3">
        <f>MAX(0,MIN(A947-B947,inputs!$C$4)*inputs!$B$3)</f>
        <v>7540</v>
      </c>
      <c r="D947" s="8">
        <f>MAX(0,(MIN(A947,inputs!$C$5)-(inputs!$C$4+B947))*inputs!$B$4)</f>
        <v>17692</v>
      </c>
      <c r="E947" s="8">
        <f>MAX(0, (calculations!A947-inputs!$C$5)*inputs!$B$5)</f>
        <v>0</v>
      </c>
      <c r="F947" s="8">
        <f>MAX(0,inputs!$B$13*(MIN(calculations!A947,inputs!$C$14)-inputs!$C$13))+MAX(0,inputs!$B$14*(calculations!A947-inputs!$C$14))</f>
        <v>5879.85</v>
      </c>
      <c r="G947" s="6">
        <f>MAX(MIN((calculations!A947-inputs!$B$21)/10000,100%),0) * inputs!$B$18</f>
        <v>2636.4</v>
      </c>
      <c r="H947" s="3">
        <f t="shared" si="43"/>
        <v>33748.25</v>
      </c>
      <c r="I947" s="1">
        <f t="shared" si="45"/>
        <v>0.42</v>
      </c>
    </row>
    <row r="948" spans="1:9" x14ac:dyDescent="0.2">
      <c r="A948" s="11">
        <f t="shared" si="44"/>
        <v>94600</v>
      </c>
      <c r="B948" s="3">
        <f>inputs!$C$3-MAX(0,MIN((calculations!A948-inputs!$B$8)*0.5,inputs!$C$3))+IF(AND(inputs!$B$23="YES",A948&lt;=inputs!$B$25),inputs!$B$24,0)</f>
        <v>12570</v>
      </c>
      <c r="C948" s="3">
        <f>MAX(0,MIN(A948-B948,inputs!$C$4)*inputs!$B$3)</f>
        <v>7540</v>
      </c>
      <c r="D948" s="8">
        <f>MAX(0,(MIN(A948,inputs!$C$5)-(inputs!$C$4+B948))*inputs!$B$4)</f>
        <v>17732</v>
      </c>
      <c r="E948" s="8">
        <f>MAX(0, (calculations!A948-inputs!$C$5)*inputs!$B$5)</f>
        <v>0</v>
      </c>
      <c r="F948" s="8">
        <f>MAX(0,inputs!$B$13*(MIN(calculations!A948,inputs!$C$14)-inputs!$C$13))+MAX(0,inputs!$B$14*(calculations!A948-inputs!$C$14))</f>
        <v>5881.85</v>
      </c>
      <c r="G948" s="6">
        <f>MAX(MIN((calculations!A948-inputs!$B$21)/10000,100%),0) * inputs!$B$18</f>
        <v>2636.4</v>
      </c>
      <c r="H948" s="3">
        <f t="shared" si="43"/>
        <v>33790.25</v>
      </c>
      <c r="I948" s="1">
        <f t="shared" si="45"/>
        <v>0.42</v>
      </c>
    </row>
    <row r="949" spans="1:9" x14ac:dyDescent="0.2">
      <c r="A949" s="11">
        <f t="shared" si="44"/>
        <v>94700</v>
      </c>
      <c r="B949" s="3">
        <f>inputs!$C$3-MAX(0,MIN((calculations!A949-inputs!$B$8)*0.5,inputs!$C$3))+IF(AND(inputs!$B$23="YES",A949&lt;=inputs!$B$25),inputs!$B$24,0)</f>
        <v>12570</v>
      </c>
      <c r="C949" s="3">
        <f>MAX(0,MIN(A949-B949,inputs!$C$4)*inputs!$B$3)</f>
        <v>7540</v>
      </c>
      <c r="D949" s="8">
        <f>MAX(0,(MIN(A949,inputs!$C$5)-(inputs!$C$4+B949))*inputs!$B$4)</f>
        <v>17772</v>
      </c>
      <c r="E949" s="8">
        <f>MAX(0, (calculations!A949-inputs!$C$5)*inputs!$B$5)</f>
        <v>0</v>
      </c>
      <c r="F949" s="8">
        <f>MAX(0,inputs!$B$13*(MIN(calculations!A949,inputs!$C$14)-inputs!$C$13))+MAX(0,inputs!$B$14*(calculations!A949-inputs!$C$14))</f>
        <v>5883.85</v>
      </c>
      <c r="G949" s="6">
        <f>MAX(MIN((calculations!A949-inputs!$B$21)/10000,100%),0) * inputs!$B$18</f>
        <v>2636.4</v>
      </c>
      <c r="H949" s="3">
        <f t="shared" si="43"/>
        <v>33832.25</v>
      </c>
      <c r="I949" s="1">
        <f t="shared" si="45"/>
        <v>0.42</v>
      </c>
    </row>
    <row r="950" spans="1:9" x14ac:dyDescent="0.2">
      <c r="A950" s="11">
        <f t="shared" si="44"/>
        <v>94800</v>
      </c>
      <c r="B950" s="3">
        <f>inputs!$C$3-MAX(0,MIN((calculations!A950-inputs!$B$8)*0.5,inputs!$C$3))+IF(AND(inputs!$B$23="YES",A950&lt;=inputs!$B$25),inputs!$B$24,0)</f>
        <v>12570</v>
      </c>
      <c r="C950" s="3">
        <f>MAX(0,MIN(A950-B950,inputs!$C$4)*inputs!$B$3)</f>
        <v>7540</v>
      </c>
      <c r="D950" s="8">
        <f>MAX(0,(MIN(A950,inputs!$C$5)-(inputs!$C$4+B950))*inputs!$B$4)</f>
        <v>17812</v>
      </c>
      <c r="E950" s="8">
        <f>MAX(0, (calculations!A950-inputs!$C$5)*inputs!$B$5)</f>
        <v>0</v>
      </c>
      <c r="F950" s="8">
        <f>MAX(0,inputs!$B$13*(MIN(calculations!A950,inputs!$C$14)-inputs!$C$13))+MAX(0,inputs!$B$14*(calculations!A950-inputs!$C$14))</f>
        <v>5885.85</v>
      </c>
      <c r="G950" s="6">
        <f>MAX(MIN((calculations!A950-inputs!$B$21)/10000,100%),0) * inputs!$B$18</f>
        <v>2636.4</v>
      </c>
      <c r="H950" s="3">
        <f t="shared" ref="H950:H1013" si="46">SUM(C950:G950)</f>
        <v>33874.25</v>
      </c>
      <c r="I950" s="1">
        <f t="shared" si="45"/>
        <v>0.42</v>
      </c>
    </row>
    <row r="951" spans="1:9" x14ac:dyDescent="0.2">
      <c r="A951" s="11">
        <f t="shared" si="44"/>
        <v>94900</v>
      </c>
      <c r="B951" s="3">
        <f>inputs!$C$3-MAX(0,MIN((calculations!A951-inputs!$B$8)*0.5,inputs!$C$3))+IF(AND(inputs!$B$23="YES",A951&lt;=inputs!$B$25),inputs!$B$24,0)</f>
        <v>12570</v>
      </c>
      <c r="C951" s="3">
        <f>MAX(0,MIN(A951-B951,inputs!$C$4)*inputs!$B$3)</f>
        <v>7540</v>
      </c>
      <c r="D951" s="8">
        <f>MAX(0,(MIN(A951,inputs!$C$5)-(inputs!$C$4+B951))*inputs!$B$4)</f>
        <v>17852</v>
      </c>
      <c r="E951" s="8">
        <f>MAX(0, (calculations!A951-inputs!$C$5)*inputs!$B$5)</f>
        <v>0</v>
      </c>
      <c r="F951" s="8">
        <f>MAX(0,inputs!$B$13*(MIN(calculations!A951,inputs!$C$14)-inputs!$C$13))+MAX(0,inputs!$B$14*(calculations!A951-inputs!$C$14))</f>
        <v>5887.85</v>
      </c>
      <c r="G951" s="6">
        <f>MAX(MIN((calculations!A951-inputs!$B$21)/10000,100%),0) * inputs!$B$18</f>
        <v>2636.4</v>
      </c>
      <c r="H951" s="3">
        <f t="shared" si="46"/>
        <v>33916.25</v>
      </c>
      <c r="I951" s="1">
        <f t="shared" si="45"/>
        <v>0.42</v>
      </c>
    </row>
    <row r="952" spans="1:9" x14ac:dyDescent="0.2">
      <c r="A952" s="11">
        <f t="shared" si="44"/>
        <v>95000</v>
      </c>
      <c r="B952" s="3">
        <f>inputs!$C$3-MAX(0,MIN((calculations!A952-inputs!$B$8)*0.5,inputs!$C$3))+IF(AND(inputs!$B$23="YES",A952&lt;=inputs!$B$25),inputs!$B$24,0)</f>
        <v>12570</v>
      </c>
      <c r="C952" s="3">
        <f>MAX(0,MIN(A952-B952,inputs!$C$4)*inputs!$B$3)</f>
        <v>7540</v>
      </c>
      <c r="D952" s="8">
        <f>MAX(0,(MIN(A952,inputs!$C$5)-(inputs!$C$4+B952))*inputs!$B$4)</f>
        <v>17892</v>
      </c>
      <c r="E952" s="8">
        <f>MAX(0, (calculations!A952-inputs!$C$5)*inputs!$B$5)</f>
        <v>0</v>
      </c>
      <c r="F952" s="8">
        <f>MAX(0,inputs!$B$13*(MIN(calculations!A952,inputs!$C$14)-inputs!$C$13))+MAX(0,inputs!$B$14*(calculations!A952-inputs!$C$14))</f>
        <v>5889.85</v>
      </c>
      <c r="G952" s="6">
        <f>MAX(MIN((calculations!A952-inputs!$B$21)/10000,100%),0) * inputs!$B$18</f>
        <v>2636.4</v>
      </c>
      <c r="H952" s="3">
        <f t="shared" si="46"/>
        <v>33958.25</v>
      </c>
      <c r="I952" s="1">
        <f t="shared" si="45"/>
        <v>0.42</v>
      </c>
    </row>
    <row r="953" spans="1:9" x14ac:dyDescent="0.2">
      <c r="A953" s="11">
        <f t="shared" si="44"/>
        <v>95100</v>
      </c>
      <c r="B953" s="3">
        <f>inputs!$C$3-MAX(0,MIN((calculations!A953-inputs!$B$8)*0.5,inputs!$C$3))+IF(AND(inputs!$B$23="YES",A953&lt;=inputs!$B$25),inputs!$B$24,0)</f>
        <v>12570</v>
      </c>
      <c r="C953" s="3">
        <f>MAX(0,MIN(A953-B953,inputs!$C$4)*inputs!$B$3)</f>
        <v>7540</v>
      </c>
      <c r="D953" s="8">
        <f>MAX(0,(MIN(A953,inputs!$C$5)-(inputs!$C$4+B953))*inputs!$B$4)</f>
        <v>17932</v>
      </c>
      <c r="E953" s="8">
        <f>MAX(0, (calculations!A953-inputs!$C$5)*inputs!$B$5)</f>
        <v>0</v>
      </c>
      <c r="F953" s="8">
        <f>MAX(0,inputs!$B$13*(MIN(calculations!A953,inputs!$C$14)-inputs!$C$13))+MAX(0,inputs!$B$14*(calculations!A953-inputs!$C$14))</f>
        <v>5891.85</v>
      </c>
      <c r="G953" s="6">
        <f>MAX(MIN((calculations!A953-inputs!$B$21)/10000,100%),0) * inputs!$B$18</f>
        <v>2636.4</v>
      </c>
      <c r="H953" s="3">
        <f t="shared" si="46"/>
        <v>34000.25</v>
      </c>
      <c r="I953" s="1">
        <f t="shared" si="45"/>
        <v>0.42</v>
      </c>
    </row>
    <row r="954" spans="1:9" x14ac:dyDescent="0.2">
      <c r="A954" s="11">
        <f t="shared" si="44"/>
        <v>95200</v>
      </c>
      <c r="B954" s="3">
        <f>inputs!$C$3-MAX(0,MIN((calculations!A954-inputs!$B$8)*0.5,inputs!$C$3))+IF(AND(inputs!$B$23="YES",A954&lt;=inputs!$B$25),inputs!$B$24,0)</f>
        <v>12570</v>
      </c>
      <c r="C954" s="3">
        <f>MAX(0,MIN(A954-B954,inputs!$C$4)*inputs!$B$3)</f>
        <v>7540</v>
      </c>
      <c r="D954" s="8">
        <f>MAX(0,(MIN(A954,inputs!$C$5)-(inputs!$C$4+B954))*inputs!$B$4)</f>
        <v>17972</v>
      </c>
      <c r="E954" s="8">
        <f>MAX(0, (calculations!A954-inputs!$C$5)*inputs!$B$5)</f>
        <v>0</v>
      </c>
      <c r="F954" s="8">
        <f>MAX(0,inputs!$B$13*(MIN(calculations!A954,inputs!$C$14)-inputs!$C$13))+MAX(0,inputs!$B$14*(calculations!A954-inputs!$C$14))</f>
        <v>5893.85</v>
      </c>
      <c r="G954" s="6">
        <f>MAX(MIN((calculations!A954-inputs!$B$21)/10000,100%),0) * inputs!$B$18</f>
        <v>2636.4</v>
      </c>
      <c r="H954" s="3">
        <f t="shared" si="46"/>
        <v>34042.25</v>
      </c>
      <c r="I954" s="1">
        <f t="shared" si="45"/>
        <v>0.42</v>
      </c>
    </row>
    <row r="955" spans="1:9" x14ac:dyDescent="0.2">
      <c r="A955" s="11">
        <f t="shared" si="44"/>
        <v>95300</v>
      </c>
      <c r="B955" s="3">
        <f>inputs!$C$3-MAX(0,MIN((calculations!A955-inputs!$B$8)*0.5,inputs!$C$3))+IF(AND(inputs!$B$23="YES",A955&lt;=inputs!$B$25),inputs!$B$24,0)</f>
        <v>12570</v>
      </c>
      <c r="C955" s="3">
        <f>MAX(0,MIN(A955-B955,inputs!$C$4)*inputs!$B$3)</f>
        <v>7540</v>
      </c>
      <c r="D955" s="8">
        <f>MAX(0,(MIN(A955,inputs!$C$5)-(inputs!$C$4+B955))*inputs!$B$4)</f>
        <v>18012</v>
      </c>
      <c r="E955" s="8">
        <f>MAX(0, (calculations!A955-inputs!$C$5)*inputs!$B$5)</f>
        <v>0</v>
      </c>
      <c r="F955" s="8">
        <f>MAX(0,inputs!$B$13*(MIN(calculations!A955,inputs!$C$14)-inputs!$C$13))+MAX(0,inputs!$B$14*(calculations!A955-inputs!$C$14))</f>
        <v>5895.85</v>
      </c>
      <c r="G955" s="6">
        <f>MAX(MIN((calculations!A955-inputs!$B$21)/10000,100%),0) * inputs!$B$18</f>
        <v>2636.4</v>
      </c>
      <c r="H955" s="3">
        <f t="shared" si="46"/>
        <v>34084.25</v>
      </c>
      <c r="I955" s="1">
        <f t="shared" si="45"/>
        <v>0.42</v>
      </c>
    </row>
    <row r="956" spans="1:9" x14ac:dyDescent="0.2">
      <c r="A956" s="11">
        <f t="shared" si="44"/>
        <v>95400</v>
      </c>
      <c r="B956" s="3">
        <f>inputs!$C$3-MAX(0,MIN((calculations!A956-inputs!$B$8)*0.5,inputs!$C$3))+IF(AND(inputs!$B$23="YES",A956&lt;=inputs!$B$25),inputs!$B$24,0)</f>
        <v>12570</v>
      </c>
      <c r="C956" s="3">
        <f>MAX(0,MIN(A956-B956,inputs!$C$4)*inputs!$B$3)</f>
        <v>7540</v>
      </c>
      <c r="D956" s="8">
        <f>MAX(0,(MIN(A956,inputs!$C$5)-(inputs!$C$4+B956))*inputs!$B$4)</f>
        <v>18052</v>
      </c>
      <c r="E956" s="8">
        <f>MAX(0, (calculations!A956-inputs!$C$5)*inputs!$B$5)</f>
        <v>0</v>
      </c>
      <c r="F956" s="8">
        <f>MAX(0,inputs!$B$13*(MIN(calculations!A956,inputs!$C$14)-inputs!$C$13))+MAX(0,inputs!$B$14*(calculations!A956-inputs!$C$14))</f>
        <v>5897.85</v>
      </c>
      <c r="G956" s="6">
        <f>MAX(MIN((calculations!A956-inputs!$B$21)/10000,100%),0) * inputs!$B$18</f>
        <v>2636.4</v>
      </c>
      <c r="H956" s="3">
        <f t="shared" si="46"/>
        <v>34126.25</v>
      </c>
      <c r="I956" s="1">
        <f t="shared" si="45"/>
        <v>0.42</v>
      </c>
    </row>
    <row r="957" spans="1:9" x14ac:dyDescent="0.2">
      <c r="A957" s="11">
        <f t="shared" si="44"/>
        <v>95500</v>
      </c>
      <c r="B957" s="3">
        <f>inputs!$C$3-MAX(0,MIN((calculations!A957-inputs!$B$8)*0.5,inputs!$C$3))+IF(AND(inputs!$B$23="YES",A957&lt;=inputs!$B$25),inputs!$B$24,0)</f>
        <v>12570</v>
      </c>
      <c r="C957" s="3">
        <f>MAX(0,MIN(A957-B957,inputs!$C$4)*inputs!$B$3)</f>
        <v>7540</v>
      </c>
      <c r="D957" s="8">
        <f>MAX(0,(MIN(A957,inputs!$C$5)-(inputs!$C$4+B957))*inputs!$B$4)</f>
        <v>18092</v>
      </c>
      <c r="E957" s="8">
        <f>MAX(0, (calculations!A957-inputs!$C$5)*inputs!$B$5)</f>
        <v>0</v>
      </c>
      <c r="F957" s="8">
        <f>MAX(0,inputs!$B$13*(MIN(calculations!A957,inputs!$C$14)-inputs!$C$13))+MAX(0,inputs!$B$14*(calculations!A957-inputs!$C$14))</f>
        <v>5899.85</v>
      </c>
      <c r="G957" s="6">
        <f>MAX(MIN((calculations!A957-inputs!$B$21)/10000,100%),0) * inputs!$B$18</f>
        <v>2636.4</v>
      </c>
      <c r="H957" s="3">
        <f t="shared" si="46"/>
        <v>34168.25</v>
      </c>
      <c r="I957" s="1">
        <f t="shared" si="45"/>
        <v>0.42</v>
      </c>
    </row>
    <row r="958" spans="1:9" x14ac:dyDescent="0.2">
      <c r="A958" s="11">
        <f t="shared" si="44"/>
        <v>95600</v>
      </c>
      <c r="B958" s="3">
        <f>inputs!$C$3-MAX(0,MIN((calculations!A958-inputs!$B$8)*0.5,inputs!$C$3))+IF(AND(inputs!$B$23="YES",A958&lt;=inputs!$B$25),inputs!$B$24,0)</f>
        <v>12570</v>
      </c>
      <c r="C958" s="3">
        <f>MAX(0,MIN(A958-B958,inputs!$C$4)*inputs!$B$3)</f>
        <v>7540</v>
      </c>
      <c r="D958" s="8">
        <f>MAX(0,(MIN(A958,inputs!$C$5)-(inputs!$C$4+B958))*inputs!$B$4)</f>
        <v>18132</v>
      </c>
      <c r="E958" s="8">
        <f>MAX(0, (calculations!A958-inputs!$C$5)*inputs!$B$5)</f>
        <v>0</v>
      </c>
      <c r="F958" s="8">
        <f>MAX(0,inputs!$B$13*(MIN(calculations!A958,inputs!$C$14)-inputs!$C$13))+MAX(0,inputs!$B$14*(calculations!A958-inputs!$C$14))</f>
        <v>5901.85</v>
      </c>
      <c r="G958" s="6">
        <f>MAX(MIN((calculations!A958-inputs!$B$21)/10000,100%),0) * inputs!$B$18</f>
        <v>2636.4</v>
      </c>
      <c r="H958" s="3">
        <f t="shared" si="46"/>
        <v>34210.25</v>
      </c>
      <c r="I958" s="1">
        <f t="shared" si="45"/>
        <v>0.42</v>
      </c>
    </row>
    <row r="959" spans="1:9" x14ac:dyDescent="0.2">
      <c r="A959" s="11">
        <f t="shared" si="44"/>
        <v>95700</v>
      </c>
      <c r="B959" s="3">
        <f>inputs!$C$3-MAX(0,MIN((calculations!A959-inputs!$B$8)*0.5,inputs!$C$3))+IF(AND(inputs!$B$23="YES",A959&lt;=inputs!$B$25),inputs!$B$24,0)</f>
        <v>12570</v>
      </c>
      <c r="C959" s="3">
        <f>MAX(0,MIN(A959-B959,inputs!$C$4)*inputs!$B$3)</f>
        <v>7540</v>
      </c>
      <c r="D959" s="8">
        <f>MAX(0,(MIN(A959,inputs!$C$5)-(inputs!$C$4+B959))*inputs!$B$4)</f>
        <v>18172</v>
      </c>
      <c r="E959" s="8">
        <f>MAX(0, (calculations!A959-inputs!$C$5)*inputs!$B$5)</f>
        <v>0</v>
      </c>
      <c r="F959" s="8">
        <f>MAX(0,inputs!$B$13*(MIN(calculations!A959,inputs!$C$14)-inputs!$C$13))+MAX(0,inputs!$B$14*(calculations!A959-inputs!$C$14))</f>
        <v>5903.85</v>
      </c>
      <c r="G959" s="6">
        <f>MAX(MIN((calculations!A959-inputs!$B$21)/10000,100%),0) * inputs!$B$18</f>
        <v>2636.4</v>
      </c>
      <c r="H959" s="3">
        <f t="shared" si="46"/>
        <v>34252.25</v>
      </c>
      <c r="I959" s="1">
        <f t="shared" si="45"/>
        <v>0.42</v>
      </c>
    </row>
    <row r="960" spans="1:9" x14ac:dyDescent="0.2">
      <c r="A960" s="11">
        <f t="shared" si="44"/>
        <v>95800</v>
      </c>
      <c r="B960" s="3">
        <f>inputs!$C$3-MAX(0,MIN((calculations!A960-inputs!$B$8)*0.5,inputs!$C$3))+IF(AND(inputs!$B$23="YES",A960&lt;=inputs!$B$25),inputs!$B$24,0)</f>
        <v>12570</v>
      </c>
      <c r="C960" s="3">
        <f>MAX(0,MIN(A960-B960,inputs!$C$4)*inputs!$B$3)</f>
        <v>7540</v>
      </c>
      <c r="D960" s="8">
        <f>MAX(0,(MIN(A960,inputs!$C$5)-(inputs!$C$4+B960))*inputs!$B$4)</f>
        <v>18212</v>
      </c>
      <c r="E960" s="8">
        <f>MAX(0, (calculations!A960-inputs!$C$5)*inputs!$B$5)</f>
        <v>0</v>
      </c>
      <c r="F960" s="8">
        <f>MAX(0,inputs!$B$13*(MIN(calculations!A960,inputs!$C$14)-inputs!$C$13))+MAX(0,inputs!$B$14*(calculations!A960-inputs!$C$14))</f>
        <v>5905.85</v>
      </c>
      <c r="G960" s="6">
        <f>MAX(MIN((calculations!A960-inputs!$B$21)/10000,100%),0) * inputs!$B$18</f>
        <v>2636.4</v>
      </c>
      <c r="H960" s="3">
        <f t="shared" si="46"/>
        <v>34294.25</v>
      </c>
      <c r="I960" s="1">
        <f t="shared" si="45"/>
        <v>0.42</v>
      </c>
    </row>
    <row r="961" spans="1:9" x14ac:dyDescent="0.2">
      <c r="A961" s="11">
        <f t="shared" si="44"/>
        <v>95900</v>
      </c>
      <c r="B961" s="3">
        <f>inputs!$C$3-MAX(0,MIN((calculations!A961-inputs!$B$8)*0.5,inputs!$C$3))+IF(AND(inputs!$B$23="YES",A961&lt;=inputs!$B$25),inputs!$B$24,0)</f>
        <v>12570</v>
      </c>
      <c r="C961" s="3">
        <f>MAX(0,MIN(A961-B961,inputs!$C$4)*inputs!$B$3)</f>
        <v>7540</v>
      </c>
      <c r="D961" s="8">
        <f>MAX(0,(MIN(A961,inputs!$C$5)-(inputs!$C$4+B961))*inputs!$B$4)</f>
        <v>18252</v>
      </c>
      <c r="E961" s="8">
        <f>MAX(0, (calculations!A961-inputs!$C$5)*inputs!$B$5)</f>
        <v>0</v>
      </c>
      <c r="F961" s="8">
        <f>MAX(0,inputs!$B$13*(MIN(calculations!A961,inputs!$C$14)-inputs!$C$13))+MAX(0,inputs!$B$14*(calculations!A961-inputs!$C$14))</f>
        <v>5907.85</v>
      </c>
      <c r="G961" s="6">
        <f>MAX(MIN((calculations!A961-inputs!$B$21)/10000,100%),0) * inputs!$B$18</f>
        <v>2636.4</v>
      </c>
      <c r="H961" s="3">
        <f t="shared" si="46"/>
        <v>34336.25</v>
      </c>
      <c r="I961" s="1">
        <f t="shared" si="45"/>
        <v>0.42</v>
      </c>
    </row>
    <row r="962" spans="1:9" x14ac:dyDescent="0.2">
      <c r="A962" s="11">
        <f t="shared" si="44"/>
        <v>96000</v>
      </c>
      <c r="B962" s="3">
        <f>inputs!$C$3-MAX(0,MIN((calculations!A962-inputs!$B$8)*0.5,inputs!$C$3))+IF(AND(inputs!$B$23="YES",A962&lt;=inputs!$B$25),inputs!$B$24,0)</f>
        <v>12570</v>
      </c>
      <c r="C962" s="3">
        <f>MAX(0,MIN(A962-B962,inputs!$C$4)*inputs!$B$3)</f>
        <v>7540</v>
      </c>
      <c r="D962" s="8">
        <f>MAX(0,(MIN(A962,inputs!$C$5)-(inputs!$C$4+B962))*inputs!$B$4)</f>
        <v>18292</v>
      </c>
      <c r="E962" s="8">
        <f>MAX(0, (calculations!A962-inputs!$C$5)*inputs!$B$5)</f>
        <v>0</v>
      </c>
      <c r="F962" s="8">
        <f>MAX(0,inputs!$B$13*(MIN(calculations!A962,inputs!$C$14)-inputs!$C$13))+MAX(0,inputs!$B$14*(calculations!A962-inputs!$C$14))</f>
        <v>5909.85</v>
      </c>
      <c r="G962" s="6">
        <f>MAX(MIN((calculations!A962-inputs!$B$21)/10000,100%),0) * inputs!$B$18</f>
        <v>2636.4</v>
      </c>
      <c r="H962" s="3">
        <f t="shared" si="46"/>
        <v>34378.25</v>
      </c>
      <c r="I962" s="1">
        <f t="shared" si="45"/>
        <v>0.42</v>
      </c>
    </row>
    <row r="963" spans="1:9" x14ac:dyDescent="0.2">
      <c r="A963" s="11">
        <f t="shared" ref="A963:A1026" si="47">(ROW(A963)-2)*100</f>
        <v>96100</v>
      </c>
      <c r="B963" s="3">
        <f>inputs!$C$3-MAX(0,MIN((calculations!A963-inputs!$B$8)*0.5,inputs!$C$3))+IF(AND(inputs!$B$23="YES",A963&lt;=inputs!$B$25),inputs!$B$24,0)</f>
        <v>12570</v>
      </c>
      <c r="C963" s="3">
        <f>MAX(0,MIN(A963-B963,inputs!$C$4)*inputs!$B$3)</f>
        <v>7540</v>
      </c>
      <c r="D963" s="8">
        <f>MAX(0,(MIN(A963,inputs!$C$5)-(inputs!$C$4+B963))*inputs!$B$4)</f>
        <v>18332</v>
      </c>
      <c r="E963" s="8">
        <f>MAX(0, (calculations!A963-inputs!$C$5)*inputs!$B$5)</f>
        <v>0</v>
      </c>
      <c r="F963" s="8">
        <f>MAX(0,inputs!$B$13*(MIN(calculations!A963,inputs!$C$14)-inputs!$C$13))+MAX(0,inputs!$B$14*(calculations!A963-inputs!$C$14))</f>
        <v>5911.85</v>
      </c>
      <c r="G963" s="6">
        <f>MAX(MIN((calculations!A963-inputs!$B$21)/10000,100%),0) * inputs!$B$18</f>
        <v>2636.4</v>
      </c>
      <c r="H963" s="3">
        <f t="shared" si="46"/>
        <v>34420.25</v>
      </c>
      <c r="I963" s="1">
        <f t="shared" ref="I963:I1026" si="48">(H964-H963)/100</f>
        <v>0.42</v>
      </c>
    </row>
    <row r="964" spans="1:9" x14ac:dyDescent="0.2">
      <c r="A964" s="11">
        <f t="shared" si="47"/>
        <v>96200</v>
      </c>
      <c r="B964" s="3">
        <f>inputs!$C$3-MAX(0,MIN((calculations!A964-inputs!$B$8)*0.5,inputs!$C$3))+IF(AND(inputs!$B$23="YES",A964&lt;=inputs!$B$25),inputs!$B$24,0)</f>
        <v>12570</v>
      </c>
      <c r="C964" s="3">
        <f>MAX(0,MIN(A964-B964,inputs!$C$4)*inputs!$B$3)</f>
        <v>7540</v>
      </c>
      <c r="D964" s="8">
        <f>MAX(0,(MIN(A964,inputs!$C$5)-(inputs!$C$4+B964))*inputs!$B$4)</f>
        <v>18372</v>
      </c>
      <c r="E964" s="8">
        <f>MAX(0, (calculations!A964-inputs!$C$5)*inputs!$B$5)</f>
        <v>0</v>
      </c>
      <c r="F964" s="8">
        <f>MAX(0,inputs!$B$13*(MIN(calculations!A964,inputs!$C$14)-inputs!$C$13))+MAX(0,inputs!$B$14*(calculations!A964-inputs!$C$14))</f>
        <v>5913.85</v>
      </c>
      <c r="G964" s="6">
        <f>MAX(MIN((calculations!A964-inputs!$B$21)/10000,100%),0) * inputs!$B$18</f>
        <v>2636.4</v>
      </c>
      <c r="H964" s="3">
        <f t="shared" si="46"/>
        <v>34462.25</v>
      </c>
      <c r="I964" s="1">
        <f t="shared" si="48"/>
        <v>0.42</v>
      </c>
    </row>
    <row r="965" spans="1:9" x14ac:dyDescent="0.2">
      <c r="A965" s="11">
        <f t="shared" si="47"/>
        <v>96300</v>
      </c>
      <c r="B965" s="3">
        <f>inputs!$C$3-MAX(0,MIN((calculations!A965-inputs!$B$8)*0.5,inputs!$C$3))+IF(AND(inputs!$B$23="YES",A965&lt;=inputs!$B$25),inputs!$B$24,0)</f>
        <v>12570</v>
      </c>
      <c r="C965" s="3">
        <f>MAX(0,MIN(A965-B965,inputs!$C$4)*inputs!$B$3)</f>
        <v>7540</v>
      </c>
      <c r="D965" s="8">
        <f>MAX(0,(MIN(A965,inputs!$C$5)-(inputs!$C$4+B965))*inputs!$B$4)</f>
        <v>18412</v>
      </c>
      <c r="E965" s="8">
        <f>MAX(0, (calculations!A965-inputs!$C$5)*inputs!$B$5)</f>
        <v>0</v>
      </c>
      <c r="F965" s="8">
        <f>MAX(0,inputs!$B$13*(MIN(calculations!A965,inputs!$C$14)-inputs!$C$13))+MAX(0,inputs!$B$14*(calculations!A965-inputs!$C$14))</f>
        <v>5915.85</v>
      </c>
      <c r="G965" s="6">
        <f>MAX(MIN((calculations!A965-inputs!$B$21)/10000,100%),0) * inputs!$B$18</f>
        <v>2636.4</v>
      </c>
      <c r="H965" s="3">
        <f t="shared" si="46"/>
        <v>34504.25</v>
      </c>
      <c r="I965" s="1">
        <f t="shared" si="48"/>
        <v>0.42</v>
      </c>
    </row>
    <row r="966" spans="1:9" x14ac:dyDescent="0.2">
      <c r="A966" s="11">
        <f t="shared" si="47"/>
        <v>96400</v>
      </c>
      <c r="B966" s="3">
        <f>inputs!$C$3-MAX(0,MIN((calculations!A966-inputs!$B$8)*0.5,inputs!$C$3))+IF(AND(inputs!$B$23="YES",A966&lt;=inputs!$B$25),inputs!$B$24,0)</f>
        <v>12570</v>
      </c>
      <c r="C966" s="3">
        <f>MAX(0,MIN(A966-B966,inputs!$C$4)*inputs!$B$3)</f>
        <v>7540</v>
      </c>
      <c r="D966" s="8">
        <f>MAX(0,(MIN(A966,inputs!$C$5)-(inputs!$C$4+B966))*inputs!$B$4)</f>
        <v>18452</v>
      </c>
      <c r="E966" s="8">
        <f>MAX(0, (calculations!A966-inputs!$C$5)*inputs!$B$5)</f>
        <v>0</v>
      </c>
      <c r="F966" s="8">
        <f>MAX(0,inputs!$B$13*(MIN(calculations!A966,inputs!$C$14)-inputs!$C$13))+MAX(0,inputs!$B$14*(calculations!A966-inputs!$C$14))</f>
        <v>5917.85</v>
      </c>
      <c r="G966" s="6">
        <f>MAX(MIN((calculations!A966-inputs!$B$21)/10000,100%),0) * inputs!$B$18</f>
        <v>2636.4</v>
      </c>
      <c r="H966" s="3">
        <f t="shared" si="46"/>
        <v>34546.25</v>
      </c>
      <c r="I966" s="1">
        <f t="shared" si="48"/>
        <v>0.42</v>
      </c>
    </row>
    <row r="967" spans="1:9" x14ac:dyDescent="0.2">
      <c r="A967" s="11">
        <f t="shared" si="47"/>
        <v>96500</v>
      </c>
      <c r="B967" s="3">
        <f>inputs!$C$3-MAX(0,MIN((calculations!A967-inputs!$B$8)*0.5,inputs!$C$3))+IF(AND(inputs!$B$23="YES",A967&lt;=inputs!$B$25),inputs!$B$24,0)</f>
        <v>12570</v>
      </c>
      <c r="C967" s="3">
        <f>MAX(0,MIN(A967-B967,inputs!$C$4)*inputs!$B$3)</f>
        <v>7540</v>
      </c>
      <c r="D967" s="8">
        <f>MAX(0,(MIN(A967,inputs!$C$5)-(inputs!$C$4+B967))*inputs!$B$4)</f>
        <v>18492</v>
      </c>
      <c r="E967" s="8">
        <f>MAX(0, (calculations!A967-inputs!$C$5)*inputs!$B$5)</f>
        <v>0</v>
      </c>
      <c r="F967" s="8">
        <f>MAX(0,inputs!$B$13*(MIN(calculations!A967,inputs!$C$14)-inputs!$C$13))+MAX(0,inputs!$B$14*(calculations!A967-inputs!$C$14))</f>
        <v>5919.85</v>
      </c>
      <c r="G967" s="6">
        <f>MAX(MIN((calculations!A967-inputs!$B$21)/10000,100%),0) * inputs!$B$18</f>
        <v>2636.4</v>
      </c>
      <c r="H967" s="3">
        <f t="shared" si="46"/>
        <v>34588.25</v>
      </c>
      <c r="I967" s="1">
        <f t="shared" si="48"/>
        <v>0.42</v>
      </c>
    </row>
    <row r="968" spans="1:9" x14ac:dyDescent="0.2">
      <c r="A968" s="11">
        <f t="shared" si="47"/>
        <v>96600</v>
      </c>
      <c r="B968" s="3">
        <f>inputs!$C$3-MAX(0,MIN((calculations!A968-inputs!$B$8)*0.5,inputs!$C$3))+IF(AND(inputs!$B$23="YES",A968&lt;=inputs!$B$25),inputs!$B$24,0)</f>
        <v>12570</v>
      </c>
      <c r="C968" s="3">
        <f>MAX(0,MIN(A968-B968,inputs!$C$4)*inputs!$B$3)</f>
        <v>7540</v>
      </c>
      <c r="D968" s="8">
        <f>MAX(0,(MIN(A968,inputs!$C$5)-(inputs!$C$4+B968))*inputs!$B$4)</f>
        <v>18532</v>
      </c>
      <c r="E968" s="8">
        <f>MAX(0, (calculations!A968-inputs!$C$5)*inputs!$B$5)</f>
        <v>0</v>
      </c>
      <c r="F968" s="8">
        <f>MAX(0,inputs!$B$13*(MIN(calculations!A968,inputs!$C$14)-inputs!$C$13))+MAX(0,inputs!$B$14*(calculations!A968-inputs!$C$14))</f>
        <v>5921.85</v>
      </c>
      <c r="G968" s="6">
        <f>MAX(MIN((calculations!A968-inputs!$B$21)/10000,100%),0) * inputs!$B$18</f>
        <v>2636.4</v>
      </c>
      <c r="H968" s="3">
        <f t="shared" si="46"/>
        <v>34630.25</v>
      </c>
      <c r="I968" s="1">
        <f t="shared" si="48"/>
        <v>0.42</v>
      </c>
    </row>
    <row r="969" spans="1:9" x14ac:dyDescent="0.2">
      <c r="A969" s="11">
        <f t="shared" si="47"/>
        <v>96700</v>
      </c>
      <c r="B969" s="3">
        <f>inputs!$C$3-MAX(0,MIN((calculations!A969-inputs!$B$8)*0.5,inputs!$C$3))+IF(AND(inputs!$B$23="YES",A969&lt;=inputs!$B$25),inputs!$B$24,0)</f>
        <v>12570</v>
      </c>
      <c r="C969" s="3">
        <f>MAX(0,MIN(A969-B969,inputs!$C$4)*inputs!$B$3)</f>
        <v>7540</v>
      </c>
      <c r="D969" s="8">
        <f>MAX(0,(MIN(A969,inputs!$C$5)-(inputs!$C$4+B969))*inputs!$B$4)</f>
        <v>18572</v>
      </c>
      <c r="E969" s="8">
        <f>MAX(0, (calculations!A969-inputs!$C$5)*inputs!$B$5)</f>
        <v>0</v>
      </c>
      <c r="F969" s="8">
        <f>MAX(0,inputs!$B$13*(MIN(calculations!A969,inputs!$C$14)-inputs!$C$13))+MAX(0,inputs!$B$14*(calculations!A969-inputs!$C$14))</f>
        <v>5923.85</v>
      </c>
      <c r="G969" s="6">
        <f>MAX(MIN((calculations!A969-inputs!$B$21)/10000,100%),0) * inputs!$B$18</f>
        <v>2636.4</v>
      </c>
      <c r="H969" s="3">
        <f t="shared" si="46"/>
        <v>34672.25</v>
      </c>
      <c r="I969" s="1">
        <f t="shared" si="48"/>
        <v>0.42</v>
      </c>
    </row>
    <row r="970" spans="1:9" x14ac:dyDescent="0.2">
      <c r="A970" s="11">
        <f t="shared" si="47"/>
        <v>96800</v>
      </c>
      <c r="B970" s="3">
        <f>inputs!$C$3-MAX(0,MIN((calculations!A970-inputs!$B$8)*0.5,inputs!$C$3))+IF(AND(inputs!$B$23="YES",A970&lt;=inputs!$B$25),inputs!$B$24,0)</f>
        <v>12570</v>
      </c>
      <c r="C970" s="3">
        <f>MAX(0,MIN(A970-B970,inputs!$C$4)*inputs!$B$3)</f>
        <v>7540</v>
      </c>
      <c r="D970" s="8">
        <f>MAX(0,(MIN(A970,inputs!$C$5)-(inputs!$C$4+B970))*inputs!$B$4)</f>
        <v>18612</v>
      </c>
      <c r="E970" s="8">
        <f>MAX(0, (calculations!A970-inputs!$C$5)*inputs!$B$5)</f>
        <v>0</v>
      </c>
      <c r="F970" s="8">
        <f>MAX(0,inputs!$B$13*(MIN(calculations!A970,inputs!$C$14)-inputs!$C$13))+MAX(0,inputs!$B$14*(calculations!A970-inputs!$C$14))</f>
        <v>5925.85</v>
      </c>
      <c r="G970" s="6">
        <f>MAX(MIN((calculations!A970-inputs!$B$21)/10000,100%),0) * inputs!$B$18</f>
        <v>2636.4</v>
      </c>
      <c r="H970" s="3">
        <f t="shared" si="46"/>
        <v>34714.25</v>
      </c>
      <c r="I970" s="1">
        <f t="shared" si="48"/>
        <v>0.42</v>
      </c>
    </row>
    <row r="971" spans="1:9" x14ac:dyDescent="0.2">
      <c r="A971" s="11">
        <f t="shared" si="47"/>
        <v>96900</v>
      </c>
      <c r="B971" s="3">
        <f>inputs!$C$3-MAX(0,MIN((calculations!A971-inputs!$B$8)*0.5,inputs!$C$3))+IF(AND(inputs!$B$23="YES",A971&lt;=inputs!$B$25),inputs!$B$24,0)</f>
        <v>12570</v>
      </c>
      <c r="C971" s="3">
        <f>MAX(0,MIN(A971-B971,inputs!$C$4)*inputs!$B$3)</f>
        <v>7540</v>
      </c>
      <c r="D971" s="8">
        <f>MAX(0,(MIN(A971,inputs!$C$5)-(inputs!$C$4+B971))*inputs!$B$4)</f>
        <v>18652</v>
      </c>
      <c r="E971" s="8">
        <f>MAX(0, (calculations!A971-inputs!$C$5)*inputs!$B$5)</f>
        <v>0</v>
      </c>
      <c r="F971" s="8">
        <f>MAX(0,inputs!$B$13*(MIN(calculations!A971,inputs!$C$14)-inputs!$C$13))+MAX(0,inputs!$B$14*(calculations!A971-inputs!$C$14))</f>
        <v>5927.85</v>
      </c>
      <c r="G971" s="6">
        <f>MAX(MIN((calculations!A971-inputs!$B$21)/10000,100%),0) * inputs!$B$18</f>
        <v>2636.4</v>
      </c>
      <c r="H971" s="3">
        <f t="shared" si="46"/>
        <v>34756.25</v>
      </c>
      <c r="I971" s="1">
        <f t="shared" si="48"/>
        <v>0.42</v>
      </c>
    </row>
    <row r="972" spans="1:9" x14ac:dyDescent="0.2">
      <c r="A972" s="11">
        <f t="shared" si="47"/>
        <v>97000</v>
      </c>
      <c r="B972" s="3">
        <f>inputs!$C$3-MAX(0,MIN((calculations!A972-inputs!$B$8)*0.5,inputs!$C$3))+IF(AND(inputs!$B$23="YES",A972&lt;=inputs!$B$25),inputs!$B$24,0)</f>
        <v>12570</v>
      </c>
      <c r="C972" s="3">
        <f>MAX(0,MIN(A972-B972,inputs!$C$4)*inputs!$B$3)</f>
        <v>7540</v>
      </c>
      <c r="D972" s="8">
        <f>MAX(0,(MIN(A972,inputs!$C$5)-(inputs!$C$4+B972))*inputs!$B$4)</f>
        <v>18692</v>
      </c>
      <c r="E972" s="8">
        <f>MAX(0, (calculations!A972-inputs!$C$5)*inputs!$B$5)</f>
        <v>0</v>
      </c>
      <c r="F972" s="8">
        <f>MAX(0,inputs!$B$13*(MIN(calculations!A972,inputs!$C$14)-inputs!$C$13))+MAX(0,inputs!$B$14*(calculations!A972-inputs!$C$14))</f>
        <v>5929.85</v>
      </c>
      <c r="G972" s="6">
        <f>MAX(MIN((calculations!A972-inputs!$B$21)/10000,100%),0) * inputs!$B$18</f>
        <v>2636.4</v>
      </c>
      <c r="H972" s="3">
        <f t="shared" si="46"/>
        <v>34798.25</v>
      </c>
      <c r="I972" s="1">
        <f t="shared" si="48"/>
        <v>0.42</v>
      </c>
    </row>
    <row r="973" spans="1:9" x14ac:dyDescent="0.2">
      <c r="A973" s="11">
        <f t="shared" si="47"/>
        <v>97100</v>
      </c>
      <c r="B973" s="3">
        <f>inputs!$C$3-MAX(0,MIN((calculations!A973-inputs!$B$8)*0.5,inputs!$C$3))+IF(AND(inputs!$B$23="YES",A973&lt;=inputs!$B$25),inputs!$B$24,0)</f>
        <v>12570</v>
      </c>
      <c r="C973" s="3">
        <f>MAX(0,MIN(A973-B973,inputs!$C$4)*inputs!$B$3)</f>
        <v>7540</v>
      </c>
      <c r="D973" s="8">
        <f>MAX(0,(MIN(A973,inputs!$C$5)-(inputs!$C$4+B973))*inputs!$B$4)</f>
        <v>18732</v>
      </c>
      <c r="E973" s="8">
        <f>MAX(0, (calculations!A973-inputs!$C$5)*inputs!$B$5)</f>
        <v>0</v>
      </c>
      <c r="F973" s="8">
        <f>MAX(0,inputs!$B$13*(MIN(calculations!A973,inputs!$C$14)-inputs!$C$13))+MAX(0,inputs!$B$14*(calculations!A973-inputs!$C$14))</f>
        <v>5931.85</v>
      </c>
      <c r="G973" s="6">
        <f>MAX(MIN((calculations!A973-inputs!$B$21)/10000,100%),0) * inputs!$B$18</f>
        <v>2636.4</v>
      </c>
      <c r="H973" s="3">
        <f t="shared" si="46"/>
        <v>34840.25</v>
      </c>
      <c r="I973" s="1">
        <f t="shared" si="48"/>
        <v>0.42</v>
      </c>
    </row>
    <row r="974" spans="1:9" x14ac:dyDescent="0.2">
      <c r="A974" s="11">
        <f t="shared" si="47"/>
        <v>97200</v>
      </c>
      <c r="B974" s="3">
        <f>inputs!$C$3-MAX(0,MIN((calculations!A974-inputs!$B$8)*0.5,inputs!$C$3))+IF(AND(inputs!$B$23="YES",A974&lt;=inputs!$B$25),inputs!$B$24,0)</f>
        <v>12570</v>
      </c>
      <c r="C974" s="3">
        <f>MAX(0,MIN(A974-B974,inputs!$C$4)*inputs!$B$3)</f>
        <v>7540</v>
      </c>
      <c r="D974" s="8">
        <f>MAX(0,(MIN(A974,inputs!$C$5)-(inputs!$C$4+B974))*inputs!$B$4)</f>
        <v>18772</v>
      </c>
      <c r="E974" s="8">
        <f>MAX(0, (calculations!A974-inputs!$C$5)*inputs!$B$5)</f>
        <v>0</v>
      </c>
      <c r="F974" s="8">
        <f>MAX(0,inputs!$B$13*(MIN(calculations!A974,inputs!$C$14)-inputs!$C$13))+MAX(0,inputs!$B$14*(calculations!A974-inputs!$C$14))</f>
        <v>5933.85</v>
      </c>
      <c r="G974" s="6">
        <f>MAX(MIN((calculations!A974-inputs!$B$21)/10000,100%),0) * inputs!$B$18</f>
        <v>2636.4</v>
      </c>
      <c r="H974" s="3">
        <f t="shared" si="46"/>
        <v>34882.25</v>
      </c>
      <c r="I974" s="1">
        <f t="shared" si="48"/>
        <v>0.42</v>
      </c>
    </row>
    <row r="975" spans="1:9" x14ac:dyDescent="0.2">
      <c r="A975" s="11">
        <f t="shared" si="47"/>
        <v>97300</v>
      </c>
      <c r="B975" s="3">
        <f>inputs!$C$3-MAX(0,MIN((calculations!A975-inputs!$B$8)*0.5,inputs!$C$3))+IF(AND(inputs!$B$23="YES",A975&lt;=inputs!$B$25),inputs!$B$24,0)</f>
        <v>12570</v>
      </c>
      <c r="C975" s="3">
        <f>MAX(0,MIN(A975-B975,inputs!$C$4)*inputs!$B$3)</f>
        <v>7540</v>
      </c>
      <c r="D975" s="8">
        <f>MAX(0,(MIN(A975,inputs!$C$5)-(inputs!$C$4+B975))*inputs!$B$4)</f>
        <v>18812</v>
      </c>
      <c r="E975" s="8">
        <f>MAX(0, (calculations!A975-inputs!$C$5)*inputs!$B$5)</f>
        <v>0</v>
      </c>
      <c r="F975" s="8">
        <f>MAX(0,inputs!$B$13*(MIN(calculations!A975,inputs!$C$14)-inputs!$C$13))+MAX(0,inputs!$B$14*(calculations!A975-inputs!$C$14))</f>
        <v>5935.85</v>
      </c>
      <c r="G975" s="6">
        <f>MAX(MIN((calculations!A975-inputs!$B$21)/10000,100%),0) * inputs!$B$18</f>
        <v>2636.4</v>
      </c>
      <c r="H975" s="3">
        <f t="shared" si="46"/>
        <v>34924.25</v>
      </c>
      <c r="I975" s="1">
        <f t="shared" si="48"/>
        <v>0.42</v>
      </c>
    </row>
    <row r="976" spans="1:9" x14ac:dyDescent="0.2">
      <c r="A976" s="11">
        <f t="shared" si="47"/>
        <v>97400</v>
      </c>
      <c r="B976" s="3">
        <f>inputs!$C$3-MAX(0,MIN((calculations!A976-inputs!$B$8)*0.5,inputs!$C$3))+IF(AND(inputs!$B$23="YES",A976&lt;=inputs!$B$25),inputs!$B$24,0)</f>
        <v>12570</v>
      </c>
      <c r="C976" s="3">
        <f>MAX(0,MIN(A976-B976,inputs!$C$4)*inputs!$B$3)</f>
        <v>7540</v>
      </c>
      <c r="D976" s="8">
        <f>MAX(0,(MIN(A976,inputs!$C$5)-(inputs!$C$4+B976))*inputs!$B$4)</f>
        <v>18852</v>
      </c>
      <c r="E976" s="8">
        <f>MAX(0, (calculations!A976-inputs!$C$5)*inputs!$B$5)</f>
        <v>0</v>
      </c>
      <c r="F976" s="8">
        <f>MAX(0,inputs!$B$13*(MIN(calculations!A976,inputs!$C$14)-inputs!$C$13))+MAX(0,inputs!$B$14*(calculations!A976-inputs!$C$14))</f>
        <v>5937.85</v>
      </c>
      <c r="G976" s="6">
        <f>MAX(MIN((calculations!A976-inputs!$B$21)/10000,100%),0) * inputs!$B$18</f>
        <v>2636.4</v>
      </c>
      <c r="H976" s="3">
        <f t="shared" si="46"/>
        <v>34966.25</v>
      </c>
      <c r="I976" s="1">
        <f t="shared" si="48"/>
        <v>0.42</v>
      </c>
    </row>
    <row r="977" spans="1:9" x14ac:dyDescent="0.2">
      <c r="A977" s="11">
        <f t="shared" si="47"/>
        <v>97500</v>
      </c>
      <c r="B977" s="3">
        <f>inputs!$C$3-MAX(0,MIN((calculations!A977-inputs!$B$8)*0.5,inputs!$C$3))+IF(AND(inputs!$B$23="YES",A977&lt;=inputs!$B$25),inputs!$B$24,0)</f>
        <v>12570</v>
      </c>
      <c r="C977" s="3">
        <f>MAX(0,MIN(A977-B977,inputs!$C$4)*inputs!$B$3)</f>
        <v>7540</v>
      </c>
      <c r="D977" s="8">
        <f>MAX(0,(MIN(A977,inputs!$C$5)-(inputs!$C$4+B977))*inputs!$B$4)</f>
        <v>18892</v>
      </c>
      <c r="E977" s="8">
        <f>MAX(0, (calculations!A977-inputs!$C$5)*inputs!$B$5)</f>
        <v>0</v>
      </c>
      <c r="F977" s="8">
        <f>MAX(0,inputs!$B$13*(MIN(calculations!A977,inputs!$C$14)-inputs!$C$13))+MAX(0,inputs!$B$14*(calculations!A977-inputs!$C$14))</f>
        <v>5939.85</v>
      </c>
      <c r="G977" s="6">
        <f>MAX(MIN((calculations!A977-inputs!$B$21)/10000,100%),0) * inputs!$B$18</f>
        <v>2636.4</v>
      </c>
      <c r="H977" s="3">
        <f t="shared" si="46"/>
        <v>35008.25</v>
      </c>
      <c r="I977" s="1">
        <f t="shared" si="48"/>
        <v>0.42</v>
      </c>
    </row>
    <row r="978" spans="1:9" x14ac:dyDescent="0.2">
      <c r="A978" s="11">
        <f t="shared" si="47"/>
        <v>97600</v>
      </c>
      <c r="B978" s="3">
        <f>inputs!$C$3-MAX(0,MIN((calculations!A978-inputs!$B$8)*0.5,inputs!$C$3))+IF(AND(inputs!$B$23="YES",A978&lt;=inputs!$B$25),inputs!$B$24,0)</f>
        <v>12570</v>
      </c>
      <c r="C978" s="3">
        <f>MAX(0,MIN(A978-B978,inputs!$C$4)*inputs!$B$3)</f>
        <v>7540</v>
      </c>
      <c r="D978" s="8">
        <f>MAX(0,(MIN(A978,inputs!$C$5)-(inputs!$C$4+B978))*inputs!$B$4)</f>
        <v>18932</v>
      </c>
      <c r="E978" s="8">
        <f>MAX(0, (calculations!A978-inputs!$C$5)*inputs!$B$5)</f>
        <v>0</v>
      </c>
      <c r="F978" s="8">
        <f>MAX(0,inputs!$B$13*(MIN(calculations!A978,inputs!$C$14)-inputs!$C$13))+MAX(0,inputs!$B$14*(calculations!A978-inputs!$C$14))</f>
        <v>5941.85</v>
      </c>
      <c r="G978" s="6">
        <f>MAX(MIN((calculations!A978-inputs!$B$21)/10000,100%),0) * inputs!$B$18</f>
        <v>2636.4</v>
      </c>
      <c r="H978" s="3">
        <f t="shared" si="46"/>
        <v>35050.25</v>
      </c>
      <c r="I978" s="1">
        <f t="shared" si="48"/>
        <v>0.42</v>
      </c>
    </row>
    <row r="979" spans="1:9" x14ac:dyDescent="0.2">
      <c r="A979" s="11">
        <f t="shared" si="47"/>
        <v>97700</v>
      </c>
      <c r="B979" s="3">
        <f>inputs!$C$3-MAX(0,MIN((calculations!A979-inputs!$B$8)*0.5,inputs!$C$3))+IF(AND(inputs!$B$23="YES",A979&lt;=inputs!$B$25),inputs!$B$24,0)</f>
        <v>12570</v>
      </c>
      <c r="C979" s="3">
        <f>MAX(0,MIN(A979-B979,inputs!$C$4)*inputs!$B$3)</f>
        <v>7540</v>
      </c>
      <c r="D979" s="8">
        <f>MAX(0,(MIN(A979,inputs!$C$5)-(inputs!$C$4+B979))*inputs!$B$4)</f>
        <v>18972</v>
      </c>
      <c r="E979" s="8">
        <f>MAX(0, (calculations!A979-inputs!$C$5)*inputs!$B$5)</f>
        <v>0</v>
      </c>
      <c r="F979" s="8">
        <f>MAX(0,inputs!$B$13*(MIN(calculations!A979,inputs!$C$14)-inputs!$C$13))+MAX(0,inputs!$B$14*(calculations!A979-inputs!$C$14))</f>
        <v>5943.85</v>
      </c>
      <c r="G979" s="6">
        <f>MAX(MIN((calculations!A979-inputs!$B$21)/10000,100%),0) * inputs!$B$18</f>
        <v>2636.4</v>
      </c>
      <c r="H979" s="3">
        <f t="shared" si="46"/>
        <v>35092.25</v>
      </c>
      <c r="I979" s="1">
        <f t="shared" si="48"/>
        <v>0.42</v>
      </c>
    </row>
    <row r="980" spans="1:9" x14ac:dyDescent="0.2">
      <c r="A980" s="11">
        <f t="shared" si="47"/>
        <v>97800</v>
      </c>
      <c r="B980" s="3">
        <f>inputs!$C$3-MAX(0,MIN((calculations!A980-inputs!$B$8)*0.5,inputs!$C$3))+IF(AND(inputs!$B$23="YES",A980&lt;=inputs!$B$25),inputs!$B$24,0)</f>
        <v>12570</v>
      </c>
      <c r="C980" s="3">
        <f>MAX(0,MIN(A980-B980,inputs!$C$4)*inputs!$B$3)</f>
        <v>7540</v>
      </c>
      <c r="D980" s="8">
        <f>MAX(0,(MIN(A980,inputs!$C$5)-(inputs!$C$4+B980))*inputs!$B$4)</f>
        <v>19012</v>
      </c>
      <c r="E980" s="8">
        <f>MAX(0, (calculations!A980-inputs!$C$5)*inputs!$B$5)</f>
        <v>0</v>
      </c>
      <c r="F980" s="8">
        <f>MAX(0,inputs!$B$13*(MIN(calculations!A980,inputs!$C$14)-inputs!$C$13))+MAX(0,inputs!$B$14*(calculations!A980-inputs!$C$14))</f>
        <v>5945.85</v>
      </c>
      <c r="G980" s="6">
        <f>MAX(MIN((calculations!A980-inputs!$B$21)/10000,100%),0) * inputs!$B$18</f>
        <v>2636.4</v>
      </c>
      <c r="H980" s="3">
        <f t="shared" si="46"/>
        <v>35134.25</v>
      </c>
      <c r="I980" s="1">
        <f t="shared" si="48"/>
        <v>0.42</v>
      </c>
    </row>
    <row r="981" spans="1:9" x14ac:dyDescent="0.2">
      <c r="A981" s="11">
        <f t="shared" si="47"/>
        <v>97900</v>
      </c>
      <c r="B981" s="3">
        <f>inputs!$C$3-MAX(0,MIN((calculations!A981-inputs!$B$8)*0.5,inputs!$C$3))+IF(AND(inputs!$B$23="YES",A981&lt;=inputs!$B$25),inputs!$B$24,0)</f>
        <v>12570</v>
      </c>
      <c r="C981" s="3">
        <f>MAX(0,MIN(A981-B981,inputs!$C$4)*inputs!$B$3)</f>
        <v>7540</v>
      </c>
      <c r="D981" s="8">
        <f>MAX(0,(MIN(A981,inputs!$C$5)-(inputs!$C$4+B981))*inputs!$B$4)</f>
        <v>19052</v>
      </c>
      <c r="E981" s="8">
        <f>MAX(0, (calculations!A981-inputs!$C$5)*inputs!$B$5)</f>
        <v>0</v>
      </c>
      <c r="F981" s="8">
        <f>MAX(0,inputs!$B$13*(MIN(calculations!A981,inputs!$C$14)-inputs!$C$13))+MAX(0,inputs!$B$14*(calculations!A981-inputs!$C$14))</f>
        <v>5947.85</v>
      </c>
      <c r="G981" s="6">
        <f>MAX(MIN((calculations!A981-inputs!$B$21)/10000,100%),0) * inputs!$B$18</f>
        <v>2636.4</v>
      </c>
      <c r="H981" s="3">
        <f t="shared" si="46"/>
        <v>35176.25</v>
      </c>
      <c r="I981" s="1">
        <f t="shared" si="48"/>
        <v>0.42</v>
      </c>
    </row>
    <row r="982" spans="1:9" x14ac:dyDescent="0.2">
      <c r="A982" s="11">
        <f t="shared" si="47"/>
        <v>98000</v>
      </c>
      <c r="B982" s="3">
        <f>inputs!$C$3-MAX(0,MIN((calculations!A982-inputs!$B$8)*0.5,inputs!$C$3))+IF(AND(inputs!$B$23="YES",A982&lt;=inputs!$B$25),inputs!$B$24,0)</f>
        <v>12570</v>
      </c>
      <c r="C982" s="3">
        <f>MAX(0,MIN(A982-B982,inputs!$C$4)*inputs!$B$3)</f>
        <v>7540</v>
      </c>
      <c r="D982" s="8">
        <f>MAX(0,(MIN(A982,inputs!$C$5)-(inputs!$C$4+B982))*inputs!$B$4)</f>
        <v>19092</v>
      </c>
      <c r="E982" s="8">
        <f>MAX(0, (calculations!A982-inputs!$C$5)*inputs!$B$5)</f>
        <v>0</v>
      </c>
      <c r="F982" s="8">
        <f>MAX(0,inputs!$B$13*(MIN(calculations!A982,inputs!$C$14)-inputs!$C$13))+MAX(0,inputs!$B$14*(calculations!A982-inputs!$C$14))</f>
        <v>5949.85</v>
      </c>
      <c r="G982" s="6">
        <f>MAX(MIN((calculations!A982-inputs!$B$21)/10000,100%),0) * inputs!$B$18</f>
        <v>2636.4</v>
      </c>
      <c r="H982" s="3">
        <f t="shared" si="46"/>
        <v>35218.25</v>
      </c>
      <c r="I982" s="1">
        <f t="shared" si="48"/>
        <v>0.42</v>
      </c>
    </row>
    <row r="983" spans="1:9" x14ac:dyDescent="0.2">
      <c r="A983" s="11">
        <f t="shared" si="47"/>
        <v>98100</v>
      </c>
      <c r="B983" s="3">
        <f>inputs!$C$3-MAX(0,MIN((calculations!A983-inputs!$B$8)*0.5,inputs!$C$3))+IF(AND(inputs!$B$23="YES",A983&lt;=inputs!$B$25),inputs!$B$24,0)</f>
        <v>12570</v>
      </c>
      <c r="C983" s="3">
        <f>MAX(0,MIN(A983-B983,inputs!$C$4)*inputs!$B$3)</f>
        <v>7540</v>
      </c>
      <c r="D983" s="8">
        <f>MAX(0,(MIN(A983,inputs!$C$5)-(inputs!$C$4+B983))*inputs!$B$4)</f>
        <v>19132</v>
      </c>
      <c r="E983" s="8">
        <f>MAX(0, (calculations!A983-inputs!$C$5)*inputs!$B$5)</f>
        <v>0</v>
      </c>
      <c r="F983" s="8">
        <f>MAX(0,inputs!$B$13*(MIN(calculations!A983,inputs!$C$14)-inputs!$C$13))+MAX(0,inputs!$B$14*(calculations!A983-inputs!$C$14))</f>
        <v>5951.85</v>
      </c>
      <c r="G983" s="6">
        <f>MAX(MIN((calculations!A983-inputs!$B$21)/10000,100%),0) * inputs!$B$18</f>
        <v>2636.4</v>
      </c>
      <c r="H983" s="3">
        <f t="shared" si="46"/>
        <v>35260.25</v>
      </c>
      <c r="I983" s="1">
        <f t="shared" si="48"/>
        <v>0.42</v>
      </c>
    </row>
    <row r="984" spans="1:9" x14ac:dyDescent="0.2">
      <c r="A984" s="11">
        <f t="shared" si="47"/>
        <v>98200</v>
      </c>
      <c r="B984" s="3">
        <f>inputs!$C$3-MAX(0,MIN((calculations!A984-inputs!$B$8)*0.5,inputs!$C$3))+IF(AND(inputs!$B$23="YES",A984&lt;=inputs!$B$25),inputs!$B$24,0)</f>
        <v>12570</v>
      </c>
      <c r="C984" s="3">
        <f>MAX(0,MIN(A984-B984,inputs!$C$4)*inputs!$B$3)</f>
        <v>7540</v>
      </c>
      <c r="D984" s="8">
        <f>MAX(0,(MIN(A984,inputs!$C$5)-(inputs!$C$4+B984))*inputs!$B$4)</f>
        <v>19172</v>
      </c>
      <c r="E984" s="8">
        <f>MAX(0, (calculations!A984-inputs!$C$5)*inputs!$B$5)</f>
        <v>0</v>
      </c>
      <c r="F984" s="8">
        <f>MAX(0,inputs!$B$13*(MIN(calculations!A984,inputs!$C$14)-inputs!$C$13))+MAX(0,inputs!$B$14*(calculations!A984-inputs!$C$14))</f>
        <v>5953.85</v>
      </c>
      <c r="G984" s="6">
        <f>MAX(MIN((calculations!A984-inputs!$B$21)/10000,100%),0) * inputs!$B$18</f>
        <v>2636.4</v>
      </c>
      <c r="H984" s="3">
        <f t="shared" si="46"/>
        <v>35302.25</v>
      </c>
      <c r="I984" s="1">
        <f t="shared" si="48"/>
        <v>0.42</v>
      </c>
    </row>
    <row r="985" spans="1:9" x14ac:dyDescent="0.2">
      <c r="A985" s="11">
        <f t="shared" si="47"/>
        <v>98300</v>
      </c>
      <c r="B985" s="3">
        <f>inputs!$C$3-MAX(0,MIN((calculations!A985-inputs!$B$8)*0.5,inputs!$C$3))+IF(AND(inputs!$B$23="YES",A985&lt;=inputs!$B$25),inputs!$B$24,0)</f>
        <v>12570</v>
      </c>
      <c r="C985" s="3">
        <f>MAX(0,MIN(A985-B985,inputs!$C$4)*inputs!$B$3)</f>
        <v>7540</v>
      </c>
      <c r="D985" s="8">
        <f>MAX(0,(MIN(A985,inputs!$C$5)-(inputs!$C$4+B985))*inputs!$B$4)</f>
        <v>19212</v>
      </c>
      <c r="E985" s="8">
        <f>MAX(0, (calculations!A985-inputs!$C$5)*inputs!$B$5)</f>
        <v>0</v>
      </c>
      <c r="F985" s="8">
        <f>MAX(0,inputs!$B$13*(MIN(calculations!A985,inputs!$C$14)-inputs!$C$13))+MAX(0,inputs!$B$14*(calculations!A985-inputs!$C$14))</f>
        <v>5955.85</v>
      </c>
      <c r="G985" s="6">
        <f>MAX(MIN((calculations!A985-inputs!$B$21)/10000,100%),0) * inputs!$B$18</f>
        <v>2636.4</v>
      </c>
      <c r="H985" s="3">
        <f t="shared" si="46"/>
        <v>35344.25</v>
      </c>
      <c r="I985" s="1">
        <f t="shared" si="48"/>
        <v>0.42</v>
      </c>
    </row>
    <row r="986" spans="1:9" x14ac:dyDescent="0.2">
      <c r="A986" s="11">
        <f t="shared" si="47"/>
        <v>98400</v>
      </c>
      <c r="B986" s="3">
        <f>inputs!$C$3-MAX(0,MIN((calculations!A986-inputs!$B$8)*0.5,inputs!$C$3))+IF(AND(inputs!$B$23="YES",A986&lt;=inputs!$B$25),inputs!$B$24,0)</f>
        <v>12570</v>
      </c>
      <c r="C986" s="3">
        <f>MAX(0,MIN(A986-B986,inputs!$C$4)*inputs!$B$3)</f>
        <v>7540</v>
      </c>
      <c r="D986" s="8">
        <f>MAX(0,(MIN(A986,inputs!$C$5)-(inputs!$C$4+B986))*inputs!$B$4)</f>
        <v>19252</v>
      </c>
      <c r="E986" s="8">
        <f>MAX(0, (calculations!A986-inputs!$C$5)*inputs!$B$5)</f>
        <v>0</v>
      </c>
      <c r="F986" s="8">
        <f>MAX(0,inputs!$B$13*(MIN(calculations!A986,inputs!$C$14)-inputs!$C$13))+MAX(0,inputs!$B$14*(calculations!A986-inputs!$C$14))</f>
        <v>5957.85</v>
      </c>
      <c r="G986" s="6">
        <f>MAX(MIN((calculations!A986-inputs!$B$21)/10000,100%),0) * inputs!$B$18</f>
        <v>2636.4</v>
      </c>
      <c r="H986" s="3">
        <f t="shared" si="46"/>
        <v>35386.25</v>
      </c>
      <c r="I986" s="1">
        <f t="shared" si="48"/>
        <v>0.42</v>
      </c>
    </row>
    <row r="987" spans="1:9" x14ac:dyDescent="0.2">
      <c r="A987" s="11">
        <f t="shared" si="47"/>
        <v>98500</v>
      </c>
      <c r="B987" s="3">
        <f>inputs!$C$3-MAX(0,MIN((calculations!A987-inputs!$B$8)*0.5,inputs!$C$3))+IF(AND(inputs!$B$23="YES",A987&lt;=inputs!$B$25),inputs!$B$24,0)</f>
        <v>12570</v>
      </c>
      <c r="C987" s="3">
        <f>MAX(0,MIN(A987-B987,inputs!$C$4)*inputs!$B$3)</f>
        <v>7540</v>
      </c>
      <c r="D987" s="8">
        <f>MAX(0,(MIN(A987,inputs!$C$5)-(inputs!$C$4+B987))*inputs!$B$4)</f>
        <v>19292</v>
      </c>
      <c r="E987" s="8">
        <f>MAX(0, (calculations!A987-inputs!$C$5)*inputs!$B$5)</f>
        <v>0</v>
      </c>
      <c r="F987" s="8">
        <f>MAX(0,inputs!$B$13*(MIN(calculations!A987,inputs!$C$14)-inputs!$C$13))+MAX(0,inputs!$B$14*(calculations!A987-inputs!$C$14))</f>
        <v>5959.85</v>
      </c>
      <c r="G987" s="6">
        <f>MAX(MIN((calculations!A987-inputs!$B$21)/10000,100%),0) * inputs!$B$18</f>
        <v>2636.4</v>
      </c>
      <c r="H987" s="3">
        <f t="shared" si="46"/>
        <v>35428.25</v>
      </c>
      <c r="I987" s="1">
        <f t="shared" si="48"/>
        <v>0.42</v>
      </c>
    </row>
    <row r="988" spans="1:9" x14ac:dyDescent="0.2">
      <c r="A988" s="11">
        <f t="shared" si="47"/>
        <v>98600</v>
      </c>
      <c r="B988" s="3">
        <f>inputs!$C$3-MAX(0,MIN((calculations!A988-inputs!$B$8)*0.5,inputs!$C$3))+IF(AND(inputs!$B$23="YES",A988&lt;=inputs!$B$25),inputs!$B$24,0)</f>
        <v>12570</v>
      </c>
      <c r="C988" s="3">
        <f>MAX(0,MIN(A988-B988,inputs!$C$4)*inputs!$B$3)</f>
        <v>7540</v>
      </c>
      <c r="D988" s="8">
        <f>MAX(0,(MIN(A988,inputs!$C$5)-(inputs!$C$4+B988))*inputs!$B$4)</f>
        <v>19332</v>
      </c>
      <c r="E988" s="8">
        <f>MAX(0, (calculations!A988-inputs!$C$5)*inputs!$B$5)</f>
        <v>0</v>
      </c>
      <c r="F988" s="8">
        <f>MAX(0,inputs!$B$13*(MIN(calculations!A988,inputs!$C$14)-inputs!$C$13))+MAX(0,inputs!$B$14*(calculations!A988-inputs!$C$14))</f>
        <v>5961.85</v>
      </c>
      <c r="G988" s="6">
        <f>MAX(MIN((calculations!A988-inputs!$B$21)/10000,100%),0) * inputs!$B$18</f>
        <v>2636.4</v>
      </c>
      <c r="H988" s="3">
        <f t="shared" si="46"/>
        <v>35470.25</v>
      </c>
      <c r="I988" s="1">
        <f t="shared" si="48"/>
        <v>0.42</v>
      </c>
    </row>
    <row r="989" spans="1:9" x14ac:dyDescent="0.2">
      <c r="A989" s="11">
        <f t="shared" si="47"/>
        <v>98700</v>
      </c>
      <c r="B989" s="3">
        <f>inputs!$C$3-MAX(0,MIN((calculations!A989-inputs!$B$8)*0.5,inputs!$C$3))+IF(AND(inputs!$B$23="YES",A989&lt;=inputs!$B$25),inputs!$B$24,0)</f>
        <v>12570</v>
      </c>
      <c r="C989" s="3">
        <f>MAX(0,MIN(A989-B989,inputs!$C$4)*inputs!$B$3)</f>
        <v>7540</v>
      </c>
      <c r="D989" s="8">
        <f>MAX(0,(MIN(A989,inputs!$C$5)-(inputs!$C$4+B989))*inputs!$B$4)</f>
        <v>19372</v>
      </c>
      <c r="E989" s="8">
        <f>MAX(0, (calculations!A989-inputs!$C$5)*inputs!$B$5)</f>
        <v>0</v>
      </c>
      <c r="F989" s="8">
        <f>MAX(0,inputs!$B$13*(MIN(calculations!A989,inputs!$C$14)-inputs!$C$13))+MAX(0,inputs!$B$14*(calculations!A989-inputs!$C$14))</f>
        <v>5963.85</v>
      </c>
      <c r="G989" s="6">
        <f>MAX(MIN((calculations!A989-inputs!$B$21)/10000,100%),0) * inputs!$B$18</f>
        <v>2636.4</v>
      </c>
      <c r="H989" s="3">
        <f t="shared" si="46"/>
        <v>35512.25</v>
      </c>
      <c r="I989" s="1">
        <f t="shared" si="48"/>
        <v>0.42</v>
      </c>
    </row>
    <row r="990" spans="1:9" x14ac:dyDescent="0.2">
      <c r="A990" s="11">
        <f t="shared" si="47"/>
        <v>98800</v>
      </c>
      <c r="B990" s="3">
        <f>inputs!$C$3-MAX(0,MIN((calculations!A990-inputs!$B$8)*0.5,inputs!$C$3))+IF(AND(inputs!$B$23="YES",A990&lt;=inputs!$B$25),inputs!$B$24,0)</f>
        <v>12570</v>
      </c>
      <c r="C990" s="3">
        <f>MAX(0,MIN(A990-B990,inputs!$C$4)*inputs!$B$3)</f>
        <v>7540</v>
      </c>
      <c r="D990" s="8">
        <f>MAX(0,(MIN(A990,inputs!$C$5)-(inputs!$C$4+B990))*inputs!$B$4)</f>
        <v>19412</v>
      </c>
      <c r="E990" s="8">
        <f>MAX(0, (calculations!A990-inputs!$C$5)*inputs!$B$5)</f>
        <v>0</v>
      </c>
      <c r="F990" s="8">
        <f>MAX(0,inputs!$B$13*(MIN(calculations!A990,inputs!$C$14)-inputs!$C$13))+MAX(0,inputs!$B$14*(calculations!A990-inputs!$C$14))</f>
        <v>5965.85</v>
      </c>
      <c r="G990" s="6">
        <f>MAX(MIN((calculations!A990-inputs!$B$21)/10000,100%),0) * inputs!$B$18</f>
        <v>2636.4</v>
      </c>
      <c r="H990" s="3">
        <f t="shared" si="46"/>
        <v>35554.25</v>
      </c>
      <c r="I990" s="1">
        <f t="shared" si="48"/>
        <v>0.42</v>
      </c>
    </row>
    <row r="991" spans="1:9" x14ac:dyDescent="0.2">
      <c r="A991" s="11">
        <f t="shared" si="47"/>
        <v>98900</v>
      </c>
      <c r="B991" s="3">
        <f>inputs!$C$3-MAX(0,MIN((calculations!A991-inputs!$B$8)*0.5,inputs!$C$3))+IF(AND(inputs!$B$23="YES",A991&lt;=inputs!$B$25),inputs!$B$24,0)</f>
        <v>12570</v>
      </c>
      <c r="C991" s="3">
        <f>MAX(0,MIN(A991-B991,inputs!$C$4)*inputs!$B$3)</f>
        <v>7540</v>
      </c>
      <c r="D991" s="8">
        <f>MAX(0,(MIN(A991,inputs!$C$5)-(inputs!$C$4+B991))*inputs!$B$4)</f>
        <v>19452</v>
      </c>
      <c r="E991" s="8">
        <f>MAX(0, (calculations!A991-inputs!$C$5)*inputs!$B$5)</f>
        <v>0</v>
      </c>
      <c r="F991" s="8">
        <f>MAX(0,inputs!$B$13*(MIN(calculations!A991,inputs!$C$14)-inputs!$C$13))+MAX(0,inputs!$B$14*(calculations!A991-inputs!$C$14))</f>
        <v>5967.85</v>
      </c>
      <c r="G991" s="6">
        <f>MAX(MIN((calculations!A991-inputs!$B$21)/10000,100%),0) * inputs!$B$18</f>
        <v>2636.4</v>
      </c>
      <c r="H991" s="3">
        <f t="shared" si="46"/>
        <v>35596.25</v>
      </c>
      <c r="I991" s="1">
        <f t="shared" si="48"/>
        <v>0.42</v>
      </c>
    </row>
    <row r="992" spans="1:9" x14ac:dyDescent="0.2">
      <c r="A992" s="11">
        <f t="shared" si="47"/>
        <v>99000</v>
      </c>
      <c r="B992" s="3">
        <f>inputs!$C$3-MAX(0,MIN((calculations!A992-inputs!$B$8)*0.5,inputs!$C$3))+IF(AND(inputs!$B$23="YES",A992&lt;=inputs!$B$25),inputs!$B$24,0)</f>
        <v>12570</v>
      </c>
      <c r="C992" s="3">
        <f>MAX(0,MIN(A992-B992,inputs!$C$4)*inputs!$B$3)</f>
        <v>7540</v>
      </c>
      <c r="D992" s="8">
        <f>MAX(0,(MIN(A992,inputs!$C$5)-(inputs!$C$4+B992))*inputs!$B$4)</f>
        <v>19492</v>
      </c>
      <c r="E992" s="8">
        <f>MAX(0, (calculations!A992-inputs!$C$5)*inputs!$B$5)</f>
        <v>0</v>
      </c>
      <c r="F992" s="8">
        <f>MAX(0,inputs!$B$13*(MIN(calculations!A992,inputs!$C$14)-inputs!$C$13))+MAX(0,inputs!$B$14*(calculations!A992-inputs!$C$14))</f>
        <v>5969.85</v>
      </c>
      <c r="G992" s="6">
        <f>MAX(MIN((calculations!A992-inputs!$B$21)/10000,100%),0) * inputs!$B$18</f>
        <v>2636.4</v>
      </c>
      <c r="H992" s="3">
        <f t="shared" si="46"/>
        <v>35638.25</v>
      </c>
      <c r="I992" s="1">
        <f t="shared" si="48"/>
        <v>0.42</v>
      </c>
    </row>
    <row r="993" spans="1:9" x14ac:dyDescent="0.2">
      <c r="A993" s="11">
        <f t="shared" si="47"/>
        <v>99100</v>
      </c>
      <c r="B993" s="3">
        <f>inputs!$C$3-MAX(0,MIN((calculations!A993-inputs!$B$8)*0.5,inputs!$C$3))+IF(AND(inputs!$B$23="YES",A993&lt;=inputs!$B$25),inputs!$B$24,0)</f>
        <v>12570</v>
      </c>
      <c r="C993" s="3">
        <f>MAX(0,MIN(A993-B993,inputs!$C$4)*inputs!$B$3)</f>
        <v>7540</v>
      </c>
      <c r="D993" s="8">
        <f>MAX(0,(MIN(A993,inputs!$C$5)-(inputs!$C$4+B993))*inputs!$B$4)</f>
        <v>19532</v>
      </c>
      <c r="E993" s="8">
        <f>MAX(0, (calculations!A993-inputs!$C$5)*inputs!$B$5)</f>
        <v>0</v>
      </c>
      <c r="F993" s="8">
        <f>MAX(0,inputs!$B$13*(MIN(calculations!A993,inputs!$C$14)-inputs!$C$13))+MAX(0,inputs!$B$14*(calculations!A993-inputs!$C$14))</f>
        <v>5971.85</v>
      </c>
      <c r="G993" s="6">
        <f>MAX(MIN((calculations!A993-inputs!$B$21)/10000,100%),0) * inputs!$B$18</f>
        <v>2636.4</v>
      </c>
      <c r="H993" s="3">
        <f t="shared" si="46"/>
        <v>35680.25</v>
      </c>
      <c r="I993" s="1">
        <f t="shared" si="48"/>
        <v>0.42</v>
      </c>
    </row>
    <row r="994" spans="1:9" x14ac:dyDescent="0.2">
      <c r="A994" s="11">
        <f t="shared" si="47"/>
        <v>99200</v>
      </c>
      <c r="B994" s="3">
        <f>inputs!$C$3-MAX(0,MIN((calculations!A994-inputs!$B$8)*0.5,inputs!$C$3))+IF(AND(inputs!$B$23="YES",A994&lt;=inputs!$B$25),inputs!$B$24,0)</f>
        <v>12570</v>
      </c>
      <c r="C994" s="3">
        <f>MAX(0,MIN(A994-B994,inputs!$C$4)*inputs!$B$3)</f>
        <v>7540</v>
      </c>
      <c r="D994" s="8">
        <f>MAX(0,(MIN(A994,inputs!$C$5)-(inputs!$C$4+B994))*inputs!$B$4)</f>
        <v>19572</v>
      </c>
      <c r="E994" s="8">
        <f>MAX(0, (calculations!A994-inputs!$C$5)*inputs!$B$5)</f>
        <v>0</v>
      </c>
      <c r="F994" s="8">
        <f>MAX(0,inputs!$B$13*(MIN(calculations!A994,inputs!$C$14)-inputs!$C$13))+MAX(0,inputs!$B$14*(calculations!A994-inputs!$C$14))</f>
        <v>5973.85</v>
      </c>
      <c r="G994" s="6">
        <f>MAX(MIN((calculations!A994-inputs!$B$21)/10000,100%),0) * inputs!$B$18</f>
        <v>2636.4</v>
      </c>
      <c r="H994" s="3">
        <f t="shared" si="46"/>
        <v>35722.25</v>
      </c>
      <c r="I994" s="1">
        <f t="shared" si="48"/>
        <v>0.42</v>
      </c>
    </row>
    <row r="995" spans="1:9" x14ac:dyDescent="0.2">
      <c r="A995" s="11">
        <f t="shared" si="47"/>
        <v>99300</v>
      </c>
      <c r="B995" s="3">
        <f>inputs!$C$3-MAX(0,MIN((calculations!A995-inputs!$B$8)*0.5,inputs!$C$3))+IF(AND(inputs!$B$23="YES",A995&lt;=inputs!$B$25),inputs!$B$24,0)</f>
        <v>12570</v>
      </c>
      <c r="C995" s="3">
        <f>MAX(0,MIN(A995-B995,inputs!$C$4)*inputs!$B$3)</f>
        <v>7540</v>
      </c>
      <c r="D995" s="8">
        <f>MAX(0,(MIN(A995,inputs!$C$5)-(inputs!$C$4+B995))*inputs!$B$4)</f>
        <v>19612</v>
      </c>
      <c r="E995" s="8">
        <f>MAX(0, (calculations!A995-inputs!$C$5)*inputs!$B$5)</f>
        <v>0</v>
      </c>
      <c r="F995" s="8">
        <f>MAX(0,inputs!$B$13*(MIN(calculations!A995,inputs!$C$14)-inputs!$C$13))+MAX(0,inputs!$B$14*(calculations!A995-inputs!$C$14))</f>
        <v>5975.85</v>
      </c>
      <c r="G995" s="6">
        <f>MAX(MIN((calculations!A995-inputs!$B$21)/10000,100%),0) * inputs!$B$18</f>
        <v>2636.4</v>
      </c>
      <c r="H995" s="3">
        <f t="shared" si="46"/>
        <v>35764.25</v>
      </c>
      <c r="I995" s="1">
        <f t="shared" si="48"/>
        <v>0.42</v>
      </c>
    </row>
    <row r="996" spans="1:9" x14ac:dyDescent="0.2">
      <c r="A996" s="11">
        <f t="shared" si="47"/>
        <v>99400</v>
      </c>
      <c r="B996" s="3">
        <f>inputs!$C$3-MAX(0,MIN((calculations!A996-inputs!$B$8)*0.5,inputs!$C$3))+IF(AND(inputs!$B$23="YES",A996&lt;=inputs!$B$25),inputs!$B$24,0)</f>
        <v>12570</v>
      </c>
      <c r="C996" s="3">
        <f>MAX(0,MIN(A996-B996,inputs!$C$4)*inputs!$B$3)</f>
        <v>7540</v>
      </c>
      <c r="D996" s="8">
        <f>MAX(0,(MIN(A996,inputs!$C$5)-(inputs!$C$4+B996))*inputs!$B$4)</f>
        <v>19652</v>
      </c>
      <c r="E996" s="8">
        <f>MAX(0, (calculations!A996-inputs!$C$5)*inputs!$B$5)</f>
        <v>0</v>
      </c>
      <c r="F996" s="8">
        <f>MAX(0,inputs!$B$13*(MIN(calculations!A996,inputs!$C$14)-inputs!$C$13))+MAX(0,inputs!$B$14*(calculations!A996-inputs!$C$14))</f>
        <v>5977.85</v>
      </c>
      <c r="G996" s="6">
        <f>MAX(MIN((calculations!A996-inputs!$B$21)/10000,100%),0) * inputs!$B$18</f>
        <v>2636.4</v>
      </c>
      <c r="H996" s="3">
        <f t="shared" si="46"/>
        <v>35806.25</v>
      </c>
      <c r="I996" s="1">
        <f t="shared" si="48"/>
        <v>0.42</v>
      </c>
    </row>
    <row r="997" spans="1:9" x14ac:dyDescent="0.2">
      <c r="A997" s="11">
        <f t="shared" si="47"/>
        <v>99500</v>
      </c>
      <c r="B997" s="3">
        <f>inputs!$C$3-MAX(0,MIN((calculations!A997-inputs!$B$8)*0.5,inputs!$C$3))+IF(AND(inputs!$B$23="YES",A997&lt;=inputs!$B$25),inputs!$B$24,0)</f>
        <v>12570</v>
      </c>
      <c r="C997" s="3">
        <f>MAX(0,MIN(A997-B997,inputs!$C$4)*inputs!$B$3)</f>
        <v>7540</v>
      </c>
      <c r="D997" s="8">
        <f>MAX(0,(MIN(A997,inputs!$C$5)-(inputs!$C$4+B997))*inputs!$B$4)</f>
        <v>19692</v>
      </c>
      <c r="E997" s="8">
        <f>MAX(0, (calculations!A997-inputs!$C$5)*inputs!$B$5)</f>
        <v>0</v>
      </c>
      <c r="F997" s="8">
        <f>MAX(0,inputs!$B$13*(MIN(calculations!A997,inputs!$C$14)-inputs!$C$13))+MAX(0,inputs!$B$14*(calculations!A997-inputs!$C$14))</f>
        <v>5979.85</v>
      </c>
      <c r="G997" s="6">
        <f>MAX(MIN((calculations!A997-inputs!$B$21)/10000,100%),0) * inputs!$B$18</f>
        <v>2636.4</v>
      </c>
      <c r="H997" s="3">
        <f t="shared" si="46"/>
        <v>35848.25</v>
      </c>
      <c r="I997" s="1">
        <f t="shared" si="48"/>
        <v>0.42</v>
      </c>
    </row>
    <row r="998" spans="1:9" x14ac:dyDescent="0.2">
      <c r="A998" s="11">
        <f t="shared" si="47"/>
        <v>99600</v>
      </c>
      <c r="B998" s="3">
        <f>inputs!$C$3-MAX(0,MIN((calculations!A998-inputs!$B$8)*0.5,inputs!$C$3))+IF(AND(inputs!$B$23="YES",A998&lt;=inputs!$B$25),inputs!$B$24,0)</f>
        <v>12570</v>
      </c>
      <c r="C998" s="3">
        <f>MAX(0,MIN(A998-B998,inputs!$C$4)*inputs!$B$3)</f>
        <v>7540</v>
      </c>
      <c r="D998" s="8">
        <f>MAX(0,(MIN(A998,inputs!$C$5)-(inputs!$C$4+B998))*inputs!$B$4)</f>
        <v>19732</v>
      </c>
      <c r="E998" s="8">
        <f>MAX(0, (calculations!A998-inputs!$C$5)*inputs!$B$5)</f>
        <v>0</v>
      </c>
      <c r="F998" s="8">
        <f>MAX(0,inputs!$B$13*(MIN(calculations!A998,inputs!$C$14)-inputs!$C$13))+MAX(0,inputs!$B$14*(calculations!A998-inputs!$C$14))</f>
        <v>5981.85</v>
      </c>
      <c r="G998" s="6">
        <f>MAX(MIN((calculations!A998-inputs!$B$21)/10000,100%),0) * inputs!$B$18</f>
        <v>2636.4</v>
      </c>
      <c r="H998" s="3">
        <f t="shared" si="46"/>
        <v>35890.25</v>
      </c>
      <c r="I998" s="1">
        <f t="shared" si="48"/>
        <v>0.42</v>
      </c>
    </row>
    <row r="999" spans="1:9" x14ac:dyDescent="0.2">
      <c r="A999" s="11">
        <f t="shared" si="47"/>
        <v>99700</v>
      </c>
      <c r="B999" s="3">
        <f>inputs!$C$3-MAX(0,MIN((calculations!A999-inputs!$B$8)*0.5,inputs!$C$3))+IF(AND(inputs!$B$23="YES",A999&lt;=inputs!$B$25),inputs!$B$24,0)</f>
        <v>12570</v>
      </c>
      <c r="C999" s="3">
        <f>MAX(0,MIN(A999-B999,inputs!$C$4)*inputs!$B$3)</f>
        <v>7540</v>
      </c>
      <c r="D999" s="8">
        <f>MAX(0,(MIN(A999,inputs!$C$5)-(inputs!$C$4+B999))*inputs!$B$4)</f>
        <v>19772</v>
      </c>
      <c r="E999" s="8">
        <f>MAX(0, (calculations!A999-inputs!$C$5)*inputs!$B$5)</f>
        <v>0</v>
      </c>
      <c r="F999" s="8">
        <f>MAX(0,inputs!$B$13*(MIN(calculations!A999,inputs!$C$14)-inputs!$C$13))+MAX(0,inputs!$B$14*(calculations!A999-inputs!$C$14))</f>
        <v>5983.85</v>
      </c>
      <c r="G999" s="6">
        <f>MAX(MIN((calculations!A999-inputs!$B$21)/10000,100%),0) * inputs!$B$18</f>
        <v>2636.4</v>
      </c>
      <c r="H999" s="3">
        <f t="shared" si="46"/>
        <v>35932.25</v>
      </c>
      <c r="I999" s="1">
        <f t="shared" si="48"/>
        <v>0.42</v>
      </c>
    </row>
    <row r="1000" spans="1:9" x14ac:dyDescent="0.2">
      <c r="A1000" s="11">
        <f t="shared" si="47"/>
        <v>99800</v>
      </c>
      <c r="B1000" s="3">
        <f>inputs!$C$3-MAX(0,MIN((calculations!A1000-inputs!$B$8)*0.5,inputs!$C$3))+IF(AND(inputs!$B$23="YES",A1000&lt;=inputs!$B$25),inputs!$B$24,0)</f>
        <v>12570</v>
      </c>
      <c r="C1000" s="3">
        <f>MAX(0,MIN(A1000-B1000,inputs!$C$4)*inputs!$B$3)</f>
        <v>7540</v>
      </c>
      <c r="D1000" s="8">
        <f>MAX(0,(MIN(A1000,inputs!$C$5)-(inputs!$C$4+B1000))*inputs!$B$4)</f>
        <v>19812</v>
      </c>
      <c r="E1000" s="8">
        <f>MAX(0, (calculations!A1000-inputs!$C$5)*inputs!$B$5)</f>
        <v>0</v>
      </c>
      <c r="F1000" s="8">
        <f>MAX(0,inputs!$B$13*(MIN(calculations!A1000,inputs!$C$14)-inputs!$C$13))+MAX(0,inputs!$B$14*(calculations!A1000-inputs!$C$14))</f>
        <v>5985.85</v>
      </c>
      <c r="G1000" s="6">
        <f>MAX(MIN((calculations!A1000-inputs!$B$21)/10000,100%),0) * inputs!$B$18</f>
        <v>2636.4</v>
      </c>
      <c r="H1000" s="3">
        <f t="shared" si="46"/>
        <v>35974.25</v>
      </c>
      <c r="I1000" s="1">
        <f t="shared" si="48"/>
        <v>0.42</v>
      </c>
    </row>
    <row r="1001" spans="1:9" x14ac:dyDescent="0.2">
      <c r="A1001" s="11">
        <f t="shared" si="47"/>
        <v>99900</v>
      </c>
      <c r="B1001" s="3">
        <f>inputs!$C$3-MAX(0,MIN((calculations!A1001-inputs!$B$8)*0.5,inputs!$C$3))+IF(AND(inputs!$B$23="YES",A1001&lt;=inputs!$B$25),inputs!$B$24,0)</f>
        <v>12570</v>
      </c>
      <c r="C1001" s="3">
        <f>MAX(0,MIN(A1001-B1001,inputs!$C$4)*inputs!$B$3)</f>
        <v>7540</v>
      </c>
      <c r="D1001" s="8">
        <f>MAX(0,(MIN(A1001,inputs!$C$5)-(inputs!$C$4+B1001))*inputs!$B$4)</f>
        <v>19852</v>
      </c>
      <c r="E1001" s="8">
        <f>MAX(0, (calculations!A1001-inputs!$C$5)*inputs!$B$5)</f>
        <v>0</v>
      </c>
      <c r="F1001" s="8">
        <f>MAX(0,inputs!$B$13*(MIN(calculations!A1001,inputs!$C$14)-inputs!$C$13))+MAX(0,inputs!$B$14*(calculations!A1001-inputs!$C$14))</f>
        <v>5987.85</v>
      </c>
      <c r="G1001" s="6">
        <f>MAX(MIN((calculations!A1001-inputs!$B$21)/10000,100%),0) * inputs!$B$18</f>
        <v>2636.4</v>
      </c>
      <c r="H1001" s="3">
        <f t="shared" si="46"/>
        <v>36016.25</v>
      </c>
      <c r="I1001" s="1">
        <f t="shared" si="48"/>
        <v>0.42</v>
      </c>
    </row>
    <row r="1002" spans="1:9" x14ac:dyDescent="0.2">
      <c r="A1002" s="11">
        <f t="shared" si="47"/>
        <v>100000</v>
      </c>
      <c r="B1002" s="3">
        <f>inputs!$C$3-MAX(0,MIN((calculations!A1002-inputs!$B$8)*0.5,inputs!$C$3))+IF(AND(inputs!$B$23="YES",A1002&lt;=inputs!$B$25),inputs!$B$24,0)</f>
        <v>12570</v>
      </c>
      <c r="C1002" s="3">
        <f>MAX(0,MIN(A1002-B1002,inputs!$C$4)*inputs!$B$3)</f>
        <v>7540</v>
      </c>
      <c r="D1002" s="8">
        <f>MAX(0,(MIN(A1002,inputs!$C$5)-(inputs!$C$4+B1002))*inputs!$B$4)</f>
        <v>19892</v>
      </c>
      <c r="E1002" s="8">
        <f>MAX(0, (calculations!A1002-inputs!$C$5)*inputs!$B$5)</f>
        <v>0</v>
      </c>
      <c r="F1002" s="8">
        <f>MAX(0,inputs!$B$13*(MIN(calculations!A1002,inputs!$C$14)-inputs!$C$13))+MAX(0,inputs!$B$14*(calculations!A1002-inputs!$C$14))</f>
        <v>5989.85</v>
      </c>
      <c r="G1002" s="6">
        <f>MAX(MIN((calculations!A1002-inputs!$B$21)/10000,100%),0) * inputs!$B$18</f>
        <v>2636.4</v>
      </c>
      <c r="H1002" s="3">
        <f t="shared" si="46"/>
        <v>36058.25</v>
      </c>
      <c r="I1002" s="1">
        <f t="shared" si="48"/>
        <v>0.62</v>
      </c>
    </row>
    <row r="1003" spans="1:9" x14ac:dyDescent="0.2">
      <c r="A1003" s="11">
        <f t="shared" si="47"/>
        <v>100100</v>
      </c>
      <c r="B1003" s="3">
        <f>inputs!$C$3-MAX(0,MIN((calculations!A1003-inputs!$B$8)*0.5,inputs!$C$3))+IF(AND(inputs!$B$23="YES",A1003&lt;=inputs!$B$25),inputs!$B$24,0)</f>
        <v>12520</v>
      </c>
      <c r="C1003" s="3">
        <f>MAX(0,MIN(A1003-B1003,inputs!$C$4)*inputs!$B$3)</f>
        <v>7540</v>
      </c>
      <c r="D1003" s="8">
        <f>MAX(0,(MIN(A1003,inputs!$C$5)-(inputs!$C$4+B1003))*inputs!$B$4)</f>
        <v>19952</v>
      </c>
      <c r="E1003" s="8">
        <f>MAX(0, (calculations!A1003-inputs!$C$5)*inputs!$B$5)</f>
        <v>0</v>
      </c>
      <c r="F1003" s="8">
        <f>MAX(0,inputs!$B$13*(MIN(calculations!A1003,inputs!$C$14)-inputs!$C$13))+MAX(0,inputs!$B$14*(calculations!A1003-inputs!$C$14))</f>
        <v>5991.85</v>
      </c>
      <c r="G1003" s="6">
        <f>MAX(MIN((calculations!A1003-inputs!$B$21)/10000,100%),0) * inputs!$B$18</f>
        <v>2636.4</v>
      </c>
      <c r="H1003" s="3">
        <f t="shared" si="46"/>
        <v>36120.25</v>
      </c>
      <c r="I1003" s="1">
        <f t="shared" si="48"/>
        <v>0.62</v>
      </c>
    </row>
    <row r="1004" spans="1:9" x14ac:dyDescent="0.2">
      <c r="A1004" s="11">
        <f t="shared" si="47"/>
        <v>100200</v>
      </c>
      <c r="B1004" s="3">
        <f>inputs!$C$3-MAX(0,MIN((calculations!A1004-inputs!$B$8)*0.5,inputs!$C$3))+IF(AND(inputs!$B$23="YES",A1004&lt;=inputs!$B$25),inputs!$B$24,0)</f>
        <v>12470</v>
      </c>
      <c r="C1004" s="3">
        <f>MAX(0,MIN(A1004-B1004,inputs!$C$4)*inputs!$B$3)</f>
        <v>7540</v>
      </c>
      <c r="D1004" s="8">
        <f>MAX(0,(MIN(A1004,inputs!$C$5)-(inputs!$C$4+B1004))*inputs!$B$4)</f>
        <v>20012</v>
      </c>
      <c r="E1004" s="8">
        <f>MAX(0, (calculations!A1004-inputs!$C$5)*inputs!$B$5)</f>
        <v>0</v>
      </c>
      <c r="F1004" s="8">
        <f>MAX(0,inputs!$B$13*(MIN(calculations!A1004,inputs!$C$14)-inputs!$C$13))+MAX(0,inputs!$B$14*(calculations!A1004-inputs!$C$14))</f>
        <v>5993.85</v>
      </c>
      <c r="G1004" s="6">
        <f>MAX(MIN((calculations!A1004-inputs!$B$21)/10000,100%),0) * inputs!$B$18</f>
        <v>2636.4</v>
      </c>
      <c r="H1004" s="3">
        <f t="shared" si="46"/>
        <v>36182.25</v>
      </c>
      <c r="I1004" s="1">
        <f t="shared" si="48"/>
        <v>0.62</v>
      </c>
    </row>
    <row r="1005" spans="1:9" x14ac:dyDescent="0.2">
      <c r="A1005" s="11">
        <f t="shared" si="47"/>
        <v>100300</v>
      </c>
      <c r="B1005" s="3">
        <f>inputs!$C$3-MAX(0,MIN((calculations!A1005-inputs!$B$8)*0.5,inputs!$C$3))+IF(AND(inputs!$B$23="YES",A1005&lt;=inputs!$B$25),inputs!$B$24,0)</f>
        <v>12420</v>
      </c>
      <c r="C1005" s="3">
        <f>MAX(0,MIN(A1005-B1005,inputs!$C$4)*inputs!$B$3)</f>
        <v>7540</v>
      </c>
      <c r="D1005" s="8">
        <f>MAX(0,(MIN(A1005,inputs!$C$5)-(inputs!$C$4+B1005))*inputs!$B$4)</f>
        <v>20072</v>
      </c>
      <c r="E1005" s="8">
        <f>MAX(0, (calculations!A1005-inputs!$C$5)*inputs!$B$5)</f>
        <v>0</v>
      </c>
      <c r="F1005" s="8">
        <f>MAX(0,inputs!$B$13*(MIN(calculations!A1005,inputs!$C$14)-inputs!$C$13))+MAX(0,inputs!$B$14*(calculations!A1005-inputs!$C$14))</f>
        <v>5995.85</v>
      </c>
      <c r="G1005" s="6">
        <f>MAX(MIN((calculations!A1005-inputs!$B$21)/10000,100%),0) * inputs!$B$18</f>
        <v>2636.4</v>
      </c>
      <c r="H1005" s="3">
        <f t="shared" si="46"/>
        <v>36244.25</v>
      </c>
      <c r="I1005" s="1">
        <f t="shared" si="48"/>
        <v>0.62</v>
      </c>
    </row>
    <row r="1006" spans="1:9" x14ac:dyDescent="0.2">
      <c r="A1006" s="11">
        <f t="shared" si="47"/>
        <v>100400</v>
      </c>
      <c r="B1006" s="3">
        <f>inputs!$C$3-MAX(0,MIN((calculations!A1006-inputs!$B$8)*0.5,inputs!$C$3))+IF(AND(inputs!$B$23="YES",A1006&lt;=inputs!$B$25),inputs!$B$24,0)</f>
        <v>12370</v>
      </c>
      <c r="C1006" s="3">
        <f>MAX(0,MIN(A1006-B1006,inputs!$C$4)*inputs!$B$3)</f>
        <v>7540</v>
      </c>
      <c r="D1006" s="8">
        <f>MAX(0,(MIN(A1006,inputs!$C$5)-(inputs!$C$4+B1006))*inputs!$B$4)</f>
        <v>20132</v>
      </c>
      <c r="E1006" s="8">
        <f>MAX(0, (calculations!A1006-inputs!$C$5)*inputs!$B$5)</f>
        <v>0</v>
      </c>
      <c r="F1006" s="8">
        <f>MAX(0,inputs!$B$13*(MIN(calculations!A1006,inputs!$C$14)-inputs!$C$13))+MAX(0,inputs!$B$14*(calculations!A1006-inputs!$C$14))</f>
        <v>5997.85</v>
      </c>
      <c r="G1006" s="6">
        <f>MAX(MIN((calculations!A1006-inputs!$B$21)/10000,100%),0) * inputs!$B$18</f>
        <v>2636.4</v>
      </c>
      <c r="H1006" s="3">
        <f t="shared" si="46"/>
        <v>36306.25</v>
      </c>
      <c r="I1006" s="1">
        <f t="shared" si="48"/>
        <v>0.62</v>
      </c>
    </row>
    <row r="1007" spans="1:9" x14ac:dyDescent="0.2">
      <c r="A1007" s="11">
        <f t="shared" si="47"/>
        <v>100500</v>
      </c>
      <c r="B1007" s="3">
        <f>inputs!$C$3-MAX(0,MIN((calculations!A1007-inputs!$B$8)*0.5,inputs!$C$3))+IF(AND(inputs!$B$23="YES",A1007&lt;=inputs!$B$25),inputs!$B$24,0)</f>
        <v>12320</v>
      </c>
      <c r="C1007" s="3">
        <f>MAX(0,MIN(A1007-B1007,inputs!$C$4)*inputs!$B$3)</f>
        <v>7540</v>
      </c>
      <c r="D1007" s="8">
        <f>MAX(0,(MIN(A1007,inputs!$C$5)-(inputs!$C$4+B1007))*inputs!$B$4)</f>
        <v>20192</v>
      </c>
      <c r="E1007" s="8">
        <f>MAX(0, (calculations!A1007-inputs!$C$5)*inputs!$B$5)</f>
        <v>0</v>
      </c>
      <c r="F1007" s="8">
        <f>MAX(0,inputs!$B$13*(MIN(calculations!A1007,inputs!$C$14)-inputs!$C$13))+MAX(0,inputs!$B$14*(calculations!A1007-inputs!$C$14))</f>
        <v>5999.85</v>
      </c>
      <c r="G1007" s="6">
        <f>MAX(MIN((calculations!A1007-inputs!$B$21)/10000,100%),0) * inputs!$B$18</f>
        <v>2636.4</v>
      </c>
      <c r="H1007" s="3">
        <f t="shared" si="46"/>
        <v>36368.25</v>
      </c>
      <c r="I1007" s="1">
        <f t="shared" si="48"/>
        <v>0.62</v>
      </c>
    </row>
    <row r="1008" spans="1:9" x14ac:dyDescent="0.2">
      <c r="A1008" s="11">
        <f t="shared" si="47"/>
        <v>100600</v>
      </c>
      <c r="B1008" s="3">
        <f>inputs!$C$3-MAX(0,MIN((calculations!A1008-inputs!$B$8)*0.5,inputs!$C$3))+IF(AND(inputs!$B$23="YES",A1008&lt;=inputs!$B$25),inputs!$B$24,0)</f>
        <v>12270</v>
      </c>
      <c r="C1008" s="3">
        <f>MAX(0,MIN(A1008-B1008,inputs!$C$4)*inputs!$B$3)</f>
        <v>7540</v>
      </c>
      <c r="D1008" s="8">
        <f>MAX(0,(MIN(A1008,inputs!$C$5)-(inputs!$C$4+B1008))*inputs!$B$4)</f>
        <v>20252</v>
      </c>
      <c r="E1008" s="8">
        <f>MAX(0, (calculations!A1008-inputs!$C$5)*inputs!$B$5)</f>
        <v>0</v>
      </c>
      <c r="F1008" s="8">
        <f>MAX(0,inputs!$B$13*(MIN(calculations!A1008,inputs!$C$14)-inputs!$C$13))+MAX(0,inputs!$B$14*(calculations!A1008-inputs!$C$14))</f>
        <v>6001.85</v>
      </c>
      <c r="G1008" s="6">
        <f>MAX(MIN((calculations!A1008-inputs!$B$21)/10000,100%),0) * inputs!$B$18</f>
        <v>2636.4</v>
      </c>
      <c r="H1008" s="3">
        <f t="shared" si="46"/>
        <v>36430.25</v>
      </c>
      <c r="I1008" s="1">
        <f t="shared" si="48"/>
        <v>0.62</v>
      </c>
    </row>
    <row r="1009" spans="1:9" x14ac:dyDescent="0.2">
      <c r="A1009" s="11">
        <f t="shared" si="47"/>
        <v>100700</v>
      </c>
      <c r="B1009" s="3">
        <f>inputs!$C$3-MAX(0,MIN((calculations!A1009-inputs!$B$8)*0.5,inputs!$C$3))+IF(AND(inputs!$B$23="YES",A1009&lt;=inputs!$B$25),inputs!$B$24,0)</f>
        <v>12220</v>
      </c>
      <c r="C1009" s="3">
        <f>MAX(0,MIN(A1009-B1009,inputs!$C$4)*inputs!$B$3)</f>
        <v>7540</v>
      </c>
      <c r="D1009" s="8">
        <f>MAX(0,(MIN(A1009,inputs!$C$5)-(inputs!$C$4+B1009))*inputs!$B$4)</f>
        <v>20312</v>
      </c>
      <c r="E1009" s="8">
        <f>MAX(0, (calculations!A1009-inputs!$C$5)*inputs!$B$5)</f>
        <v>0</v>
      </c>
      <c r="F1009" s="8">
        <f>MAX(0,inputs!$B$13*(MIN(calculations!A1009,inputs!$C$14)-inputs!$C$13))+MAX(0,inputs!$B$14*(calculations!A1009-inputs!$C$14))</f>
        <v>6003.85</v>
      </c>
      <c r="G1009" s="6">
        <f>MAX(MIN((calculations!A1009-inputs!$B$21)/10000,100%),0) * inputs!$B$18</f>
        <v>2636.4</v>
      </c>
      <c r="H1009" s="3">
        <f t="shared" si="46"/>
        <v>36492.25</v>
      </c>
      <c r="I1009" s="1">
        <f t="shared" si="48"/>
        <v>0.62</v>
      </c>
    </row>
    <row r="1010" spans="1:9" x14ac:dyDescent="0.2">
      <c r="A1010" s="11">
        <f t="shared" si="47"/>
        <v>100800</v>
      </c>
      <c r="B1010" s="3">
        <f>inputs!$C$3-MAX(0,MIN((calculations!A1010-inputs!$B$8)*0.5,inputs!$C$3))+IF(AND(inputs!$B$23="YES",A1010&lt;=inputs!$B$25),inputs!$B$24,0)</f>
        <v>12170</v>
      </c>
      <c r="C1010" s="3">
        <f>MAX(0,MIN(A1010-B1010,inputs!$C$4)*inputs!$B$3)</f>
        <v>7540</v>
      </c>
      <c r="D1010" s="8">
        <f>MAX(0,(MIN(A1010,inputs!$C$5)-(inputs!$C$4+B1010))*inputs!$B$4)</f>
        <v>20372</v>
      </c>
      <c r="E1010" s="8">
        <f>MAX(0, (calculations!A1010-inputs!$C$5)*inputs!$B$5)</f>
        <v>0</v>
      </c>
      <c r="F1010" s="8">
        <f>MAX(0,inputs!$B$13*(MIN(calculations!A1010,inputs!$C$14)-inputs!$C$13))+MAX(0,inputs!$B$14*(calculations!A1010-inputs!$C$14))</f>
        <v>6005.85</v>
      </c>
      <c r="G1010" s="6">
        <f>MAX(MIN((calculations!A1010-inputs!$B$21)/10000,100%),0) * inputs!$B$18</f>
        <v>2636.4</v>
      </c>
      <c r="H1010" s="3">
        <f t="shared" si="46"/>
        <v>36554.25</v>
      </c>
      <c r="I1010" s="1">
        <f t="shared" si="48"/>
        <v>0.62</v>
      </c>
    </row>
    <row r="1011" spans="1:9" x14ac:dyDescent="0.2">
      <c r="A1011" s="11">
        <f t="shared" si="47"/>
        <v>100900</v>
      </c>
      <c r="B1011" s="3">
        <f>inputs!$C$3-MAX(0,MIN((calculations!A1011-inputs!$B$8)*0.5,inputs!$C$3))+IF(AND(inputs!$B$23="YES",A1011&lt;=inputs!$B$25),inputs!$B$24,0)</f>
        <v>12120</v>
      </c>
      <c r="C1011" s="3">
        <f>MAX(0,MIN(A1011-B1011,inputs!$C$4)*inputs!$B$3)</f>
        <v>7540</v>
      </c>
      <c r="D1011" s="8">
        <f>MAX(0,(MIN(A1011,inputs!$C$5)-(inputs!$C$4+B1011))*inputs!$B$4)</f>
        <v>20432</v>
      </c>
      <c r="E1011" s="8">
        <f>MAX(0, (calculations!A1011-inputs!$C$5)*inputs!$B$5)</f>
        <v>0</v>
      </c>
      <c r="F1011" s="8">
        <f>MAX(0,inputs!$B$13*(MIN(calculations!A1011,inputs!$C$14)-inputs!$C$13))+MAX(0,inputs!$B$14*(calculations!A1011-inputs!$C$14))</f>
        <v>6007.85</v>
      </c>
      <c r="G1011" s="6">
        <f>MAX(MIN((calculations!A1011-inputs!$B$21)/10000,100%),0) * inputs!$B$18</f>
        <v>2636.4</v>
      </c>
      <c r="H1011" s="3">
        <f t="shared" si="46"/>
        <v>36616.25</v>
      </c>
      <c r="I1011" s="1">
        <f t="shared" si="48"/>
        <v>0.62</v>
      </c>
    </row>
    <row r="1012" spans="1:9" x14ac:dyDescent="0.2">
      <c r="A1012" s="11">
        <f t="shared" si="47"/>
        <v>101000</v>
      </c>
      <c r="B1012" s="3">
        <f>inputs!$C$3-MAX(0,MIN((calculations!A1012-inputs!$B$8)*0.5,inputs!$C$3))+IF(AND(inputs!$B$23="YES",A1012&lt;=inputs!$B$25),inputs!$B$24,0)</f>
        <v>12070</v>
      </c>
      <c r="C1012" s="3">
        <f>MAX(0,MIN(A1012-B1012,inputs!$C$4)*inputs!$B$3)</f>
        <v>7540</v>
      </c>
      <c r="D1012" s="8">
        <f>MAX(0,(MIN(A1012,inputs!$C$5)-(inputs!$C$4+B1012))*inputs!$B$4)</f>
        <v>20492</v>
      </c>
      <c r="E1012" s="8">
        <f>MAX(0, (calculations!A1012-inputs!$C$5)*inputs!$B$5)</f>
        <v>0</v>
      </c>
      <c r="F1012" s="8">
        <f>MAX(0,inputs!$B$13*(MIN(calculations!A1012,inputs!$C$14)-inputs!$C$13))+MAX(0,inputs!$B$14*(calculations!A1012-inputs!$C$14))</f>
        <v>6009.85</v>
      </c>
      <c r="G1012" s="6">
        <f>MAX(MIN((calculations!A1012-inputs!$B$21)/10000,100%),0) * inputs!$B$18</f>
        <v>2636.4</v>
      </c>
      <c r="H1012" s="3">
        <f t="shared" si="46"/>
        <v>36678.25</v>
      </c>
      <c r="I1012" s="1">
        <f t="shared" si="48"/>
        <v>0.62</v>
      </c>
    </row>
    <row r="1013" spans="1:9" x14ac:dyDescent="0.2">
      <c r="A1013" s="11">
        <f t="shared" si="47"/>
        <v>101100</v>
      </c>
      <c r="B1013" s="3">
        <f>inputs!$C$3-MAX(0,MIN((calculations!A1013-inputs!$B$8)*0.5,inputs!$C$3))+IF(AND(inputs!$B$23="YES",A1013&lt;=inputs!$B$25),inputs!$B$24,0)</f>
        <v>12020</v>
      </c>
      <c r="C1013" s="3">
        <f>MAX(0,MIN(A1013-B1013,inputs!$C$4)*inputs!$B$3)</f>
        <v>7540</v>
      </c>
      <c r="D1013" s="8">
        <f>MAX(0,(MIN(A1013,inputs!$C$5)-(inputs!$C$4+B1013))*inputs!$B$4)</f>
        <v>20552</v>
      </c>
      <c r="E1013" s="8">
        <f>MAX(0, (calculations!A1013-inputs!$C$5)*inputs!$B$5)</f>
        <v>0</v>
      </c>
      <c r="F1013" s="8">
        <f>MAX(0,inputs!$B$13*(MIN(calculations!A1013,inputs!$C$14)-inputs!$C$13))+MAX(0,inputs!$B$14*(calculations!A1013-inputs!$C$14))</f>
        <v>6011.85</v>
      </c>
      <c r="G1013" s="6">
        <f>MAX(MIN((calculations!A1013-inputs!$B$21)/10000,100%),0) * inputs!$B$18</f>
        <v>2636.4</v>
      </c>
      <c r="H1013" s="3">
        <f t="shared" si="46"/>
        <v>36740.25</v>
      </c>
      <c r="I1013" s="1">
        <f t="shared" si="48"/>
        <v>0.62</v>
      </c>
    </row>
    <row r="1014" spans="1:9" x14ac:dyDescent="0.2">
      <c r="A1014" s="11">
        <f t="shared" si="47"/>
        <v>101200</v>
      </c>
      <c r="B1014" s="3">
        <f>inputs!$C$3-MAX(0,MIN((calculations!A1014-inputs!$B$8)*0.5,inputs!$C$3))+IF(AND(inputs!$B$23="YES",A1014&lt;=inputs!$B$25),inputs!$B$24,0)</f>
        <v>11970</v>
      </c>
      <c r="C1014" s="3">
        <f>MAX(0,MIN(A1014-B1014,inputs!$C$4)*inputs!$B$3)</f>
        <v>7540</v>
      </c>
      <c r="D1014" s="8">
        <f>MAX(0,(MIN(A1014,inputs!$C$5)-(inputs!$C$4+B1014))*inputs!$B$4)</f>
        <v>20612</v>
      </c>
      <c r="E1014" s="8">
        <f>MAX(0, (calculations!A1014-inputs!$C$5)*inputs!$B$5)</f>
        <v>0</v>
      </c>
      <c r="F1014" s="8">
        <f>MAX(0,inputs!$B$13*(MIN(calculations!A1014,inputs!$C$14)-inputs!$C$13))+MAX(0,inputs!$B$14*(calculations!A1014-inputs!$C$14))</f>
        <v>6013.85</v>
      </c>
      <c r="G1014" s="6">
        <f>MAX(MIN((calculations!A1014-inputs!$B$21)/10000,100%),0) * inputs!$B$18</f>
        <v>2636.4</v>
      </c>
      <c r="H1014" s="3">
        <f t="shared" ref="H1014:H1077" si="49">SUM(C1014:G1014)</f>
        <v>36802.25</v>
      </c>
      <c r="I1014" s="1">
        <f t="shared" si="48"/>
        <v>0.62</v>
      </c>
    </row>
    <row r="1015" spans="1:9" x14ac:dyDescent="0.2">
      <c r="A1015" s="11">
        <f t="shared" si="47"/>
        <v>101300</v>
      </c>
      <c r="B1015" s="3">
        <f>inputs!$C$3-MAX(0,MIN((calculations!A1015-inputs!$B$8)*0.5,inputs!$C$3))+IF(AND(inputs!$B$23="YES",A1015&lt;=inputs!$B$25),inputs!$B$24,0)</f>
        <v>11920</v>
      </c>
      <c r="C1015" s="3">
        <f>MAX(0,MIN(A1015-B1015,inputs!$C$4)*inputs!$B$3)</f>
        <v>7540</v>
      </c>
      <c r="D1015" s="8">
        <f>MAX(0,(MIN(A1015,inputs!$C$5)-(inputs!$C$4+B1015))*inputs!$B$4)</f>
        <v>20672</v>
      </c>
      <c r="E1015" s="8">
        <f>MAX(0, (calculations!A1015-inputs!$C$5)*inputs!$B$5)</f>
        <v>0</v>
      </c>
      <c r="F1015" s="8">
        <f>MAX(0,inputs!$B$13*(MIN(calculations!A1015,inputs!$C$14)-inputs!$C$13))+MAX(0,inputs!$B$14*(calculations!A1015-inputs!$C$14))</f>
        <v>6015.85</v>
      </c>
      <c r="G1015" s="6">
        <f>MAX(MIN((calculations!A1015-inputs!$B$21)/10000,100%),0) * inputs!$B$18</f>
        <v>2636.4</v>
      </c>
      <c r="H1015" s="3">
        <f t="shared" si="49"/>
        <v>36864.25</v>
      </c>
      <c r="I1015" s="1">
        <f t="shared" si="48"/>
        <v>0.62</v>
      </c>
    </row>
    <row r="1016" spans="1:9" x14ac:dyDescent="0.2">
      <c r="A1016" s="11">
        <f t="shared" si="47"/>
        <v>101400</v>
      </c>
      <c r="B1016" s="3">
        <f>inputs!$C$3-MAX(0,MIN((calculations!A1016-inputs!$B$8)*0.5,inputs!$C$3))+IF(AND(inputs!$B$23="YES",A1016&lt;=inputs!$B$25),inputs!$B$24,0)</f>
        <v>11870</v>
      </c>
      <c r="C1016" s="3">
        <f>MAX(0,MIN(A1016-B1016,inputs!$C$4)*inputs!$B$3)</f>
        <v>7540</v>
      </c>
      <c r="D1016" s="8">
        <f>MAX(0,(MIN(A1016,inputs!$C$5)-(inputs!$C$4+B1016))*inputs!$B$4)</f>
        <v>20732</v>
      </c>
      <c r="E1016" s="8">
        <f>MAX(0, (calculations!A1016-inputs!$C$5)*inputs!$B$5)</f>
        <v>0</v>
      </c>
      <c r="F1016" s="8">
        <f>MAX(0,inputs!$B$13*(MIN(calculations!A1016,inputs!$C$14)-inputs!$C$13))+MAX(0,inputs!$B$14*(calculations!A1016-inputs!$C$14))</f>
        <v>6017.85</v>
      </c>
      <c r="G1016" s="6">
        <f>MAX(MIN((calculations!A1016-inputs!$B$21)/10000,100%),0) * inputs!$B$18</f>
        <v>2636.4</v>
      </c>
      <c r="H1016" s="3">
        <f t="shared" si="49"/>
        <v>36926.25</v>
      </c>
      <c r="I1016" s="1">
        <f t="shared" si="48"/>
        <v>0.62</v>
      </c>
    </row>
    <row r="1017" spans="1:9" x14ac:dyDescent="0.2">
      <c r="A1017" s="11">
        <f t="shared" si="47"/>
        <v>101500</v>
      </c>
      <c r="B1017" s="3">
        <f>inputs!$C$3-MAX(0,MIN((calculations!A1017-inputs!$B$8)*0.5,inputs!$C$3))+IF(AND(inputs!$B$23="YES",A1017&lt;=inputs!$B$25),inputs!$B$24,0)</f>
        <v>11820</v>
      </c>
      <c r="C1017" s="3">
        <f>MAX(0,MIN(A1017-B1017,inputs!$C$4)*inputs!$B$3)</f>
        <v>7540</v>
      </c>
      <c r="D1017" s="8">
        <f>MAX(0,(MIN(A1017,inputs!$C$5)-(inputs!$C$4+B1017))*inputs!$B$4)</f>
        <v>20792</v>
      </c>
      <c r="E1017" s="8">
        <f>MAX(0, (calculations!A1017-inputs!$C$5)*inputs!$B$5)</f>
        <v>0</v>
      </c>
      <c r="F1017" s="8">
        <f>MAX(0,inputs!$B$13*(MIN(calculations!A1017,inputs!$C$14)-inputs!$C$13))+MAX(0,inputs!$B$14*(calculations!A1017-inputs!$C$14))</f>
        <v>6019.85</v>
      </c>
      <c r="G1017" s="6">
        <f>MAX(MIN((calculations!A1017-inputs!$B$21)/10000,100%),0) * inputs!$B$18</f>
        <v>2636.4</v>
      </c>
      <c r="H1017" s="3">
        <f t="shared" si="49"/>
        <v>36988.25</v>
      </c>
      <c r="I1017" s="1">
        <f t="shared" si="48"/>
        <v>0.62</v>
      </c>
    </row>
    <row r="1018" spans="1:9" x14ac:dyDescent="0.2">
      <c r="A1018" s="11">
        <f t="shared" si="47"/>
        <v>101600</v>
      </c>
      <c r="B1018" s="3">
        <f>inputs!$C$3-MAX(0,MIN((calculations!A1018-inputs!$B$8)*0.5,inputs!$C$3))+IF(AND(inputs!$B$23="YES",A1018&lt;=inputs!$B$25),inputs!$B$24,0)</f>
        <v>11770</v>
      </c>
      <c r="C1018" s="3">
        <f>MAX(0,MIN(A1018-B1018,inputs!$C$4)*inputs!$B$3)</f>
        <v>7540</v>
      </c>
      <c r="D1018" s="8">
        <f>MAX(0,(MIN(A1018,inputs!$C$5)-(inputs!$C$4+B1018))*inputs!$B$4)</f>
        <v>20852</v>
      </c>
      <c r="E1018" s="8">
        <f>MAX(0, (calculations!A1018-inputs!$C$5)*inputs!$B$5)</f>
        <v>0</v>
      </c>
      <c r="F1018" s="8">
        <f>MAX(0,inputs!$B$13*(MIN(calculations!A1018,inputs!$C$14)-inputs!$C$13))+MAX(0,inputs!$B$14*(calculations!A1018-inputs!$C$14))</f>
        <v>6021.85</v>
      </c>
      <c r="G1018" s="6">
        <f>MAX(MIN((calculations!A1018-inputs!$B$21)/10000,100%),0) * inputs!$B$18</f>
        <v>2636.4</v>
      </c>
      <c r="H1018" s="3">
        <f t="shared" si="49"/>
        <v>37050.25</v>
      </c>
      <c r="I1018" s="1">
        <f t="shared" si="48"/>
        <v>0.62</v>
      </c>
    </row>
    <row r="1019" spans="1:9" x14ac:dyDescent="0.2">
      <c r="A1019" s="11">
        <f t="shared" si="47"/>
        <v>101700</v>
      </c>
      <c r="B1019" s="3">
        <f>inputs!$C$3-MAX(0,MIN((calculations!A1019-inputs!$B$8)*0.5,inputs!$C$3))+IF(AND(inputs!$B$23="YES",A1019&lt;=inputs!$B$25),inputs!$B$24,0)</f>
        <v>11720</v>
      </c>
      <c r="C1019" s="3">
        <f>MAX(0,MIN(A1019-B1019,inputs!$C$4)*inputs!$B$3)</f>
        <v>7540</v>
      </c>
      <c r="D1019" s="8">
        <f>MAX(0,(MIN(A1019,inputs!$C$5)-(inputs!$C$4+B1019))*inputs!$B$4)</f>
        <v>20912</v>
      </c>
      <c r="E1019" s="8">
        <f>MAX(0, (calculations!A1019-inputs!$C$5)*inputs!$B$5)</f>
        <v>0</v>
      </c>
      <c r="F1019" s="8">
        <f>MAX(0,inputs!$B$13*(MIN(calculations!A1019,inputs!$C$14)-inputs!$C$13))+MAX(0,inputs!$B$14*(calculations!A1019-inputs!$C$14))</f>
        <v>6023.85</v>
      </c>
      <c r="G1019" s="6">
        <f>MAX(MIN((calculations!A1019-inputs!$B$21)/10000,100%),0) * inputs!$B$18</f>
        <v>2636.4</v>
      </c>
      <c r="H1019" s="3">
        <f t="shared" si="49"/>
        <v>37112.25</v>
      </c>
      <c r="I1019" s="1">
        <f t="shared" si="48"/>
        <v>0.62</v>
      </c>
    </row>
    <row r="1020" spans="1:9" x14ac:dyDescent="0.2">
      <c r="A1020" s="11">
        <f t="shared" si="47"/>
        <v>101800</v>
      </c>
      <c r="B1020" s="3">
        <f>inputs!$C$3-MAX(0,MIN((calculations!A1020-inputs!$B$8)*0.5,inputs!$C$3))+IF(AND(inputs!$B$23="YES",A1020&lt;=inputs!$B$25),inputs!$B$24,0)</f>
        <v>11670</v>
      </c>
      <c r="C1020" s="3">
        <f>MAX(0,MIN(A1020-B1020,inputs!$C$4)*inputs!$B$3)</f>
        <v>7540</v>
      </c>
      <c r="D1020" s="8">
        <f>MAX(0,(MIN(A1020,inputs!$C$5)-(inputs!$C$4+B1020))*inputs!$B$4)</f>
        <v>20972</v>
      </c>
      <c r="E1020" s="8">
        <f>MAX(0, (calculations!A1020-inputs!$C$5)*inputs!$B$5)</f>
        <v>0</v>
      </c>
      <c r="F1020" s="8">
        <f>MAX(0,inputs!$B$13*(MIN(calculations!A1020,inputs!$C$14)-inputs!$C$13))+MAX(0,inputs!$B$14*(calculations!A1020-inputs!$C$14))</f>
        <v>6025.85</v>
      </c>
      <c r="G1020" s="6">
        <f>MAX(MIN((calculations!A1020-inputs!$B$21)/10000,100%),0) * inputs!$B$18</f>
        <v>2636.4</v>
      </c>
      <c r="H1020" s="3">
        <f t="shared" si="49"/>
        <v>37174.25</v>
      </c>
      <c r="I1020" s="1">
        <f t="shared" si="48"/>
        <v>0.62</v>
      </c>
    </row>
    <row r="1021" spans="1:9" x14ac:dyDescent="0.2">
      <c r="A1021" s="11">
        <f t="shared" si="47"/>
        <v>101900</v>
      </c>
      <c r="B1021" s="3">
        <f>inputs!$C$3-MAX(0,MIN((calculations!A1021-inputs!$B$8)*0.5,inputs!$C$3))+IF(AND(inputs!$B$23="YES",A1021&lt;=inputs!$B$25),inputs!$B$24,0)</f>
        <v>11620</v>
      </c>
      <c r="C1021" s="3">
        <f>MAX(0,MIN(A1021-B1021,inputs!$C$4)*inputs!$B$3)</f>
        <v>7540</v>
      </c>
      <c r="D1021" s="8">
        <f>MAX(0,(MIN(A1021,inputs!$C$5)-(inputs!$C$4+B1021))*inputs!$B$4)</f>
        <v>21032</v>
      </c>
      <c r="E1021" s="8">
        <f>MAX(0, (calculations!A1021-inputs!$C$5)*inputs!$B$5)</f>
        <v>0</v>
      </c>
      <c r="F1021" s="8">
        <f>MAX(0,inputs!$B$13*(MIN(calculations!A1021,inputs!$C$14)-inputs!$C$13))+MAX(0,inputs!$B$14*(calculations!A1021-inputs!$C$14))</f>
        <v>6027.85</v>
      </c>
      <c r="G1021" s="6">
        <f>MAX(MIN((calculations!A1021-inputs!$B$21)/10000,100%),0) * inputs!$B$18</f>
        <v>2636.4</v>
      </c>
      <c r="H1021" s="3">
        <f t="shared" si="49"/>
        <v>37236.25</v>
      </c>
      <c r="I1021" s="1">
        <f t="shared" si="48"/>
        <v>0.62</v>
      </c>
    </row>
    <row r="1022" spans="1:9" x14ac:dyDescent="0.2">
      <c r="A1022" s="11">
        <f t="shared" si="47"/>
        <v>102000</v>
      </c>
      <c r="B1022" s="3">
        <f>inputs!$C$3-MAX(0,MIN((calculations!A1022-inputs!$B$8)*0.5,inputs!$C$3))+IF(AND(inputs!$B$23="YES",A1022&lt;=inputs!$B$25),inputs!$B$24,0)</f>
        <v>11570</v>
      </c>
      <c r="C1022" s="3">
        <f>MAX(0,MIN(A1022-B1022,inputs!$C$4)*inputs!$B$3)</f>
        <v>7540</v>
      </c>
      <c r="D1022" s="8">
        <f>MAX(0,(MIN(A1022,inputs!$C$5)-(inputs!$C$4+B1022))*inputs!$B$4)</f>
        <v>21092</v>
      </c>
      <c r="E1022" s="8">
        <f>MAX(0, (calculations!A1022-inputs!$C$5)*inputs!$B$5)</f>
        <v>0</v>
      </c>
      <c r="F1022" s="8">
        <f>MAX(0,inputs!$B$13*(MIN(calculations!A1022,inputs!$C$14)-inputs!$C$13))+MAX(0,inputs!$B$14*(calculations!A1022-inputs!$C$14))</f>
        <v>6029.85</v>
      </c>
      <c r="G1022" s="6">
        <f>MAX(MIN((calculations!A1022-inputs!$B$21)/10000,100%),0) * inputs!$B$18</f>
        <v>2636.4</v>
      </c>
      <c r="H1022" s="3">
        <f t="shared" si="49"/>
        <v>37298.25</v>
      </c>
      <c r="I1022" s="1">
        <f t="shared" si="48"/>
        <v>0.62</v>
      </c>
    </row>
    <row r="1023" spans="1:9" x14ac:dyDescent="0.2">
      <c r="A1023" s="11">
        <f t="shared" si="47"/>
        <v>102100</v>
      </c>
      <c r="B1023" s="3">
        <f>inputs!$C$3-MAX(0,MIN((calculations!A1023-inputs!$B$8)*0.5,inputs!$C$3))+IF(AND(inputs!$B$23="YES",A1023&lt;=inputs!$B$25),inputs!$B$24,0)</f>
        <v>11520</v>
      </c>
      <c r="C1023" s="3">
        <f>MAX(0,MIN(A1023-B1023,inputs!$C$4)*inputs!$B$3)</f>
        <v>7540</v>
      </c>
      <c r="D1023" s="8">
        <f>MAX(0,(MIN(A1023,inputs!$C$5)-(inputs!$C$4+B1023))*inputs!$B$4)</f>
        <v>21152</v>
      </c>
      <c r="E1023" s="8">
        <f>MAX(0, (calculations!A1023-inputs!$C$5)*inputs!$B$5)</f>
        <v>0</v>
      </c>
      <c r="F1023" s="8">
        <f>MAX(0,inputs!$B$13*(MIN(calculations!A1023,inputs!$C$14)-inputs!$C$13))+MAX(0,inputs!$B$14*(calculations!A1023-inputs!$C$14))</f>
        <v>6031.85</v>
      </c>
      <c r="G1023" s="6">
        <f>MAX(MIN((calculations!A1023-inputs!$B$21)/10000,100%),0) * inputs!$B$18</f>
        <v>2636.4</v>
      </c>
      <c r="H1023" s="3">
        <f t="shared" si="49"/>
        <v>37360.25</v>
      </c>
      <c r="I1023" s="1">
        <f t="shared" si="48"/>
        <v>0.62</v>
      </c>
    </row>
    <row r="1024" spans="1:9" x14ac:dyDescent="0.2">
      <c r="A1024" s="11">
        <f t="shared" si="47"/>
        <v>102200</v>
      </c>
      <c r="B1024" s="3">
        <f>inputs!$C$3-MAX(0,MIN((calculations!A1024-inputs!$B$8)*0.5,inputs!$C$3))+IF(AND(inputs!$B$23="YES",A1024&lt;=inputs!$B$25),inputs!$B$24,0)</f>
        <v>11470</v>
      </c>
      <c r="C1024" s="3">
        <f>MAX(0,MIN(A1024-B1024,inputs!$C$4)*inputs!$B$3)</f>
        <v>7540</v>
      </c>
      <c r="D1024" s="8">
        <f>MAX(0,(MIN(A1024,inputs!$C$5)-(inputs!$C$4+B1024))*inputs!$B$4)</f>
        <v>21212</v>
      </c>
      <c r="E1024" s="8">
        <f>MAX(0, (calculations!A1024-inputs!$C$5)*inputs!$B$5)</f>
        <v>0</v>
      </c>
      <c r="F1024" s="8">
        <f>MAX(0,inputs!$B$13*(MIN(calculations!A1024,inputs!$C$14)-inputs!$C$13))+MAX(0,inputs!$B$14*(calculations!A1024-inputs!$C$14))</f>
        <v>6033.85</v>
      </c>
      <c r="G1024" s="6">
        <f>MAX(MIN((calculations!A1024-inputs!$B$21)/10000,100%),0) * inputs!$B$18</f>
        <v>2636.4</v>
      </c>
      <c r="H1024" s="3">
        <f t="shared" si="49"/>
        <v>37422.25</v>
      </c>
      <c r="I1024" s="1">
        <f t="shared" si="48"/>
        <v>0.62</v>
      </c>
    </row>
    <row r="1025" spans="1:9" x14ac:dyDescent="0.2">
      <c r="A1025" s="11">
        <f t="shared" si="47"/>
        <v>102300</v>
      </c>
      <c r="B1025" s="3">
        <f>inputs!$C$3-MAX(0,MIN((calculations!A1025-inputs!$B$8)*0.5,inputs!$C$3))+IF(AND(inputs!$B$23="YES",A1025&lt;=inputs!$B$25),inputs!$B$24,0)</f>
        <v>11420</v>
      </c>
      <c r="C1025" s="3">
        <f>MAX(0,MIN(A1025-B1025,inputs!$C$4)*inputs!$B$3)</f>
        <v>7540</v>
      </c>
      <c r="D1025" s="8">
        <f>MAX(0,(MIN(A1025,inputs!$C$5)-(inputs!$C$4+B1025))*inputs!$B$4)</f>
        <v>21272</v>
      </c>
      <c r="E1025" s="8">
        <f>MAX(0, (calculations!A1025-inputs!$C$5)*inputs!$B$5)</f>
        <v>0</v>
      </c>
      <c r="F1025" s="8">
        <f>MAX(0,inputs!$B$13*(MIN(calculations!A1025,inputs!$C$14)-inputs!$C$13))+MAX(0,inputs!$B$14*(calculations!A1025-inputs!$C$14))</f>
        <v>6035.85</v>
      </c>
      <c r="G1025" s="6">
        <f>MAX(MIN((calculations!A1025-inputs!$B$21)/10000,100%),0) * inputs!$B$18</f>
        <v>2636.4</v>
      </c>
      <c r="H1025" s="3">
        <f t="shared" si="49"/>
        <v>37484.25</v>
      </c>
      <c r="I1025" s="1">
        <f t="shared" si="48"/>
        <v>0.62</v>
      </c>
    </row>
    <row r="1026" spans="1:9" x14ac:dyDescent="0.2">
      <c r="A1026" s="11">
        <f t="shared" si="47"/>
        <v>102400</v>
      </c>
      <c r="B1026" s="3">
        <f>inputs!$C$3-MAX(0,MIN((calculations!A1026-inputs!$B$8)*0.5,inputs!$C$3))+IF(AND(inputs!$B$23="YES",A1026&lt;=inputs!$B$25),inputs!$B$24,0)</f>
        <v>11370</v>
      </c>
      <c r="C1026" s="3">
        <f>MAX(0,MIN(A1026-B1026,inputs!$C$4)*inputs!$B$3)</f>
        <v>7540</v>
      </c>
      <c r="D1026" s="8">
        <f>MAX(0,(MIN(A1026,inputs!$C$5)-(inputs!$C$4+B1026))*inputs!$B$4)</f>
        <v>21332</v>
      </c>
      <c r="E1026" s="8">
        <f>MAX(0, (calculations!A1026-inputs!$C$5)*inputs!$B$5)</f>
        <v>0</v>
      </c>
      <c r="F1026" s="8">
        <f>MAX(0,inputs!$B$13*(MIN(calculations!A1026,inputs!$C$14)-inputs!$C$13))+MAX(0,inputs!$B$14*(calculations!A1026-inputs!$C$14))</f>
        <v>6037.85</v>
      </c>
      <c r="G1026" s="6">
        <f>MAX(MIN((calculations!A1026-inputs!$B$21)/10000,100%),0) * inputs!$B$18</f>
        <v>2636.4</v>
      </c>
      <c r="H1026" s="3">
        <f t="shared" si="49"/>
        <v>37546.25</v>
      </c>
      <c r="I1026" s="1">
        <f t="shared" si="48"/>
        <v>0.62</v>
      </c>
    </row>
    <row r="1027" spans="1:9" x14ac:dyDescent="0.2">
      <c r="A1027" s="11">
        <f t="shared" ref="A1027:A1090" si="50">(ROW(A1027)-2)*100</f>
        <v>102500</v>
      </c>
      <c r="B1027" s="3">
        <f>inputs!$C$3-MAX(0,MIN((calculations!A1027-inputs!$B$8)*0.5,inputs!$C$3))+IF(AND(inputs!$B$23="YES",A1027&lt;=inputs!$B$25),inputs!$B$24,0)</f>
        <v>11320</v>
      </c>
      <c r="C1027" s="3">
        <f>MAX(0,MIN(A1027-B1027,inputs!$C$4)*inputs!$B$3)</f>
        <v>7540</v>
      </c>
      <c r="D1027" s="8">
        <f>MAX(0,(MIN(A1027,inputs!$C$5)-(inputs!$C$4+B1027))*inputs!$B$4)</f>
        <v>21392</v>
      </c>
      <c r="E1027" s="8">
        <f>MAX(0, (calculations!A1027-inputs!$C$5)*inputs!$B$5)</f>
        <v>0</v>
      </c>
      <c r="F1027" s="8">
        <f>MAX(0,inputs!$B$13*(MIN(calculations!A1027,inputs!$C$14)-inputs!$C$13))+MAX(0,inputs!$B$14*(calculations!A1027-inputs!$C$14))</f>
        <v>6039.85</v>
      </c>
      <c r="G1027" s="6">
        <f>MAX(MIN((calculations!A1027-inputs!$B$21)/10000,100%),0) * inputs!$B$18</f>
        <v>2636.4</v>
      </c>
      <c r="H1027" s="3">
        <f t="shared" si="49"/>
        <v>37608.25</v>
      </c>
      <c r="I1027" s="1">
        <f t="shared" ref="I1027:I1090" si="51">(H1028-H1027)/100</f>
        <v>0.62</v>
      </c>
    </row>
    <row r="1028" spans="1:9" x14ac:dyDescent="0.2">
      <c r="A1028" s="11">
        <f t="shared" si="50"/>
        <v>102600</v>
      </c>
      <c r="B1028" s="3">
        <f>inputs!$C$3-MAX(0,MIN((calculations!A1028-inputs!$B$8)*0.5,inputs!$C$3))+IF(AND(inputs!$B$23="YES",A1028&lt;=inputs!$B$25),inputs!$B$24,0)</f>
        <v>11270</v>
      </c>
      <c r="C1028" s="3">
        <f>MAX(0,MIN(A1028-B1028,inputs!$C$4)*inputs!$B$3)</f>
        <v>7540</v>
      </c>
      <c r="D1028" s="8">
        <f>MAX(0,(MIN(A1028,inputs!$C$5)-(inputs!$C$4+B1028))*inputs!$B$4)</f>
        <v>21452</v>
      </c>
      <c r="E1028" s="8">
        <f>MAX(0, (calculations!A1028-inputs!$C$5)*inputs!$B$5)</f>
        <v>0</v>
      </c>
      <c r="F1028" s="8">
        <f>MAX(0,inputs!$B$13*(MIN(calculations!A1028,inputs!$C$14)-inputs!$C$13))+MAX(0,inputs!$B$14*(calculations!A1028-inputs!$C$14))</f>
        <v>6041.85</v>
      </c>
      <c r="G1028" s="6">
        <f>MAX(MIN((calculations!A1028-inputs!$B$21)/10000,100%),0) * inputs!$B$18</f>
        <v>2636.4</v>
      </c>
      <c r="H1028" s="3">
        <f t="shared" si="49"/>
        <v>37670.25</v>
      </c>
      <c r="I1028" s="1">
        <f t="shared" si="51"/>
        <v>0.62</v>
      </c>
    </row>
    <row r="1029" spans="1:9" x14ac:dyDescent="0.2">
      <c r="A1029" s="11">
        <f t="shared" si="50"/>
        <v>102700</v>
      </c>
      <c r="B1029" s="3">
        <f>inputs!$C$3-MAX(0,MIN((calculations!A1029-inputs!$B$8)*0.5,inputs!$C$3))+IF(AND(inputs!$B$23="YES",A1029&lt;=inputs!$B$25),inputs!$B$24,0)</f>
        <v>11220</v>
      </c>
      <c r="C1029" s="3">
        <f>MAX(0,MIN(A1029-B1029,inputs!$C$4)*inputs!$B$3)</f>
        <v>7540</v>
      </c>
      <c r="D1029" s="8">
        <f>MAX(0,(MIN(A1029,inputs!$C$5)-(inputs!$C$4+B1029))*inputs!$B$4)</f>
        <v>21512</v>
      </c>
      <c r="E1029" s="8">
        <f>MAX(0, (calculations!A1029-inputs!$C$5)*inputs!$B$5)</f>
        <v>0</v>
      </c>
      <c r="F1029" s="8">
        <f>MAX(0,inputs!$B$13*(MIN(calculations!A1029,inputs!$C$14)-inputs!$C$13))+MAX(0,inputs!$B$14*(calculations!A1029-inputs!$C$14))</f>
        <v>6043.85</v>
      </c>
      <c r="G1029" s="6">
        <f>MAX(MIN((calculations!A1029-inputs!$B$21)/10000,100%),0) * inputs!$B$18</f>
        <v>2636.4</v>
      </c>
      <c r="H1029" s="3">
        <f t="shared" si="49"/>
        <v>37732.25</v>
      </c>
      <c r="I1029" s="1">
        <f t="shared" si="51"/>
        <v>0.62</v>
      </c>
    </row>
    <row r="1030" spans="1:9" x14ac:dyDescent="0.2">
      <c r="A1030" s="11">
        <f t="shared" si="50"/>
        <v>102800</v>
      </c>
      <c r="B1030" s="3">
        <f>inputs!$C$3-MAX(0,MIN((calculations!A1030-inputs!$B$8)*0.5,inputs!$C$3))+IF(AND(inputs!$B$23="YES",A1030&lt;=inputs!$B$25),inputs!$B$24,0)</f>
        <v>11170</v>
      </c>
      <c r="C1030" s="3">
        <f>MAX(0,MIN(A1030-B1030,inputs!$C$4)*inputs!$B$3)</f>
        <v>7540</v>
      </c>
      <c r="D1030" s="8">
        <f>MAX(0,(MIN(A1030,inputs!$C$5)-(inputs!$C$4+B1030))*inputs!$B$4)</f>
        <v>21572</v>
      </c>
      <c r="E1030" s="8">
        <f>MAX(0, (calculations!A1030-inputs!$C$5)*inputs!$B$5)</f>
        <v>0</v>
      </c>
      <c r="F1030" s="8">
        <f>MAX(0,inputs!$B$13*(MIN(calculations!A1030,inputs!$C$14)-inputs!$C$13))+MAX(0,inputs!$B$14*(calculations!A1030-inputs!$C$14))</f>
        <v>6045.85</v>
      </c>
      <c r="G1030" s="6">
        <f>MAX(MIN((calculations!A1030-inputs!$B$21)/10000,100%),0) * inputs!$B$18</f>
        <v>2636.4</v>
      </c>
      <c r="H1030" s="3">
        <f t="shared" si="49"/>
        <v>37794.25</v>
      </c>
      <c r="I1030" s="1">
        <f t="shared" si="51"/>
        <v>0.62</v>
      </c>
    </row>
    <row r="1031" spans="1:9" x14ac:dyDescent="0.2">
      <c r="A1031" s="11">
        <f t="shared" si="50"/>
        <v>102900</v>
      </c>
      <c r="B1031" s="3">
        <f>inputs!$C$3-MAX(0,MIN((calculations!A1031-inputs!$B$8)*0.5,inputs!$C$3))+IF(AND(inputs!$B$23="YES",A1031&lt;=inputs!$B$25),inputs!$B$24,0)</f>
        <v>11120</v>
      </c>
      <c r="C1031" s="3">
        <f>MAX(0,MIN(A1031-B1031,inputs!$C$4)*inputs!$B$3)</f>
        <v>7540</v>
      </c>
      <c r="D1031" s="8">
        <f>MAX(0,(MIN(A1031,inputs!$C$5)-(inputs!$C$4+B1031))*inputs!$B$4)</f>
        <v>21632</v>
      </c>
      <c r="E1031" s="8">
        <f>MAX(0, (calculations!A1031-inputs!$C$5)*inputs!$B$5)</f>
        <v>0</v>
      </c>
      <c r="F1031" s="8">
        <f>MAX(0,inputs!$B$13*(MIN(calculations!A1031,inputs!$C$14)-inputs!$C$13))+MAX(0,inputs!$B$14*(calculations!A1031-inputs!$C$14))</f>
        <v>6047.85</v>
      </c>
      <c r="G1031" s="6">
        <f>MAX(MIN((calculations!A1031-inputs!$B$21)/10000,100%),0) * inputs!$B$18</f>
        <v>2636.4</v>
      </c>
      <c r="H1031" s="3">
        <f t="shared" si="49"/>
        <v>37856.25</v>
      </c>
      <c r="I1031" s="1">
        <f t="shared" si="51"/>
        <v>0.62</v>
      </c>
    </row>
    <row r="1032" spans="1:9" x14ac:dyDescent="0.2">
      <c r="A1032" s="11">
        <f t="shared" si="50"/>
        <v>103000</v>
      </c>
      <c r="B1032" s="3">
        <f>inputs!$C$3-MAX(0,MIN((calculations!A1032-inputs!$B$8)*0.5,inputs!$C$3))+IF(AND(inputs!$B$23="YES",A1032&lt;=inputs!$B$25),inputs!$B$24,0)</f>
        <v>11070</v>
      </c>
      <c r="C1032" s="3">
        <f>MAX(0,MIN(A1032-B1032,inputs!$C$4)*inputs!$B$3)</f>
        <v>7540</v>
      </c>
      <c r="D1032" s="8">
        <f>MAX(0,(MIN(A1032,inputs!$C$5)-(inputs!$C$4+B1032))*inputs!$B$4)</f>
        <v>21692</v>
      </c>
      <c r="E1032" s="8">
        <f>MAX(0, (calculations!A1032-inputs!$C$5)*inputs!$B$5)</f>
        <v>0</v>
      </c>
      <c r="F1032" s="8">
        <f>MAX(0,inputs!$B$13*(MIN(calculations!A1032,inputs!$C$14)-inputs!$C$13))+MAX(0,inputs!$B$14*(calculations!A1032-inputs!$C$14))</f>
        <v>6049.85</v>
      </c>
      <c r="G1032" s="6">
        <f>MAX(MIN((calculations!A1032-inputs!$B$21)/10000,100%),0) * inputs!$B$18</f>
        <v>2636.4</v>
      </c>
      <c r="H1032" s="3">
        <f t="shared" si="49"/>
        <v>37918.25</v>
      </c>
      <c r="I1032" s="1">
        <f t="shared" si="51"/>
        <v>0.62</v>
      </c>
    </row>
    <row r="1033" spans="1:9" x14ac:dyDescent="0.2">
      <c r="A1033" s="11">
        <f t="shared" si="50"/>
        <v>103100</v>
      </c>
      <c r="B1033" s="3">
        <f>inputs!$C$3-MAX(0,MIN((calculations!A1033-inputs!$B$8)*0.5,inputs!$C$3))+IF(AND(inputs!$B$23="YES",A1033&lt;=inputs!$B$25),inputs!$B$24,0)</f>
        <v>11020</v>
      </c>
      <c r="C1033" s="3">
        <f>MAX(0,MIN(A1033-B1033,inputs!$C$4)*inputs!$B$3)</f>
        <v>7540</v>
      </c>
      <c r="D1033" s="8">
        <f>MAX(0,(MIN(A1033,inputs!$C$5)-(inputs!$C$4+B1033))*inputs!$B$4)</f>
        <v>21752</v>
      </c>
      <c r="E1033" s="8">
        <f>MAX(0, (calculations!A1033-inputs!$C$5)*inputs!$B$5)</f>
        <v>0</v>
      </c>
      <c r="F1033" s="8">
        <f>MAX(0,inputs!$B$13*(MIN(calculations!A1033,inputs!$C$14)-inputs!$C$13))+MAX(0,inputs!$B$14*(calculations!A1033-inputs!$C$14))</f>
        <v>6051.85</v>
      </c>
      <c r="G1033" s="6">
        <f>MAX(MIN((calculations!A1033-inputs!$B$21)/10000,100%),0) * inputs!$B$18</f>
        <v>2636.4</v>
      </c>
      <c r="H1033" s="3">
        <f t="shared" si="49"/>
        <v>37980.25</v>
      </c>
      <c r="I1033" s="1">
        <f t="shared" si="51"/>
        <v>0.62</v>
      </c>
    </row>
    <row r="1034" spans="1:9" x14ac:dyDescent="0.2">
      <c r="A1034" s="11">
        <f t="shared" si="50"/>
        <v>103200</v>
      </c>
      <c r="B1034" s="3">
        <f>inputs!$C$3-MAX(0,MIN((calculations!A1034-inputs!$B$8)*0.5,inputs!$C$3))+IF(AND(inputs!$B$23="YES",A1034&lt;=inputs!$B$25),inputs!$B$24,0)</f>
        <v>10970</v>
      </c>
      <c r="C1034" s="3">
        <f>MAX(0,MIN(A1034-B1034,inputs!$C$4)*inputs!$B$3)</f>
        <v>7540</v>
      </c>
      <c r="D1034" s="8">
        <f>MAX(0,(MIN(A1034,inputs!$C$5)-(inputs!$C$4+B1034))*inputs!$B$4)</f>
        <v>21812</v>
      </c>
      <c r="E1034" s="8">
        <f>MAX(0, (calculations!A1034-inputs!$C$5)*inputs!$B$5)</f>
        <v>0</v>
      </c>
      <c r="F1034" s="8">
        <f>MAX(0,inputs!$B$13*(MIN(calculations!A1034,inputs!$C$14)-inputs!$C$13))+MAX(0,inputs!$B$14*(calculations!A1034-inputs!$C$14))</f>
        <v>6053.85</v>
      </c>
      <c r="G1034" s="6">
        <f>MAX(MIN((calculations!A1034-inputs!$B$21)/10000,100%),0) * inputs!$B$18</f>
        <v>2636.4</v>
      </c>
      <c r="H1034" s="3">
        <f t="shared" si="49"/>
        <v>38042.25</v>
      </c>
      <c r="I1034" s="1">
        <f t="shared" si="51"/>
        <v>0.62</v>
      </c>
    </row>
    <row r="1035" spans="1:9" x14ac:dyDescent="0.2">
      <c r="A1035" s="11">
        <f t="shared" si="50"/>
        <v>103300</v>
      </c>
      <c r="B1035" s="3">
        <f>inputs!$C$3-MAX(0,MIN((calculations!A1035-inputs!$B$8)*0.5,inputs!$C$3))+IF(AND(inputs!$B$23="YES",A1035&lt;=inputs!$B$25),inputs!$B$24,0)</f>
        <v>10920</v>
      </c>
      <c r="C1035" s="3">
        <f>MAX(0,MIN(A1035-B1035,inputs!$C$4)*inputs!$B$3)</f>
        <v>7540</v>
      </c>
      <c r="D1035" s="8">
        <f>MAX(0,(MIN(A1035,inputs!$C$5)-(inputs!$C$4+B1035))*inputs!$B$4)</f>
        <v>21872</v>
      </c>
      <c r="E1035" s="8">
        <f>MAX(0, (calculations!A1035-inputs!$C$5)*inputs!$B$5)</f>
        <v>0</v>
      </c>
      <c r="F1035" s="8">
        <f>MAX(0,inputs!$B$13*(MIN(calculations!A1035,inputs!$C$14)-inputs!$C$13))+MAX(0,inputs!$B$14*(calculations!A1035-inputs!$C$14))</f>
        <v>6055.85</v>
      </c>
      <c r="G1035" s="6">
        <f>MAX(MIN((calculations!A1035-inputs!$B$21)/10000,100%),0) * inputs!$B$18</f>
        <v>2636.4</v>
      </c>
      <c r="H1035" s="3">
        <f t="shared" si="49"/>
        <v>38104.25</v>
      </c>
      <c r="I1035" s="1">
        <f t="shared" si="51"/>
        <v>0.62</v>
      </c>
    </row>
    <row r="1036" spans="1:9" x14ac:dyDescent="0.2">
      <c r="A1036" s="11">
        <f t="shared" si="50"/>
        <v>103400</v>
      </c>
      <c r="B1036" s="3">
        <f>inputs!$C$3-MAX(0,MIN((calculations!A1036-inputs!$B$8)*0.5,inputs!$C$3))+IF(AND(inputs!$B$23="YES",A1036&lt;=inputs!$B$25),inputs!$B$24,0)</f>
        <v>10870</v>
      </c>
      <c r="C1036" s="3">
        <f>MAX(0,MIN(A1036-B1036,inputs!$C$4)*inputs!$B$3)</f>
        <v>7540</v>
      </c>
      <c r="D1036" s="8">
        <f>MAX(0,(MIN(A1036,inputs!$C$5)-(inputs!$C$4+B1036))*inputs!$B$4)</f>
        <v>21932</v>
      </c>
      <c r="E1036" s="8">
        <f>MAX(0, (calculations!A1036-inputs!$C$5)*inputs!$B$5)</f>
        <v>0</v>
      </c>
      <c r="F1036" s="8">
        <f>MAX(0,inputs!$B$13*(MIN(calculations!A1036,inputs!$C$14)-inputs!$C$13))+MAX(0,inputs!$B$14*(calculations!A1036-inputs!$C$14))</f>
        <v>6057.85</v>
      </c>
      <c r="G1036" s="6">
        <f>MAX(MIN((calculations!A1036-inputs!$B$21)/10000,100%),0) * inputs!$B$18</f>
        <v>2636.4</v>
      </c>
      <c r="H1036" s="3">
        <f t="shared" si="49"/>
        <v>38166.25</v>
      </c>
      <c r="I1036" s="1">
        <f t="shared" si="51"/>
        <v>0.62</v>
      </c>
    </row>
    <row r="1037" spans="1:9" x14ac:dyDescent="0.2">
      <c r="A1037" s="11">
        <f t="shared" si="50"/>
        <v>103500</v>
      </c>
      <c r="B1037" s="3">
        <f>inputs!$C$3-MAX(0,MIN((calculations!A1037-inputs!$B$8)*0.5,inputs!$C$3))+IF(AND(inputs!$B$23="YES",A1037&lt;=inputs!$B$25),inputs!$B$24,0)</f>
        <v>10820</v>
      </c>
      <c r="C1037" s="3">
        <f>MAX(0,MIN(A1037-B1037,inputs!$C$4)*inputs!$B$3)</f>
        <v>7540</v>
      </c>
      <c r="D1037" s="8">
        <f>MAX(0,(MIN(A1037,inputs!$C$5)-(inputs!$C$4+B1037))*inputs!$B$4)</f>
        <v>21992</v>
      </c>
      <c r="E1037" s="8">
        <f>MAX(0, (calculations!A1037-inputs!$C$5)*inputs!$B$5)</f>
        <v>0</v>
      </c>
      <c r="F1037" s="8">
        <f>MAX(0,inputs!$B$13*(MIN(calculations!A1037,inputs!$C$14)-inputs!$C$13))+MAX(0,inputs!$B$14*(calculations!A1037-inputs!$C$14))</f>
        <v>6059.85</v>
      </c>
      <c r="G1037" s="6">
        <f>MAX(MIN((calculations!A1037-inputs!$B$21)/10000,100%),0) * inputs!$B$18</f>
        <v>2636.4</v>
      </c>
      <c r="H1037" s="3">
        <f t="shared" si="49"/>
        <v>38228.25</v>
      </c>
      <c r="I1037" s="1">
        <f t="shared" si="51"/>
        <v>0.62</v>
      </c>
    </row>
    <row r="1038" spans="1:9" x14ac:dyDescent="0.2">
      <c r="A1038" s="11">
        <f t="shared" si="50"/>
        <v>103600</v>
      </c>
      <c r="B1038" s="3">
        <f>inputs!$C$3-MAX(0,MIN((calculations!A1038-inputs!$B$8)*0.5,inputs!$C$3))+IF(AND(inputs!$B$23="YES",A1038&lt;=inputs!$B$25),inputs!$B$24,0)</f>
        <v>10770</v>
      </c>
      <c r="C1038" s="3">
        <f>MAX(0,MIN(A1038-B1038,inputs!$C$4)*inputs!$B$3)</f>
        <v>7540</v>
      </c>
      <c r="D1038" s="8">
        <f>MAX(0,(MIN(A1038,inputs!$C$5)-(inputs!$C$4+B1038))*inputs!$B$4)</f>
        <v>22052</v>
      </c>
      <c r="E1038" s="8">
        <f>MAX(0, (calculations!A1038-inputs!$C$5)*inputs!$B$5)</f>
        <v>0</v>
      </c>
      <c r="F1038" s="8">
        <f>MAX(0,inputs!$B$13*(MIN(calculations!A1038,inputs!$C$14)-inputs!$C$13))+MAX(0,inputs!$B$14*(calculations!A1038-inputs!$C$14))</f>
        <v>6061.85</v>
      </c>
      <c r="G1038" s="6">
        <f>MAX(MIN((calculations!A1038-inputs!$B$21)/10000,100%),0) * inputs!$B$18</f>
        <v>2636.4</v>
      </c>
      <c r="H1038" s="3">
        <f t="shared" si="49"/>
        <v>38290.25</v>
      </c>
      <c r="I1038" s="1">
        <f t="shared" si="51"/>
        <v>0.62</v>
      </c>
    </row>
    <row r="1039" spans="1:9" x14ac:dyDescent="0.2">
      <c r="A1039" s="11">
        <f t="shared" si="50"/>
        <v>103700</v>
      </c>
      <c r="B1039" s="3">
        <f>inputs!$C$3-MAX(0,MIN((calculations!A1039-inputs!$B$8)*0.5,inputs!$C$3))+IF(AND(inputs!$B$23="YES",A1039&lt;=inputs!$B$25),inputs!$B$24,0)</f>
        <v>10720</v>
      </c>
      <c r="C1039" s="3">
        <f>MAX(0,MIN(A1039-B1039,inputs!$C$4)*inputs!$B$3)</f>
        <v>7540</v>
      </c>
      <c r="D1039" s="8">
        <f>MAX(0,(MIN(A1039,inputs!$C$5)-(inputs!$C$4+B1039))*inputs!$B$4)</f>
        <v>22112</v>
      </c>
      <c r="E1039" s="8">
        <f>MAX(0, (calculations!A1039-inputs!$C$5)*inputs!$B$5)</f>
        <v>0</v>
      </c>
      <c r="F1039" s="8">
        <f>MAX(0,inputs!$B$13*(MIN(calculations!A1039,inputs!$C$14)-inputs!$C$13))+MAX(0,inputs!$B$14*(calculations!A1039-inputs!$C$14))</f>
        <v>6063.85</v>
      </c>
      <c r="G1039" s="6">
        <f>MAX(MIN((calculations!A1039-inputs!$B$21)/10000,100%),0) * inputs!$B$18</f>
        <v>2636.4</v>
      </c>
      <c r="H1039" s="3">
        <f t="shared" si="49"/>
        <v>38352.25</v>
      </c>
      <c r="I1039" s="1">
        <f t="shared" si="51"/>
        <v>0.62</v>
      </c>
    </row>
    <row r="1040" spans="1:9" x14ac:dyDescent="0.2">
      <c r="A1040" s="11">
        <f t="shared" si="50"/>
        <v>103800</v>
      </c>
      <c r="B1040" s="3">
        <f>inputs!$C$3-MAX(0,MIN((calculations!A1040-inputs!$B$8)*0.5,inputs!$C$3))+IF(AND(inputs!$B$23="YES",A1040&lt;=inputs!$B$25),inputs!$B$24,0)</f>
        <v>10670</v>
      </c>
      <c r="C1040" s="3">
        <f>MAX(0,MIN(A1040-B1040,inputs!$C$4)*inputs!$B$3)</f>
        <v>7540</v>
      </c>
      <c r="D1040" s="8">
        <f>MAX(0,(MIN(A1040,inputs!$C$5)-(inputs!$C$4+B1040))*inputs!$B$4)</f>
        <v>22172</v>
      </c>
      <c r="E1040" s="8">
        <f>MAX(0, (calculations!A1040-inputs!$C$5)*inputs!$B$5)</f>
        <v>0</v>
      </c>
      <c r="F1040" s="8">
        <f>MAX(0,inputs!$B$13*(MIN(calculations!A1040,inputs!$C$14)-inputs!$C$13))+MAX(0,inputs!$B$14*(calculations!A1040-inputs!$C$14))</f>
        <v>6065.85</v>
      </c>
      <c r="G1040" s="6">
        <f>MAX(MIN((calculations!A1040-inputs!$B$21)/10000,100%),0) * inputs!$B$18</f>
        <v>2636.4</v>
      </c>
      <c r="H1040" s="3">
        <f t="shared" si="49"/>
        <v>38414.25</v>
      </c>
      <c r="I1040" s="1">
        <f t="shared" si="51"/>
        <v>0.62</v>
      </c>
    </row>
    <row r="1041" spans="1:9" x14ac:dyDescent="0.2">
      <c r="A1041" s="11">
        <f t="shared" si="50"/>
        <v>103900</v>
      </c>
      <c r="B1041" s="3">
        <f>inputs!$C$3-MAX(0,MIN((calculations!A1041-inputs!$B$8)*0.5,inputs!$C$3))+IF(AND(inputs!$B$23="YES",A1041&lt;=inputs!$B$25),inputs!$B$24,0)</f>
        <v>10620</v>
      </c>
      <c r="C1041" s="3">
        <f>MAX(0,MIN(A1041-B1041,inputs!$C$4)*inputs!$B$3)</f>
        <v>7540</v>
      </c>
      <c r="D1041" s="8">
        <f>MAX(0,(MIN(A1041,inputs!$C$5)-(inputs!$C$4+B1041))*inputs!$B$4)</f>
        <v>22232</v>
      </c>
      <c r="E1041" s="8">
        <f>MAX(0, (calculations!A1041-inputs!$C$5)*inputs!$B$5)</f>
        <v>0</v>
      </c>
      <c r="F1041" s="8">
        <f>MAX(0,inputs!$B$13*(MIN(calculations!A1041,inputs!$C$14)-inputs!$C$13))+MAX(0,inputs!$B$14*(calculations!A1041-inputs!$C$14))</f>
        <v>6067.85</v>
      </c>
      <c r="G1041" s="6">
        <f>MAX(MIN((calculations!A1041-inputs!$B$21)/10000,100%),0) * inputs!$B$18</f>
        <v>2636.4</v>
      </c>
      <c r="H1041" s="3">
        <f t="shared" si="49"/>
        <v>38476.25</v>
      </c>
      <c r="I1041" s="1">
        <f t="shared" si="51"/>
        <v>0.62</v>
      </c>
    </row>
    <row r="1042" spans="1:9" x14ac:dyDescent="0.2">
      <c r="A1042" s="11">
        <f t="shared" si="50"/>
        <v>104000</v>
      </c>
      <c r="B1042" s="3">
        <f>inputs!$C$3-MAX(0,MIN((calculations!A1042-inputs!$B$8)*0.5,inputs!$C$3))+IF(AND(inputs!$B$23="YES",A1042&lt;=inputs!$B$25),inputs!$B$24,0)</f>
        <v>10570</v>
      </c>
      <c r="C1042" s="3">
        <f>MAX(0,MIN(A1042-B1042,inputs!$C$4)*inputs!$B$3)</f>
        <v>7540</v>
      </c>
      <c r="D1042" s="8">
        <f>MAX(0,(MIN(A1042,inputs!$C$5)-(inputs!$C$4+B1042))*inputs!$B$4)</f>
        <v>22292</v>
      </c>
      <c r="E1042" s="8">
        <f>MAX(0, (calculations!A1042-inputs!$C$5)*inputs!$B$5)</f>
        <v>0</v>
      </c>
      <c r="F1042" s="8">
        <f>MAX(0,inputs!$B$13*(MIN(calculations!A1042,inputs!$C$14)-inputs!$C$13))+MAX(0,inputs!$B$14*(calculations!A1042-inputs!$C$14))</f>
        <v>6069.85</v>
      </c>
      <c r="G1042" s="6">
        <f>MAX(MIN((calculations!A1042-inputs!$B$21)/10000,100%),0) * inputs!$B$18</f>
        <v>2636.4</v>
      </c>
      <c r="H1042" s="3">
        <f t="shared" si="49"/>
        <v>38538.25</v>
      </c>
      <c r="I1042" s="1">
        <f t="shared" si="51"/>
        <v>0.62</v>
      </c>
    </row>
    <row r="1043" spans="1:9" x14ac:dyDescent="0.2">
      <c r="A1043" s="11">
        <f t="shared" si="50"/>
        <v>104100</v>
      </c>
      <c r="B1043" s="3">
        <f>inputs!$C$3-MAX(0,MIN((calculations!A1043-inputs!$B$8)*0.5,inputs!$C$3))+IF(AND(inputs!$B$23="YES",A1043&lt;=inputs!$B$25),inputs!$B$24,0)</f>
        <v>10520</v>
      </c>
      <c r="C1043" s="3">
        <f>MAX(0,MIN(A1043-B1043,inputs!$C$4)*inputs!$B$3)</f>
        <v>7540</v>
      </c>
      <c r="D1043" s="8">
        <f>MAX(0,(MIN(A1043,inputs!$C$5)-(inputs!$C$4+B1043))*inputs!$B$4)</f>
        <v>22352</v>
      </c>
      <c r="E1043" s="8">
        <f>MAX(0, (calculations!A1043-inputs!$C$5)*inputs!$B$5)</f>
        <v>0</v>
      </c>
      <c r="F1043" s="8">
        <f>MAX(0,inputs!$B$13*(MIN(calculations!A1043,inputs!$C$14)-inputs!$C$13))+MAX(0,inputs!$B$14*(calculations!A1043-inputs!$C$14))</f>
        <v>6071.85</v>
      </c>
      <c r="G1043" s="6">
        <f>MAX(MIN((calculations!A1043-inputs!$B$21)/10000,100%),0) * inputs!$B$18</f>
        <v>2636.4</v>
      </c>
      <c r="H1043" s="3">
        <f t="shared" si="49"/>
        <v>38600.25</v>
      </c>
      <c r="I1043" s="1">
        <f t="shared" si="51"/>
        <v>0.62</v>
      </c>
    </row>
    <row r="1044" spans="1:9" x14ac:dyDescent="0.2">
      <c r="A1044" s="11">
        <f t="shared" si="50"/>
        <v>104200</v>
      </c>
      <c r="B1044" s="3">
        <f>inputs!$C$3-MAX(0,MIN((calculations!A1044-inputs!$B$8)*0.5,inputs!$C$3))+IF(AND(inputs!$B$23="YES",A1044&lt;=inputs!$B$25),inputs!$B$24,0)</f>
        <v>10470</v>
      </c>
      <c r="C1044" s="3">
        <f>MAX(0,MIN(A1044-B1044,inputs!$C$4)*inputs!$B$3)</f>
        <v>7540</v>
      </c>
      <c r="D1044" s="8">
        <f>MAX(0,(MIN(A1044,inputs!$C$5)-(inputs!$C$4+B1044))*inputs!$B$4)</f>
        <v>22412</v>
      </c>
      <c r="E1044" s="8">
        <f>MAX(0, (calculations!A1044-inputs!$C$5)*inputs!$B$5)</f>
        <v>0</v>
      </c>
      <c r="F1044" s="8">
        <f>MAX(0,inputs!$B$13*(MIN(calculations!A1044,inputs!$C$14)-inputs!$C$13))+MAX(0,inputs!$B$14*(calculations!A1044-inputs!$C$14))</f>
        <v>6073.85</v>
      </c>
      <c r="G1044" s="6">
        <f>MAX(MIN((calculations!A1044-inputs!$B$21)/10000,100%),0) * inputs!$B$18</f>
        <v>2636.4</v>
      </c>
      <c r="H1044" s="3">
        <f t="shared" si="49"/>
        <v>38662.25</v>
      </c>
      <c r="I1044" s="1">
        <f t="shared" si="51"/>
        <v>0.62</v>
      </c>
    </row>
    <row r="1045" spans="1:9" x14ac:dyDescent="0.2">
      <c r="A1045" s="11">
        <f t="shared" si="50"/>
        <v>104300</v>
      </c>
      <c r="B1045" s="3">
        <f>inputs!$C$3-MAX(0,MIN((calculations!A1045-inputs!$B$8)*0.5,inputs!$C$3))+IF(AND(inputs!$B$23="YES",A1045&lt;=inputs!$B$25),inputs!$B$24,0)</f>
        <v>10420</v>
      </c>
      <c r="C1045" s="3">
        <f>MAX(0,MIN(A1045-B1045,inputs!$C$4)*inputs!$B$3)</f>
        <v>7540</v>
      </c>
      <c r="D1045" s="8">
        <f>MAX(0,(MIN(A1045,inputs!$C$5)-(inputs!$C$4+B1045))*inputs!$B$4)</f>
        <v>22472</v>
      </c>
      <c r="E1045" s="8">
        <f>MAX(0, (calculations!A1045-inputs!$C$5)*inputs!$B$5)</f>
        <v>0</v>
      </c>
      <c r="F1045" s="8">
        <f>MAX(0,inputs!$B$13*(MIN(calculations!A1045,inputs!$C$14)-inputs!$C$13))+MAX(0,inputs!$B$14*(calculations!A1045-inputs!$C$14))</f>
        <v>6075.85</v>
      </c>
      <c r="G1045" s="6">
        <f>MAX(MIN((calculations!A1045-inputs!$B$21)/10000,100%),0) * inputs!$B$18</f>
        <v>2636.4</v>
      </c>
      <c r="H1045" s="3">
        <f t="shared" si="49"/>
        <v>38724.25</v>
      </c>
      <c r="I1045" s="1">
        <f t="shared" si="51"/>
        <v>0.62</v>
      </c>
    </row>
    <row r="1046" spans="1:9" x14ac:dyDescent="0.2">
      <c r="A1046" s="11">
        <f t="shared" si="50"/>
        <v>104400</v>
      </c>
      <c r="B1046" s="3">
        <f>inputs!$C$3-MAX(0,MIN((calculations!A1046-inputs!$B$8)*0.5,inputs!$C$3))+IF(AND(inputs!$B$23="YES",A1046&lt;=inputs!$B$25),inputs!$B$24,0)</f>
        <v>10370</v>
      </c>
      <c r="C1046" s="3">
        <f>MAX(0,MIN(A1046-B1046,inputs!$C$4)*inputs!$B$3)</f>
        <v>7540</v>
      </c>
      <c r="D1046" s="8">
        <f>MAX(0,(MIN(A1046,inputs!$C$5)-(inputs!$C$4+B1046))*inputs!$B$4)</f>
        <v>22532</v>
      </c>
      <c r="E1046" s="8">
        <f>MAX(0, (calculations!A1046-inputs!$C$5)*inputs!$B$5)</f>
        <v>0</v>
      </c>
      <c r="F1046" s="8">
        <f>MAX(0,inputs!$B$13*(MIN(calculations!A1046,inputs!$C$14)-inputs!$C$13))+MAX(0,inputs!$B$14*(calculations!A1046-inputs!$C$14))</f>
        <v>6077.85</v>
      </c>
      <c r="G1046" s="6">
        <f>MAX(MIN((calculations!A1046-inputs!$B$21)/10000,100%),0) * inputs!$B$18</f>
        <v>2636.4</v>
      </c>
      <c r="H1046" s="3">
        <f t="shared" si="49"/>
        <v>38786.25</v>
      </c>
      <c r="I1046" s="1">
        <f t="shared" si="51"/>
        <v>0.62</v>
      </c>
    </row>
    <row r="1047" spans="1:9" x14ac:dyDescent="0.2">
      <c r="A1047" s="11">
        <f t="shared" si="50"/>
        <v>104500</v>
      </c>
      <c r="B1047" s="3">
        <f>inputs!$C$3-MAX(0,MIN((calculations!A1047-inputs!$B$8)*0.5,inputs!$C$3))+IF(AND(inputs!$B$23="YES",A1047&lt;=inputs!$B$25),inputs!$B$24,0)</f>
        <v>10320</v>
      </c>
      <c r="C1047" s="3">
        <f>MAX(0,MIN(A1047-B1047,inputs!$C$4)*inputs!$B$3)</f>
        <v>7540</v>
      </c>
      <c r="D1047" s="8">
        <f>MAX(0,(MIN(A1047,inputs!$C$5)-(inputs!$C$4+B1047))*inputs!$B$4)</f>
        <v>22592</v>
      </c>
      <c r="E1047" s="8">
        <f>MAX(0, (calculations!A1047-inputs!$C$5)*inputs!$B$5)</f>
        <v>0</v>
      </c>
      <c r="F1047" s="8">
        <f>MAX(0,inputs!$B$13*(MIN(calculations!A1047,inputs!$C$14)-inputs!$C$13))+MAX(0,inputs!$B$14*(calculations!A1047-inputs!$C$14))</f>
        <v>6079.85</v>
      </c>
      <c r="G1047" s="6">
        <f>MAX(MIN((calculations!A1047-inputs!$B$21)/10000,100%),0) * inputs!$B$18</f>
        <v>2636.4</v>
      </c>
      <c r="H1047" s="3">
        <f t="shared" si="49"/>
        <v>38848.25</v>
      </c>
      <c r="I1047" s="1">
        <f t="shared" si="51"/>
        <v>0.62</v>
      </c>
    </row>
    <row r="1048" spans="1:9" x14ac:dyDescent="0.2">
      <c r="A1048" s="11">
        <f t="shared" si="50"/>
        <v>104600</v>
      </c>
      <c r="B1048" s="3">
        <f>inputs!$C$3-MAX(0,MIN((calculations!A1048-inputs!$B$8)*0.5,inputs!$C$3))+IF(AND(inputs!$B$23="YES",A1048&lt;=inputs!$B$25),inputs!$B$24,0)</f>
        <v>10270</v>
      </c>
      <c r="C1048" s="3">
        <f>MAX(0,MIN(A1048-B1048,inputs!$C$4)*inputs!$B$3)</f>
        <v>7540</v>
      </c>
      <c r="D1048" s="8">
        <f>MAX(0,(MIN(A1048,inputs!$C$5)-(inputs!$C$4+B1048))*inputs!$B$4)</f>
        <v>22652</v>
      </c>
      <c r="E1048" s="8">
        <f>MAX(0, (calculations!A1048-inputs!$C$5)*inputs!$B$5)</f>
        <v>0</v>
      </c>
      <c r="F1048" s="8">
        <f>MAX(0,inputs!$B$13*(MIN(calculations!A1048,inputs!$C$14)-inputs!$C$13))+MAX(0,inputs!$B$14*(calculations!A1048-inputs!$C$14))</f>
        <v>6081.85</v>
      </c>
      <c r="G1048" s="6">
        <f>MAX(MIN((calculations!A1048-inputs!$B$21)/10000,100%),0) * inputs!$B$18</f>
        <v>2636.4</v>
      </c>
      <c r="H1048" s="3">
        <f t="shared" si="49"/>
        <v>38910.25</v>
      </c>
      <c r="I1048" s="1">
        <f t="shared" si="51"/>
        <v>0.62</v>
      </c>
    </row>
    <row r="1049" spans="1:9" x14ac:dyDescent="0.2">
      <c r="A1049" s="11">
        <f t="shared" si="50"/>
        <v>104700</v>
      </c>
      <c r="B1049" s="3">
        <f>inputs!$C$3-MAX(0,MIN((calculations!A1049-inputs!$B$8)*0.5,inputs!$C$3))+IF(AND(inputs!$B$23="YES",A1049&lt;=inputs!$B$25),inputs!$B$24,0)</f>
        <v>10220</v>
      </c>
      <c r="C1049" s="3">
        <f>MAX(0,MIN(A1049-B1049,inputs!$C$4)*inputs!$B$3)</f>
        <v>7540</v>
      </c>
      <c r="D1049" s="8">
        <f>MAX(0,(MIN(A1049,inputs!$C$5)-(inputs!$C$4+B1049))*inputs!$B$4)</f>
        <v>22712</v>
      </c>
      <c r="E1049" s="8">
        <f>MAX(0, (calculations!A1049-inputs!$C$5)*inputs!$B$5)</f>
        <v>0</v>
      </c>
      <c r="F1049" s="8">
        <f>MAX(0,inputs!$B$13*(MIN(calculations!A1049,inputs!$C$14)-inputs!$C$13))+MAX(0,inputs!$B$14*(calculations!A1049-inputs!$C$14))</f>
        <v>6083.85</v>
      </c>
      <c r="G1049" s="6">
        <f>MAX(MIN((calculations!A1049-inputs!$B$21)/10000,100%),0) * inputs!$B$18</f>
        <v>2636.4</v>
      </c>
      <c r="H1049" s="3">
        <f t="shared" si="49"/>
        <v>38972.25</v>
      </c>
      <c r="I1049" s="1">
        <f t="shared" si="51"/>
        <v>0.62</v>
      </c>
    </row>
    <row r="1050" spans="1:9" x14ac:dyDescent="0.2">
      <c r="A1050" s="11">
        <f t="shared" si="50"/>
        <v>104800</v>
      </c>
      <c r="B1050" s="3">
        <f>inputs!$C$3-MAX(0,MIN((calculations!A1050-inputs!$B$8)*0.5,inputs!$C$3))+IF(AND(inputs!$B$23="YES",A1050&lt;=inputs!$B$25),inputs!$B$24,0)</f>
        <v>10170</v>
      </c>
      <c r="C1050" s="3">
        <f>MAX(0,MIN(A1050-B1050,inputs!$C$4)*inputs!$B$3)</f>
        <v>7540</v>
      </c>
      <c r="D1050" s="8">
        <f>MAX(0,(MIN(A1050,inputs!$C$5)-(inputs!$C$4+B1050))*inputs!$B$4)</f>
        <v>22772</v>
      </c>
      <c r="E1050" s="8">
        <f>MAX(0, (calculations!A1050-inputs!$C$5)*inputs!$B$5)</f>
        <v>0</v>
      </c>
      <c r="F1050" s="8">
        <f>MAX(0,inputs!$B$13*(MIN(calculations!A1050,inputs!$C$14)-inputs!$C$13))+MAX(0,inputs!$B$14*(calculations!A1050-inputs!$C$14))</f>
        <v>6085.85</v>
      </c>
      <c r="G1050" s="6">
        <f>MAX(MIN((calculations!A1050-inputs!$B$21)/10000,100%),0) * inputs!$B$18</f>
        <v>2636.4</v>
      </c>
      <c r="H1050" s="3">
        <f t="shared" si="49"/>
        <v>39034.25</v>
      </c>
      <c r="I1050" s="1">
        <f t="shared" si="51"/>
        <v>0.62</v>
      </c>
    </row>
    <row r="1051" spans="1:9" x14ac:dyDescent="0.2">
      <c r="A1051" s="11">
        <f t="shared" si="50"/>
        <v>104900</v>
      </c>
      <c r="B1051" s="3">
        <f>inputs!$C$3-MAX(0,MIN((calculations!A1051-inputs!$B$8)*0.5,inputs!$C$3))+IF(AND(inputs!$B$23="YES",A1051&lt;=inputs!$B$25),inputs!$B$24,0)</f>
        <v>10120</v>
      </c>
      <c r="C1051" s="3">
        <f>MAX(0,MIN(A1051-B1051,inputs!$C$4)*inputs!$B$3)</f>
        <v>7540</v>
      </c>
      <c r="D1051" s="8">
        <f>MAX(0,(MIN(A1051,inputs!$C$5)-(inputs!$C$4+B1051))*inputs!$B$4)</f>
        <v>22832</v>
      </c>
      <c r="E1051" s="8">
        <f>MAX(0, (calculations!A1051-inputs!$C$5)*inputs!$B$5)</f>
        <v>0</v>
      </c>
      <c r="F1051" s="8">
        <f>MAX(0,inputs!$B$13*(MIN(calculations!A1051,inputs!$C$14)-inputs!$C$13))+MAX(0,inputs!$B$14*(calculations!A1051-inputs!$C$14))</f>
        <v>6087.85</v>
      </c>
      <c r="G1051" s="6">
        <f>MAX(MIN((calculations!A1051-inputs!$B$21)/10000,100%),0) * inputs!$B$18</f>
        <v>2636.4</v>
      </c>
      <c r="H1051" s="3">
        <f t="shared" si="49"/>
        <v>39096.25</v>
      </c>
      <c r="I1051" s="1">
        <f t="shared" si="51"/>
        <v>0.62</v>
      </c>
    </row>
    <row r="1052" spans="1:9" x14ac:dyDescent="0.2">
      <c r="A1052" s="11">
        <f t="shared" si="50"/>
        <v>105000</v>
      </c>
      <c r="B1052" s="3">
        <f>inputs!$C$3-MAX(0,MIN((calculations!A1052-inputs!$B$8)*0.5,inputs!$C$3))+IF(AND(inputs!$B$23="YES",A1052&lt;=inputs!$B$25),inputs!$B$24,0)</f>
        <v>10070</v>
      </c>
      <c r="C1052" s="3">
        <f>MAX(0,MIN(A1052-B1052,inputs!$C$4)*inputs!$B$3)</f>
        <v>7540</v>
      </c>
      <c r="D1052" s="8">
        <f>MAX(0,(MIN(A1052,inputs!$C$5)-(inputs!$C$4+B1052))*inputs!$B$4)</f>
        <v>22892</v>
      </c>
      <c r="E1052" s="8">
        <f>MAX(0, (calculations!A1052-inputs!$C$5)*inputs!$B$5)</f>
        <v>0</v>
      </c>
      <c r="F1052" s="8">
        <f>MAX(0,inputs!$B$13*(MIN(calculations!A1052,inputs!$C$14)-inputs!$C$13))+MAX(0,inputs!$B$14*(calculations!A1052-inputs!$C$14))</f>
        <v>6089.85</v>
      </c>
      <c r="G1052" s="6">
        <f>MAX(MIN((calculations!A1052-inputs!$B$21)/10000,100%),0) * inputs!$B$18</f>
        <v>2636.4</v>
      </c>
      <c r="H1052" s="3">
        <f t="shared" si="49"/>
        <v>39158.25</v>
      </c>
      <c r="I1052" s="1">
        <f t="shared" si="51"/>
        <v>0.62</v>
      </c>
    </row>
    <row r="1053" spans="1:9" x14ac:dyDescent="0.2">
      <c r="A1053" s="11">
        <f t="shared" si="50"/>
        <v>105100</v>
      </c>
      <c r="B1053" s="3">
        <f>inputs!$C$3-MAX(0,MIN((calculations!A1053-inputs!$B$8)*0.5,inputs!$C$3))+IF(AND(inputs!$B$23="YES",A1053&lt;=inputs!$B$25),inputs!$B$24,0)</f>
        <v>10020</v>
      </c>
      <c r="C1053" s="3">
        <f>MAX(0,MIN(A1053-B1053,inputs!$C$4)*inputs!$B$3)</f>
        <v>7540</v>
      </c>
      <c r="D1053" s="8">
        <f>MAX(0,(MIN(A1053,inputs!$C$5)-(inputs!$C$4+B1053))*inputs!$B$4)</f>
        <v>22952</v>
      </c>
      <c r="E1053" s="8">
        <f>MAX(0, (calculations!A1053-inputs!$C$5)*inputs!$B$5)</f>
        <v>0</v>
      </c>
      <c r="F1053" s="8">
        <f>MAX(0,inputs!$B$13*(MIN(calculations!A1053,inputs!$C$14)-inputs!$C$13))+MAX(0,inputs!$B$14*(calculations!A1053-inputs!$C$14))</f>
        <v>6091.85</v>
      </c>
      <c r="G1053" s="6">
        <f>MAX(MIN((calculations!A1053-inputs!$B$21)/10000,100%),0) * inputs!$B$18</f>
        <v>2636.4</v>
      </c>
      <c r="H1053" s="3">
        <f t="shared" si="49"/>
        <v>39220.25</v>
      </c>
      <c r="I1053" s="1">
        <f t="shared" si="51"/>
        <v>0.62</v>
      </c>
    </row>
    <row r="1054" spans="1:9" x14ac:dyDescent="0.2">
      <c r="A1054" s="11">
        <f t="shared" si="50"/>
        <v>105200</v>
      </c>
      <c r="B1054" s="3">
        <f>inputs!$C$3-MAX(0,MIN((calculations!A1054-inputs!$B$8)*0.5,inputs!$C$3))+IF(AND(inputs!$B$23="YES",A1054&lt;=inputs!$B$25),inputs!$B$24,0)</f>
        <v>9970</v>
      </c>
      <c r="C1054" s="3">
        <f>MAX(0,MIN(A1054-B1054,inputs!$C$4)*inputs!$B$3)</f>
        <v>7540</v>
      </c>
      <c r="D1054" s="8">
        <f>MAX(0,(MIN(A1054,inputs!$C$5)-(inputs!$C$4+B1054))*inputs!$B$4)</f>
        <v>23012</v>
      </c>
      <c r="E1054" s="8">
        <f>MAX(0, (calculations!A1054-inputs!$C$5)*inputs!$B$5)</f>
        <v>0</v>
      </c>
      <c r="F1054" s="8">
        <f>MAX(0,inputs!$B$13*(MIN(calculations!A1054,inputs!$C$14)-inputs!$C$13))+MAX(0,inputs!$B$14*(calculations!A1054-inputs!$C$14))</f>
        <v>6093.85</v>
      </c>
      <c r="G1054" s="6">
        <f>MAX(MIN((calculations!A1054-inputs!$B$21)/10000,100%),0) * inputs!$B$18</f>
        <v>2636.4</v>
      </c>
      <c r="H1054" s="3">
        <f t="shared" si="49"/>
        <v>39282.25</v>
      </c>
      <c r="I1054" s="1">
        <f t="shared" si="51"/>
        <v>0.62</v>
      </c>
    </row>
    <row r="1055" spans="1:9" x14ac:dyDescent="0.2">
      <c r="A1055" s="11">
        <f t="shared" si="50"/>
        <v>105300</v>
      </c>
      <c r="B1055" s="3">
        <f>inputs!$C$3-MAX(0,MIN((calculations!A1055-inputs!$B$8)*0.5,inputs!$C$3))+IF(AND(inputs!$B$23="YES",A1055&lt;=inputs!$B$25),inputs!$B$24,0)</f>
        <v>9920</v>
      </c>
      <c r="C1055" s="3">
        <f>MAX(0,MIN(A1055-B1055,inputs!$C$4)*inputs!$B$3)</f>
        <v>7540</v>
      </c>
      <c r="D1055" s="8">
        <f>MAX(0,(MIN(A1055,inputs!$C$5)-(inputs!$C$4+B1055))*inputs!$B$4)</f>
        <v>23072</v>
      </c>
      <c r="E1055" s="8">
        <f>MAX(0, (calculations!A1055-inputs!$C$5)*inputs!$B$5)</f>
        <v>0</v>
      </c>
      <c r="F1055" s="8">
        <f>MAX(0,inputs!$B$13*(MIN(calculations!A1055,inputs!$C$14)-inputs!$C$13))+MAX(0,inputs!$B$14*(calculations!A1055-inputs!$C$14))</f>
        <v>6095.85</v>
      </c>
      <c r="G1055" s="6">
        <f>MAX(MIN((calculations!A1055-inputs!$B$21)/10000,100%),0) * inputs!$B$18</f>
        <v>2636.4</v>
      </c>
      <c r="H1055" s="3">
        <f t="shared" si="49"/>
        <v>39344.25</v>
      </c>
      <c r="I1055" s="1">
        <f t="shared" si="51"/>
        <v>0.62</v>
      </c>
    </row>
    <row r="1056" spans="1:9" x14ac:dyDescent="0.2">
      <c r="A1056" s="11">
        <f t="shared" si="50"/>
        <v>105400</v>
      </c>
      <c r="B1056" s="3">
        <f>inputs!$C$3-MAX(0,MIN((calculations!A1056-inputs!$B$8)*0.5,inputs!$C$3))+IF(AND(inputs!$B$23="YES",A1056&lt;=inputs!$B$25),inputs!$B$24,0)</f>
        <v>9870</v>
      </c>
      <c r="C1056" s="3">
        <f>MAX(0,MIN(A1056-B1056,inputs!$C$4)*inputs!$B$3)</f>
        <v>7540</v>
      </c>
      <c r="D1056" s="8">
        <f>MAX(0,(MIN(A1056,inputs!$C$5)-(inputs!$C$4+B1056))*inputs!$B$4)</f>
        <v>23132</v>
      </c>
      <c r="E1056" s="8">
        <f>MAX(0, (calculations!A1056-inputs!$C$5)*inputs!$B$5)</f>
        <v>0</v>
      </c>
      <c r="F1056" s="8">
        <f>MAX(0,inputs!$B$13*(MIN(calculations!A1056,inputs!$C$14)-inputs!$C$13))+MAX(0,inputs!$B$14*(calculations!A1056-inputs!$C$14))</f>
        <v>6097.85</v>
      </c>
      <c r="G1056" s="6">
        <f>MAX(MIN((calculations!A1056-inputs!$B$21)/10000,100%),0) * inputs!$B$18</f>
        <v>2636.4</v>
      </c>
      <c r="H1056" s="3">
        <f t="shared" si="49"/>
        <v>39406.25</v>
      </c>
      <c r="I1056" s="1">
        <f t="shared" si="51"/>
        <v>0.62</v>
      </c>
    </row>
    <row r="1057" spans="1:9" x14ac:dyDescent="0.2">
      <c r="A1057" s="11">
        <f t="shared" si="50"/>
        <v>105500</v>
      </c>
      <c r="B1057" s="3">
        <f>inputs!$C$3-MAX(0,MIN((calculations!A1057-inputs!$B$8)*0.5,inputs!$C$3))+IF(AND(inputs!$B$23="YES",A1057&lt;=inputs!$B$25),inputs!$B$24,0)</f>
        <v>9820</v>
      </c>
      <c r="C1057" s="3">
        <f>MAX(0,MIN(A1057-B1057,inputs!$C$4)*inputs!$B$3)</f>
        <v>7540</v>
      </c>
      <c r="D1057" s="8">
        <f>MAX(0,(MIN(A1057,inputs!$C$5)-(inputs!$C$4+B1057))*inputs!$B$4)</f>
        <v>23192</v>
      </c>
      <c r="E1057" s="8">
        <f>MAX(0, (calculations!A1057-inputs!$C$5)*inputs!$B$5)</f>
        <v>0</v>
      </c>
      <c r="F1057" s="8">
        <f>MAX(0,inputs!$B$13*(MIN(calculations!A1057,inputs!$C$14)-inputs!$C$13))+MAX(0,inputs!$B$14*(calculations!A1057-inputs!$C$14))</f>
        <v>6099.85</v>
      </c>
      <c r="G1057" s="6">
        <f>MAX(MIN((calculations!A1057-inputs!$B$21)/10000,100%),0) * inputs!$B$18</f>
        <v>2636.4</v>
      </c>
      <c r="H1057" s="3">
        <f t="shared" si="49"/>
        <v>39468.25</v>
      </c>
      <c r="I1057" s="1">
        <f t="shared" si="51"/>
        <v>0.62</v>
      </c>
    </row>
    <row r="1058" spans="1:9" x14ac:dyDescent="0.2">
      <c r="A1058" s="11">
        <f t="shared" si="50"/>
        <v>105600</v>
      </c>
      <c r="B1058" s="3">
        <f>inputs!$C$3-MAX(0,MIN((calculations!A1058-inputs!$B$8)*0.5,inputs!$C$3))+IF(AND(inputs!$B$23="YES",A1058&lt;=inputs!$B$25),inputs!$B$24,0)</f>
        <v>9770</v>
      </c>
      <c r="C1058" s="3">
        <f>MAX(0,MIN(A1058-B1058,inputs!$C$4)*inputs!$B$3)</f>
        <v>7540</v>
      </c>
      <c r="D1058" s="8">
        <f>MAX(0,(MIN(A1058,inputs!$C$5)-(inputs!$C$4+B1058))*inputs!$B$4)</f>
        <v>23252</v>
      </c>
      <c r="E1058" s="8">
        <f>MAX(0, (calculations!A1058-inputs!$C$5)*inputs!$B$5)</f>
        <v>0</v>
      </c>
      <c r="F1058" s="8">
        <f>MAX(0,inputs!$B$13*(MIN(calculations!A1058,inputs!$C$14)-inputs!$C$13))+MAX(0,inputs!$B$14*(calculations!A1058-inputs!$C$14))</f>
        <v>6101.85</v>
      </c>
      <c r="G1058" s="6">
        <f>MAX(MIN((calculations!A1058-inputs!$B$21)/10000,100%),0) * inputs!$B$18</f>
        <v>2636.4</v>
      </c>
      <c r="H1058" s="3">
        <f t="shared" si="49"/>
        <v>39530.25</v>
      </c>
      <c r="I1058" s="1">
        <f t="shared" si="51"/>
        <v>0.62</v>
      </c>
    </row>
    <row r="1059" spans="1:9" x14ac:dyDescent="0.2">
      <c r="A1059" s="11">
        <f t="shared" si="50"/>
        <v>105700</v>
      </c>
      <c r="B1059" s="3">
        <f>inputs!$C$3-MAX(0,MIN((calculations!A1059-inputs!$B$8)*0.5,inputs!$C$3))+IF(AND(inputs!$B$23="YES",A1059&lt;=inputs!$B$25),inputs!$B$24,0)</f>
        <v>9720</v>
      </c>
      <c r="C1059" s="3">
        <f>MAX(0,MIN(A1059-B1059,inputs!$C$4)*inputs!$B$3)</f>
        <v>7540</v>
      </c>
      <c r="D1059" s="8">
        <f>MAX(0,(MIN(A1059,inputs!$C$5)-(inputs!$C$4+B1059))*inputs!$B$4)</f>
        <v>23312</v>
      </c>
      <c r="E1059" s="8">
        <f>MAX(0, (calculations!A1059-inputs!$C$5)*inputs!$B$5)</f>
        <v>0</v>
      </c>
      <c r="F1059" s="8">
        <f>MAX(0,inputs!$B$13*(MIN(calculations!A1059,inputs!$C$14)-inputs!$C$13))+MAX(0,inputs!$B$14*(calculations!A1059-inputs!$C$14))</f>
        <v>6103.85</v>
      </c>
      <c r="G1059" s="6">
        <f>MAX(MIN((calculations!A1059-inputs!$B$21)/10000,100%),0) * inputs!$B$18</f>
        <v>2636.4</v>
      </c>
      <c r="H1059" s="3">
        <f t="shared" si="49"/>
        <v>39592.25</v>
      </c>
      <c r="I1059" s="1">
        <f t="shared" si="51"/>
        <v>0.62</v>
      </c>
    </row>
    <row r="1060" spans="1:9" x14ac:dyDescent="0.2">
      <c r="A1060" s="11">
        <f t="shared" si="50"/>
        <v>105800</v>
      </c>
      <c r="B1060" s="3">
        <f>inputs!$C$3-MAX(0,MIN((calculations!A1060-inputs!$B$8)*0.5,inputs!$C$3))+IF(AND(inputs!$B$23="YES",A1060&lt;=inputs!$B$25),inputs!$B$24,0)</f>
        <v>9670</v>
      </c>
      <c r="C1060" s="3">
        <f>MAX(0,MIN(A1060-B1060,inputs!$C$4)*inputs!$B$3)</f>
        <v>7540</v>
      </c>
      <c r="D1060" s="8">
        <f>MAX(0,(MIN(A1060,inputs!$C$5)-(inputs!$C$4+B1060))*inputs!$B$4)</f>
        <v>23372</v>
      </c>
      <c r="E1060" s="8">
        <f>MAX(0, (calculations!A1060-inputs!$C$5)*inputs!$B$5)</f>
        <v>0</v>
      </c>
      <c r="F1060" s="8">
        <f>MAX(0,inputs!$B$13*(MIN(calculations!A1060,inputs!$C$14)-inputs!$C$13))+MAX(0,inputs!$B$14*(calculations!A1060-inputs!$C$14))</f>
        <v>6105.85</v>
      </c>
      <c r="G1060" s="6">
        <f>MAX(MIN((calculations!A1060-inputs!$B$21)/10000,100%),0) * inputs!$B$18</f>
        <v>2636.4</v>
      </c>
      <c r="H1060" s="3">
        <f t="shared" si="49"/>
        <v>39654.25</v>
      </c>
      <c r="I1060" s="1">
        <f t="shared" si="51"/>
        <v>0.62</v>
      </c>
    </row>
    <row r="1061" spans="1:9" x14ac:dyDescent="0.2">
      <c r="A1061" s="11">
        <f t="shared" si="50"/>
        <v>105900</v>
      </c>
      <c r="B1061" s="3">
        <f>inputs!$C$3-MAX(0,MIN((calculations!A1061-inputs!$B$8)*0.5,inputs!$C$3))+IF(AND(inputs!$B$23="YES",A1061&lt;=inputs!$B$25),inputs!$B$24,0)</f>
        <v>9620</v>
      </c>
      <c r="C1061" s="3">
        <f>MAX(0,MIN(A1061-B1061,inputs!$C$4)*inputs!$B$3)</f>
        <v>7540</v>
      </c>
      <c r="D1061" s="8">
        <f>MAX(0,(MIN(A1061,inputs!$C$5)-(inputs!$C$4+B1061))*inputs!$B$4)</f>
        <v>23432</v>
      </c>
      <c r="E1061" s="8">
        <f>MAX(0, (calculations!A1061-inputs!$C$5)*inputs!$B$5)</f>
        <v>0</v>
      </c>
      <c r="F1061" s="8">
        <f>MAX(0,inputs!$B$13*(MIN(calculations!A1061,inputs!$C$14)-inputs!$C$13))+MAX(0,inputs!$B$14*(calculations!A1061-inputs!$C$14))</f>
        <v>6107.85</v>
      </c>
      <c r="G1061" s="6">
        <f>MAX(MIN((calculations!A1061-inputs!$B$21)/10000,100%),0) * inputs!$B$18</f>
        <v>2636.4</v>
      </c>
      <c r="H1061" s="3">
        <f t="shared" si="49"/>
        <v>39716.25</v>
      </c>
      <c r="I1061" s="1">
        <f t="shared" si="51"/>
        <v>0.62</v>
      </c>
    </row>
    <row r="1062" spans="1:9" x14ac:dyDescent="0.2">
      <c r="A1062" s="11">
        <f t="shared" si="50"/>
        <v>106000</v>
      </c>
      <c r="B1062" s="3">
        <f>inputs!$C$3-MAX(0,MIN((calculations!A1062-inputs!$B$8)*0.5,inputs!$C$3))+IF(AND(inputs!$B$23="YES",A1062&lt;=inputs!$B$25),inputs!$B$24,0)</f>
        <v>9570</v>
      </c>
      <c r="C1062" s="3">
        <f>MAX(0,MIN(A1062-B1062,inputs!$C$4)*inputs!$B$3)</f>
        <v>7540</v>
      </c>
      <c r="D1062" s="8">
        <f>MAX(0,(MIN(A1062,inputs!$C$5)-(inputs!$C$4+B1062))*inputs!$B$4)</f>
        <v>23492</v>
      </c>
      <c r="E1062" s="8">
        <f>MAX(0, (calculations!A1062-inputs!$C$5)*inputs!$B$5)</f>
        <v>0</v>
      </c>
      <c r="F1062" s="8">
        <f>MAX(0,inputs!$B$13*(MIN(calculations!A1062,inputs!$C$14)-inputs!$C$13))+MAX(0,inputs!$B$14*(calculations!A1062-inputs!$C$14))</f>
        <v>6109.85</v>
      </c>
      <c r="G1062" s="6">
        <f>MAX(MIN((calculations!A1062-inputs!$B$21)/10000,100%),0) * inputs!$B$18</f>
        <v>2636.4</v>
      </c>
      <c r="H1062" s="3">
        <f t="shared" si="49"/>
        <v>39778.25</v>
      </c>
      <c r="I1062" s="1">
        <f t="shared" si="51"/>
        <v>0.62</v>
      </c>
    </row>
    <row r="1063" spans="1:9" x14ac:dyDescent="0.2">
      <c r="A1063" s="11">
        <f t="shared" si="50"/>
        <v>106100</v>
      </c>
      <c r="B1063" s="3">
        <f>inputs!$C$3-MAX(0,MIN((calculations!A1063-inputs!$B$8)*0.5,inputs!$C$3))+IF(AND(inputs!$B$23="YES",A1063&lt;=inputs!$B$25),inputs!$B$24,0)</f>
        <v>9520</v>
      </c>
      <c r="C1063" s="3">
        <f>MAX(0,MIN(A1063-B1063,inputs!$C$4)*inputs!$B$3)</f>
        <v>7540</v>
      </c>
      <c r="D1063" s="8">
        <f>MAX(0,(MIN(A1063,inputs!$C$5)-(inputs!$C$4+B1063))*inputs!$B$4)</f>
        <v>23552</v>
      </c>
      <c r="E1063" s="8">
        <f>MAX(0, (calculations!A1063-inputs!$C$5)*inputs!$B$5)</f>
        <v>0</v>
      </c>
      <c r="F1063" s="8">
        <f>MAX(0,inputs!$B$13*(MIN(calculations!A1063,inputs!$C$14)-inputs!$C$13))+MAX(0,inputs!$B$14*(calculations!A1063-inputs!$C$14))</f>
        <v>6111.85</v>
      </c>
      <c r="G1063" s="6">
        <f>MAX(MIN((calculations!A1063-inputs!$B$21)/10000,100%),0) * inputs!$B$18</f>
        <v>2636.4</v>
      </c>
      <c r="H1063" s="3">
        <f t="shared" si="49"/>
        <v>39840.25</v>
      </c>
      <c r="I1063" s="1">
        <f t="shared" si="51"/>
        <v>0.62</v>
      </c>
    </row>
    <row r="1064" spans="1:9" x14ac:dyDescent="0.2">
      <c r="A1064" s="11">
        <f t="shared" si="50"/>
        <v>106200</v>
      </c>
      <c r="B1064" s="3">
        <f>inputs!$C$3-MAX(0,MIN((calculations!A1064-inputs!$B$8)*0.5,inputs!$C$3))+IF(AND(inputs!$B$23="YES",A1064&lt;=inputs!$B$25),inputs!$B$24,0)</f>
        <v>9470</v>
      </c>
      <c r="C1064" s="3">
        <f>MAX(0,MIN(A1064-B1064,inputs!$C$4)*inputs!$B$3)</f>
        <v>7540</v>
      </c>
      <c r="D1064" s="8">
        <f>MAX(0,(MIN(A1064,inputs!$C$5)-(inputs!$C$4+B1064))*inputs!$B$4)</f>
        <v>23612</v>
      </c>
      <c r="E1064" s="8">
        <f>MAX(0, (calculations!A1064-inputs!$C$5)*inputs!$B$5)</f>
        <v>0</v>
      </c>
      <c r="F1064" s="8">
        <f>MAX(0,inputs!$B$13*(MIN(calculations!A1064,inputs!$C$14)-inputs!$C$13))+MAX(0,inputs!$B$14*(calculations!A1064-inputs!$C$14))</f>
        <v>6113.85</v>
      </c>
      <c r="G1064" s="6">
        <f>MAX(MIN((calculations!A1064-inputs!$B$21)/10000,100%),0) * inputs!$B$18</f>
        <v>2636.4</v>
      </c>
      <c r="H1064" s="3">
        <f t="shared" si="49"/>
        <v>39902.25</v>
      </c>
      <c r="I1064" s="1">
        <f t="shared" si="51"/>
        <v>0.62</v>
      </c>
    </row>
    <row r="1065" spans="1:9" x14ac:dyDescent="0.2">
      <c r="A1065" s="11">
        <f t="shared" si="50"/>
        <v>106300</v>
      </c>
      <c r="B1065" s="3">
        <f>inputs!$C$3-MAX(0,MIN((calculations!A1065-inputs!$B$8)*0.5,inputs!$C$3))+IF(AND(inputs!$B$23="YES",A1065&lt;=inputs!$B$25),inputs!$B$24,0)</f>
        <v>9420</v>
      </c>
      <c r="C1065" s="3">
        <f>MAX(0,MIN(A1065-B1065,inputs!$C$4)*inputs!$B$3)</f>
        <v>7540</v>
      </c>
      <c r="D1065" s="8">
        <f>MAX(0,(MIN(A1065,inputs!$C$5)-(inputs!$C$4+B1065))*inputs!$B$4)</f>
        <v>23672</v>
      </c>
      <c r="E1065" s="8">
        <f>MAX(0, (calculations!A1065-inputs!$C$5)*inputs!$B$5)</f>
        <v>0</v>
      </c>
      <c r="F1065" s="8">
        <f>MAX(0,inputs!$B$13*(MIN(calculations!A1065,inputs!$C$14)-inputs!$C$13))+MAX(0,inputs!$B$14*(calculations!A1065-inputs!$C$14))</f>
        <v>6115.85</v>
      </c>
      <c r="G1065" s="6">
        <f>MAX(MIN((calculations!A1065-inputs!$B$21)/10000,100%),0) * inputs!$B$18</f>
        <v>2636.4</v>
      </c>
      <c r="H1065" s="3">
        <f t="shared" si="49"/>
        <v>39964.25</v>
      </c>
      <c r="I1065" s="1">
        <f t="shared" si="51"/>
        <v>0.62</v>
      </c>
    </row>
    <row r="1066" spans="1:9" x14ac:dyDescent="0.2">
      <c r="A1066" s="11">
        <f t="shared" si="50"/>
        <v>106400</v>
      </c>
      <c r="B1066" s="3">
        <f>inputs!$C$3-MAX(0,MIN((calculations!A1066-inputs!$B$8)*0.5,inputs!$C$3))+IF(AND(inputs!$B$23="YES",A1066&lt;=inputs!$B$25),inputs!$B$24,0)</f>
        <v>9370</v>
      </c>
      <c r="C1066" s="3">
        <f>MAX(0,MIN(A1066-B1066,inputs!$C$4)*inputs!$B$3)</f>
        <v>7540</v>
      </c>
      <c r="D1066" s="8">
        <f>MAX(0,(MIN(A1066,inputs!$C$5)-(inputs!$C$4+B1066))*inputs!$B$4)</f>
        <v>23732</v>
      </c>
      <c r="E1066" s="8">
        <f>MAX(0, (calculations!A1066-inputs!$C$5)*inputs!$B$5)</f>
        <v>0</v>
      </c>
      <c r="F1066" s="8">
        <f>MAX(0,inputs!$B$13*(MIN(calculations!A1066,inputs!$C$14)-inputs!$C$13))+MAX(0,inputs!$B$14*(calculations!A1066-inputs!$C$14))</f>
        <v>6117.85</v>
      </c>
      <c r="G1066" s="6">
        <f>MAX(MIN((calculations!A1066-inputs!$B$21)/10000,100%),0) * inputs!$B$18</f>
        <v>2636.4</v>
      </c>
      <c r="H1066" s="3">
        <f t="shared" si="49"/>
        <v>40026.25</v>
      </c>
      <c r="I1066" s="1">
        <f t="shared" si="51"/>
        <v>0.62</v>
      </c>
    </row>
    <row r="1067" spans="1:9" x14ac:dyDescent="0.2">
      <c r="A1067" s="11">
        <f t="shared" si="50"/>
        <v>106500</v>
      </c>
      <c r="B1067" s="3">
        <f>inputs!$C$3-MAX(0,MIN((calculations!A1067-inputs!$B$8)*0.5,inputs!$C$3))+IF(AND(inputs!$B$23="YES",A1067&lt;=inputs!$B$25),inputs!$B$24,0)</f>
        <v>9320</v>
      </c>
      <c r="C1067" s="3">
        <f>MAX(0,MIN(A1067-B1067,inputs!$C$4)*inputs!$B$3)</f>
        <v>7540</v>
      </c>
      <c r="D1067" s="8">
        <f>MAX(0,(MIN(A1067,inputs!$C$5)-(inputs!$C$4+B1067))*inputs!$B$4)</f>
        <v>23792</v>
      </c>
      <c r="E1067" s="8">
        <f>MAX(0, (calculations!A1067-inputs!$C$5)*inputs!$B$5)</f>
        <v>0</v>
      </c>
      <c r="F1067" s="8">
        <f>MAX(0,inputs!$B$13*(MIN(calculations!A1067,inputs!$C$14)-inputs!$C$13))+MAX(0,inputs!$B$14*(calculations!A1067-inputs!$C$14))</f>
        <v>6119.85</v>
      </c>
      <c r="G1067" s="6">
        <f>MAX(MIN((calculations!A1067-inputs!$B$21)/10000,100%),0) * inputs!$B$18</f>
        <v>2636.4</v>
      </c>
      <c r="H1067" s="3">
        <f t="shared" si="49"/>
        <v>40088.25</v>
      </c>
      <c r="I1067" s="1">
        <f t="shared" si="51"/>
        <v>0.62</v>
      </c>
    </row>
    <row r="1068" spans="1:9" x14ac:dyDescent="0.2">
      <c r="A1068" s="11">
        <f t="shared" si="50"/>
        <v>106600</v>
      </c>
      <c r="B1068" s="3">
        <f>inputs!$C$3-MAX(0,MIN((calculations!A1068-inputs!$B$8)*0.5,inputs!$C$3))+IF(AND(inputs!$B$23="YES",A1068&lt;=inputs!$B$25),inputs!$B$24,0)</f>
        <v>9270</v>
      </c>
      <c r="C1068" s="3">
        <f>MAX(0,MIN(A1068-B1068,inputs!$C$4)*inputs!$B$3)</f>
        <v>7540</v>
      </c>
      <c r="D1068" s="8">
        <f>MAX(0,(MIN(A1068,inputs!$C$5)-(inputs!$C$4+B1068))*inputs!$B$4)</f>
        <v>23852</v>
      </c>
      <c r="E1068" s="8">
        <f>MAX(0, (calculations!A1068-inputs!$C$5)*inputs!$B$5)</f>
        <v>0</v>
      </c>
      <c r="F1068" s="8">
        <f>MAX(0,inputs!$B$13*(MIN(calculations!A1068,inputs!$C$14)-inputs!$C$13))+MAX(0,inputs!$B$14*(calculations!A1068-inputs!$C$14))</f>
        <v>6121.85</v>
      </c>
      <c r="G1068" s="6">
        <f>MAX(MIN((calculations!A1068-inputs!$B$21)/10000,100%),0) * inputs!$B$18</f>
        <v>2636.4</v>
      </c>
      <c r="H1068" s="3">
        <f t="shared" si="49"/>
        <v>40150.25</v>
      </c>
      <c r="I1068" s="1">
        <f t="shared" si="51"/>
        <v>0.62</v>
      </c>
    </row>
    <row r="1069" spans="1:9" x14ac:dyDescent="0.2">
      <c r="A1069" s="11">
        <f t="shared" si="50"/>
        <v>106700</v>
      </c>
      <c r="B1069" s="3">
        <f>inputs!$C$3-MAX(0,MIN((calculations!A1069-inputs!$B$8)*0.5,inputs!$C$3))+IF(AND(inputs!$B$23="YES",A1069&lt;=inputs!$B$25),inputs!$B$24,0)</f>
        <v>9220</v>
      </c>
      <c r="C1069" s="3">
        <f>MAX(0,MIN(A1069-B1069,inputs!$C$4)*inputs!$B$3)</f>
        <v>7540</v>
      </c>
      <c r="D1069" s="8">
        <f>MAX(0,(MIN(A1069,inputs!$C$5)-(inputs!$C$4+B1069))*inputs!$B$4)</f>
        <v>23912</v>
      </c>
      <c r="E1069" s="8">
        <f>MAX(0, (calculations!A1069-inputs!$C$5)*inputs!$B$5)</f>
        <v>0</v>
      </c>
      <c r="F1069" s="8">
        <f>MAX(0,inputs!$B$13*(MIN(calculations!A1069,inputs!$C$14)-inputs!$C$13))+MAX(0,inputs!$B$14*(calculations!A1069-inputs!$C$14))</f>
        <v>6123.85</v>
      </c>
      <c r="G1069" s="6">
        <f>MAX(MIN((calculations!A1069-inputs!$B$21)/10000,100%),0) * inputs!$B$18</f>
        <v>2636.4</v>
      </c>
      <c r="H1069" s="3">
        <f t="shared" si="49"/>
        <v>40212.25</v>
      </c>
      <c r="I1069" s="1">
        <f t="shared" si="51"/>
        <v>0.62</v>
      </c>
    </row>
    <row r="1070" spans="1:9" x14ac:dyDescent="0.2">
      <c r="A1070" s="11">
        <f t="shared" si="50"/>
        <v>106800</v>
      </c>
      <c r="B1070" s="3">
        <f>inputs!$C$3-MAX(0,MIN((calculations!A1070-inputs!$B$8)*0.5,inputs!$C$3))+IF(AND(inputs!$B$23="YES",A1070&lt;=inputs!$B$25),inputs!$B$24,0)</f>
        <v>9170</v>
      </c>
      <c r="C1070" s="3">
        <f>MAX(0,MIN(A1070-B1070,inputs!$C$4)*inputs!$B$3)</f>
        <v>7540</v>
      </c>
      <c r="D1070" s="8">
        <f>MAX(0,(MIN(A1070,inputs!$C$5)-(inputs!$C$4+B1070))*inputs!$B$4)</f>
        <v>23972</v>
      </c>
      <c r="E1070" s="8">
        <f>MAX(0, (calculations!A1070-inputs!$C$5)*inputs!$B$5)</f>
        <v>0</v>
      </c>
      <c r="F1070" s="8">
        <f>MAX(0,inputs!$B$13*(MIN(calculations!A1070,inputs!$C$14)-inputs!$C$13))+MAX(0,inputs!$B$14*(calculations!A1070-inputs!$C$14))</f>
        <v>6125.85</v>
      </c>
      <c r="G1070" s="6">
        <f>MAX(MIN((calculations!A1070-inputs!$B$21)/10000,100%),0) * inputs!$B$18</f>
        <v>2636.4</v>
      </c>
      <c r="H1070" s="3">
        <f t="shared" si="49"/>
        <v>40274.25</v>
      </c>
      <c r="I1070" s="1">
        <f t="shared" si="51"/>
        <v>0.62</v>
      </c>
    </row>
    <row r="1071" spans="1:9" x14ac:dyDescent="0.2">
      <c r="A1071" s="11">
        <f t="shared" si="50"/>
        <v>106900</v>
      </c>
      <c r="B1071" s="3">
        <f>inputs!$C$3-MAX(0,MIN((calculations!A1071-inputs!$B$8)*0.5,inputs!$C$3))+IF(AND(inputs!$B$23="YES",A1071&lt;=inputs!$B$25),inputs!$B$24,0)</f>
        <v>9120</v>
      </c>
      <c r="C1071" s="3">
        <f>MAX(0,MIN(A1071-B1071,inputs!$C$4)*inputs!$B$3)</f>
        <v>7540</v>
      </c>
      <c r="D1071" s="8">
        <f>MAX(0,(MIN(A1071,inputs!$C$5)-(inputs!$C$4+B1071))*inputs!$B$4)</f>
        <v>24032</v>
      </c>
      <c r="E1071" s="8">
        <f>MAX(0, (calculations!A1071-inputs!$C$5)*inputs!$B$5)</f>
        <v>0</v>
      </c>
      <c r="F1071" s="8">
        <f>MAX(0,inputs!$B$13*(MIN(calculations!A1071,inputs!$C$14)-inputs!$C$13))+MAX(0,inputs!$B$14*(calculations!A1071-inputs!$C$14))</f>
        <v>6127.85</v>
      </c>
      <c r="G1071" s="6">
        <f>MAX(MIN((calculations!A1071-inputs!$B$21)/10000,100%),0) * inputs!$B$18</f>
        <v>2636.4</v>
      </c>
      <c r="H1071" s="3">
        <f t="shared" si="49"/>
        <v>40336.25</v>
      </c>
      <c r="I1071" s="1">
        <f t="shared" si="51"/>
        <v>0.62</v>
      </c>
    </row>
    <row r="1072" spans="1:9" x14ac:dyDescent="0.2">
      <c r="A1072" s="11">
        <f t="shared" si="50"/>
        <v>107000</v>
      </c>
      <c r="B1072" s="3">
        <f>inputs!$C$3-MAX(0,MIN((calculations!A1072-inputs!$B$8)*0.5,inputs!$C$3))+IF(AND(inputs!$B$23="YES",A1072&lt;=inputs!$B$25),inputs!$B$24,0)</f>
        <v>9070</v>
      </c>
      <c r="C1072" s="3">
        <f>MAX(0,MIN(A1072-B1072,inputs!$C$4)*inputs!$B$3)</f>
        <v>7540</v>
      </c>
      <c r="D1072" s="8">
        <f>MAX(0,(MIN(A1072,inputs!$C$5)-(inputs!$C$4+B1072))*inputs!$B$4)</f>
        <v>24092</v>
      </c>
      <c r="E1072" s="8">
        <f>MAX(0, (calculations!A1072-inputs!$C$5)*inputs!$B$5)</f>
        <v>0</v>
      </c>
      <c r="F1072" s="8">
        <f>MAX(0,inputs!$B$13*(MIN(calculations!A1072,inputs!$C$14)-inputs!$C$13))+MAX(0,inputs!$B$14*(calculations!A1072-inputs!$C$14))</f>
        <v>6129.85</v>
      </c>
      <c r="G1072" s="6">
        <f>MAX(MIN((calculations!A1072-inputs!$B$21)/10000,100%),0) * inputs!$B$18</f>
        <v>2636.4</v>
      </c>
      <c r="H1072" s="3">
        <f t="shared" si="49"/>
        <v>40398.25</v>
      </c>
      <c r="I1072" s="1">
        <f t="shared" si="51"/>
        <v>0.62</v>
      </c>
    </row>
    <row r="1073" spans="1:9" x14ac:dyDescent="0.2">
      <c r="A1073" s="11">
        <f t="shared" si="50"/>
        <v>107100</v>
      </c>
      <c r="B1073" s="3">
        <f>inputs!$C$3-MAX(0,MIN((calculations!A1073-inputs!$B$8)*0.5,inputs!$C$3))+IF(AND(inputs!$B$23="YES",A1073&lt;=inputs!$B$25),inputs!$B$24,0)</f>
        <v>9020</v>
      </c>
      <c r="C1073" s="3">
        <f>MAX(0,MIN(A1073-B1073,inputs!$C$4)*inputs!$B$3)</f>
        <v>7540</v>
      </c>
      <c r="D1073" s="8">
        <f>MAX(0,(MIN(A1073,inputs!$C$5)-(inputs!$C$4+B1073))*inputs!$B$4)</f>
        <v>24152</v>
      </c>
      <c r="E1073" s="8">
        <f>MAX(0, (calculations!A1073-inputs!$C$5)*inputs!$B$5)</f>
        <v>0</v>
      </c>
      <c r="F1073" s="8">
        <f>MAX(0,inputs!$B$13*(MIN(calculations!A1073,inputs!$C$14)-inputs!$C$13))+MAX(0,inputs!$B$14*(calculations!A1073-inputs!$C$14))</f>
        <v>6131.85</v>
      </c>
      <c r="G1073" s="6">
        <f>MAX(MIN((calculations!A1073-inputs!$B$21)/10000,100%),0) * inputs!$B$18</f>
        <v>2636.4</v>
      </c>
      <c r="H1073" s="3">
        <f t="shared" si="49"/>
        <v>40460.25</v>
      </c>
      <c r="I1073" s="1">
        <f t="shared" si="51"/>
        <v>0.62</v>
      </c>
    </row>
    <row r="1074" spans="1:9" x14ac:dyDescent="0.2">
      <c r="A1074" s="11">
        <f t="shared" si="50"/>
        <v>107200</v>
      </c>
      <c r="B1074" s="3">
        <f>inputs!$C$3-MAX(0,MIN((calculations!A1074-inputs!$B$8)*0.5,inputs!$C$3))+IF(AND(inputs!$B$23="YES",A1074&lt;=inputs!$B$25),inputs!$B$24,0)</f>
        <v>8970</v>
      </c>
      <c r="C1074" s="3">
        <f>MAX(0,MIN(A1074-B1074,inputs!$C$4)*inputs!$B$3)</f>
        <v>7540</v>
      </c>
      <c r="D1074" s="8">
        <f>MAX(0,(MIN(A1074,inputs!$C$5)-(inputs!$C$4+B1074))*inputs!$B$4)</f>
        <v>24212</v>
      </c>
      <c r="E1074" s="8">
        <f>MAX(0, (calculations!A1074-inputs!$C$5)*inputs!$B$5)</f>
        <v>0</v>
      </c>
      <c r="F1074" s="8">
        <f>MAX(0,inputs!$B$13*(MIN(calculations!A1074,inputs!$C$14)-inputs!$C$13))+MAX(0,inputs!$B$14*(calculations!A1074-inputs!$C$14))</f>
        <v>6133.85</v>
      </c>
      <c r="G1074" s="6">
        <f>MAX(MIN((calculations!A1074-inputs!$B$21)/10000,100%),0) * inputs!$B$18</f>
        <v>2636.4</v>
      </c>
      <c r="H1074" s="3">
        <f t="shared" si="49"/>
        <v>40522.25</v>
      </c>
      <c r="I1074" s="1">
        <f t="shared" si="51"/>
        <v>0.62</v>
      </c>
    </row>
    <row r="1075" spans="1:9" x14ac:dyDescent="0.2">
      <c r="A1075" s="11">
        <f t="shared" si="50"/>
        <v>107300</v>
      </c>
      <c r="B1075" s="3">
        <f>inputs!$C$3-MAX(0,MIN((calculations!A1075-inputs!$B$8)*0.5,inputs!$C$3))+IF(AND(inputs!$B$23="YES",A1075&lt;=inputs!$B$25),inputs!$B$24,0)</f>
        <v>8920</v>
      </c>
      <c r="C1075" s="3">
        <f>MAX(0,MIN(A1075-B1075,inputs!$C$4)*inputs!$B$3)</f>
        <v>7540</v>
      </c>
      <c r="D1075" s="8">
        <f>MAX(0,(MIN(A1075,inputs!$C$5)-(inputs!$C$4+B1075))*inputs!$B$4)</f>
        <v>24272</v>
      </c>
      <c r="E1075" s="8">
        <f>MAX(0, (calculations!A1075-inputs!$C$5)*inputs!$B$5)</f>
        <v>0</v>
      </c>
      <c r="F1075" s="8">
        <f>MAX(0,inputs!$B$13*(MIN(calculations!A1075,inputs!$C$14)-inputs!$C$13))+MAX(0,inputs!$B$14*(calculations!A1075-inputs!$C$14))</f>
        <v>6135.85</v>
      </c>
      <c r="G1075" s="6">
        <f>MAX(MIN((calculations!A1075-inputs!$B$21)/10000,100%),0) * inputs!$B$18</f>
        <v>2636.4</v>
      </c>
      <c r="H1075" s="3">
        <f t="shared" si="49"/>
        <v>40584.25</v>
      </c>
      <c r="I1075" s="1">
        <f t="shared" si="51"/>
        <v>0.62</v>
      </c>
    </row>
    <row r="1076" spans="1:9" x14ac:dyDescent="0.2">
      <c r="A1076" s="11">
        <f t="shared" si="50"/>
        <v>107400</v>
      </c>
      <c r="B1076" s="3">
        <f>inputs!$C$3-MAX(0,MIN((calculations!A1076-inputs!$B$8)*0.5,inputs!$C$3))+IF(AND(inputs!$B$23="YES",A1076&lt;=inputs!$B$25),inputs!$B$24,0)</f>
        <v>8870</v>
      </c>
      <c r="C1076" s="3">
        <f>MAX(0,MIN(A1076-B1076,inputs!$C$4)*inputs!$B$3)</f>
        <v>7540</v>
      </c>
      <c r="D1076" s="8">
        <f>MAX(0,(MIN(A1076,inputs!$C$5)-(inputs!$C$4+B1076))*inputs!$B$4)</f>
        <v>24332</v>
      </c>
      <c r="E1076" s="8">
        <f>MAX(0, (calculations!A1076-inputs!$C$5)*inputs!$B$5)</f>
        <v>0</v>
      </c>
      <c r="F1076" s="8">
        <f>MAX(0,inputs!$B$13*(MIN(calculations!A1076,inputs!$C$14)-inputs!$C$13))+MAX(0,inputs!$B$14*(calculations!A1076-inputs!$C$14))</f>
        <v>6137.85</v>
      </c>
      <c r="G1076" s="6">
        <f>MAX(MIN((calculations!A1076-inputs!$B$21)/10000,100%),0) * inputs!$B$18</f>
        <v>2636.4</v>
      </c>
      <c r="H1076" s="3">
        <f t="shared" si="49"/>
        <v>40646.25</v>
      </c>
      <c r="I1076" s="1">
        <f t="shared" si="51"/>
        <v>0.62</v>
      </c>
    </row>
    <row r="1077" spans="1:9" x14ac:dyDescent="0.2">
      <c r="A1077" s="11">
        <f t="shared" si="50"/>
        <v>107500</v>
      </c>
      <c r="B1077" s="3">
        <f>inputs!$C$3-MAX(0,MIN((calculations!A1077-inputs!$B$8)*0.5,inputs!$C$3))+IF(AND(inputs!$B$23="YES",A1077&lt;=inputs!$B$25),inputs!$B$24,0)</f>
        <v>8820</v>
      </c>
      <c r="C1077" s="3">
        <f>MAX(0,MIN(A1077-B1077,inputs!$C$4)*inputs!$B$3)</f>
        <v>7540</v>
      </c>
      <c r="D1077" s="8">
        <f>MAX(0,(MIN(A1077,inputs!$C$5)-(inputs!$C$4+B1077))*inputs!$B$4)</f>
        <v>24392</v>
      </c>
      <c r="E1077" s="8">
        <f>MAX(0, (calculations!A1077-inputs!$C$5)*inputs!$B$5)</f>
        <v>0</v>
      </c>
      <c r="F1077" s="8">
        <f>MAX(0,inputs!$B$13*(MIN(calculations!A1077,inputs!$C$14)-inputs!$C$13))+MAX(0,inputs!$B$14*(calculations!A1077-inputs!$C$14))</f>
        <v>6139.85</v>
      </c>
      <c r="G1077" s="6">
        <f>MAX(MIN((calculations!A1077-inputs!$B$21)/10000,100%),0) * inputs!$B$18</f>
        <v>2636.4</v>
      </c>
      <c r="H1077" s="3">
        <f t="shared" si="49"/>
        <v>40708.25</v>
      </c>
      <c r="I1077" s="1">
        <f t="shared" si="51"/>
        <v>0.62</v>
      </c>
    </row>
    <row r="1078" spans="1:9" x14ac:dyDescent="0.2">
      <c r="A1078" s="11">
        <f t="shared" si="50"/>
        <v>107600</v>
      </c>
      <c r="B1078" s="3">
        <f>inputs!$C$3-MAX(0,MIN((calculations!A1078-inputs!$B$8)*0.5,inputs!$C$3))+IF(AND(inputs!$B$23="YES",A1078&lt;=inputs!$B$25),inputs!$B$24,0)</f>
        <v>8770</v>
      </c>
      <c r="C1078" s="3">
        <f>MAX(0,MIN(A1078-B1078,inputs!$C$4)*inputs!$B$3)</f>
        <v>7540</v>
      </c>
      <c r="D1078" s="8">
        <f>MAX(0,(MIN(A1078,inputs!$C$5)-(inputs!$C$4+B1078))*inputs!$B$4)</f>
        <v>24452</v>
      </c>
      <c r="E1078" s="8">
        <f>MAX(0, (calculations!A1078-inputs!$C$5)*inputs!$B$5)</f>
        <v>0</v>
      </c>
      <c r="F1078" s="8">
        <f>MAX(0,inputs!$B$13*(MIN(calculations!A1078,inputs!$C$14)-inputs!$C$13))+MAX(0,inputs!$B$14*(calculations!A1078-inputs!$C$14))</f>
        <v>6141.85</v>
      </c>
      <c r="G1078" s="6">
        <f>MAX(MIN((calculations!A1078-inputs!$B$21)/10000,100%),0) * inputs!$B$18</f>
        <v>2636.4</v>
      </c>
      <c r="H1078" s="3">
        <f t="shared" ref="H1078:H1141" si="52">SUM(C1078:G1078)</f>
        <v>40770.25</v>
      </c>
      <c r="I1078" s="1">
        <f t="shared" si="51"/>
        <v>0.62</v>
      </c>
    </row>
    <row r="1079" spans="1:9" x14ac:dyDescent="0.2">
      <c r="A1079" s="11">
        <f t="shared" si="50"/>
        <v>107700</v>
      </c>
      <c r="B1079" s="3">
        <f>inputs!$C$3-MAX(0,MIN((calculations!A1079-inputs!$B$8)*0.5,inputs!$C$3))+IF(AND(inputs!$B$23="YES",A1079&lt;=inputs!$B$25),inputs!$B$24,0)</f>
        <v>8720</v>
      </c>
      <c r="C1079" s="3">
        <f>MAX(0,MIN(A1079-B1079,inputs!$C$4)*inputs!$B$3)</f>
        <v>7540</v>
      </c>
      <c r="D1079" s="8">
        <f>MAX(0,(MIN(A1079,inputs!$C$5)-(inputs!$C$4+B1079))*inputs!$B$4)</f>
        <v>24512</v>
      </c>
      <c r="E1079" s="8">
        <f>MAX(0, (calculations!A1079-inputs!$C$5)*inputs!$B$5)</f>
        <v>0</v>
      </c>
      <c r="F1079" s="8">
        <f>MAX(0,inputs!$B$13*(MIN(calculations!A1079,inputs!$C$14)-inputs!$C$13))+MAX(0,inputs!$B$14*(calculations!A1079-inputs!$C$14))</f>
        <v>6143.85</v>
      </c>
      <c r="G1079" s="6">
        <f>MAX(MIN((calculations!A1079-inputs!$B$21)/10000,100%),0) * inputs!$B$18</f>
        <v>2636.4</v>
      </c>
      <c r="H1079" s="3">
        <f t="shared" si="52"/>
        <v>40832.25</v>
      </c>
      <c r="I1079" s="1">
        <f t="shared" si="51"/>
        <v>0.62</v>
      </c>
    </row>
    <row r="1080" spans="1:9" x14ac:dyDescent="0.2">
      <c r="A1080" s="11">
        <f t="shared" si="50"/>
        <v>107800</v>
      </c>
      <c r="B1080" s="3">
        <f>inputs!$C$3-MAX(0,MIN((calculations!A1080-inputs!$B$8)*0.5,inputs!$C$3))+IF(AND(inputs!$B$23="YES",A1080&lt;=inputs!$B$25),inputs!$B$24,0)</f>
        <v>8670</v>
      </c>
      <c r="C1080" s="3">
        <f>MAX(0,MIN(A1080-B1080,inputs!$C$4)*inputs!$B$3)</f>
        <v>7540</v>
      </c>
      <c r="D1080" s="8">
        <f>MAX(0,(MIN(A1080,inputs!$C$5)-(inputs!$C$4+B1080))*inputs!$B$4)</f>
        <v>24572</v>
      </c>
      <c r="E1080" s="8">
        <f>MAX(0, (calculations!A1080-inputs!$C$5)*inputs!$B$5)</f>
        <v>0</v>
      </c>
      <c r="F1080" s="8">
        <f>MAX(0,inputs!$B$13*(MIN(calculations!A1080,inputs!$C$14)-inputs!$C$13))+MAX(0,inputs!$B$14*(calculations!A1080-inputs!$C$14))</f>
        <v>6145.85</v>
      </c>
      <c r="G1080" s="6">
        <f>MAX(MIN((calculations!A1080-inputs!$B$21)/10000,100%),0) * inputs!$B$18</f>
        <v>2636.4</v>
      </c>
      <c r="H1080" s="3">
        <f t="shared" si="52"/>
        <v>40894.25</v>
      </c>
      <c r="I1080" s="1">
        <f t="shared" si="51"/>
        <v>0.62</v>
      </c>
    </row>
    <row r="1081" spans="1:9" x14ac:dyDescent="0.2">
      <c r="A1081" s="11">
        <f t="shared" si="50"/>
        <v>107900</v>
      </c>
      <c r="B1081" s="3">
        <f>inputs!$C$3-MAX(0,MIN((calculations!A1081-inputs!$B$8)*0.5,inputs!$C$3))+IF(AND(inputs!$B$23="YES",A1081&lt;=inputs!$B$25),inputs!$B$24,0)</f>
        <v>8620</v>
      </c>
      <c r="C1081" s="3">
        <f>MAX(0,MIN(A1081-B1081,inputs!$C$4)*inputs!$B$3)</f>
        <v>7540</v>
      </c>
      <c r="D1081" s="8">
        <f>MAX(0,(MIN(A1081,inputs!$C$5)-(inputs!$C$4+B1081))*inputs!$B$4)</f>
        <v>24632</v>
      </c>
      <c r="E1081" s="8">
        <f>MAX(0, (calculations!A1081-inputs!$C$5)*inputs!$B$5)</f>
        <v>0</v>
      </c>
      <c r="F1081" s="8">
        <f>MAX(0,inputs!$B$13*(MIN(calculations!A1081,inputs!$C$14)-inputs!$C$13))+MAX(0,inputs!$B$14*(calculations!A1081-inputs!$C$14))</f>
        <v>6147.85</v>
      </c>
      <c r="G1081" s="6">
        <f>MAX(MIN((calculations!A1081-inputs!$B$21)/10000,100%),0) * inputs!$B$18</f>
        <v>2636.4</v>
      </c>
      <c r="H1081" s="3">
        <f t="shared" si="52"/>
        <v>40956.25</v>
      </c>
      <c r="I1081" s="1">
        <f t="shared" si="51"/>
        <v>0.62</v>
      </c>
    </row>
    <row r="1082" spans="1:9" x14ac:dyDescent="0.2">
      <c r="A1082" s="11">
        <f t="shared" si="50"/>
        <v>108000</v>
      </c>
      <c r="B1082" s="3">
        <f>inputs!$C$3-MAX(0,MIN((calculations!A1082-inputs!$B$8)*0.5,inputs!$C$3))+IF(AND(inputs!$B$23="YES",A1082&lt;=inputs!$B$25),inputs!$B$24,0)</f>
        <v>8570</v>
      </c>
      <c r="C1082" s="3">
        <f>MAX(0,MIN(A1082-B1082,inputs!$C$4)*inputs!$B$3)</f>
        <v>7540</v>
      </c>
      <c r="D1082" s="8">
        <f>MAX(0,(MIN(A1082,inputs!$C$5)-(inputs!$C$4+B1082))*inputs!$B$4)</f>
        <v>24692</v>
      </c>
      <c r="E1082" s="8">
        <f>MAX(0, (calculations!A1082-inputs!$C$5)*inputs!$B$5)</f>
        <v>0</v>
      </c>
      <c r="F1082" s="8">
        <f>MAX(0,inputs!$B$13*(MIN(calculations!A1082,inputs!$C$14)-inputs!$C$13))+MAX(0,inputs!$B$14*(calculations!A1082-inputs!$C$14))</f>
        <v>6149.85</v>
      </c>
      <c r="G1082" s="6">
        <f>MAX(MIN((calculations!A1082-inputs!$B$21)/10000,100%),0) * inputs!$B$18</f>
        <v>2636.4</v>
      </c>
      <c r="H1082" s="3">
        <f t="shared" si="52"/>
        <v>41018.25</v>
      </c>
      <c r="I1082" s="1">
        <f t="shared" si="51"/>
        <v>0.62</v>
      </c>
    </row>
    <row r="1083" spans="1:9" x14ac:dyDescent="0.2">
      <c r="A1083" s="11">
        <f t="shared" si="50"/>
        <v>108100</v>
      </c>
      <c r="B1083" s="3">
        <f>inputs!$C$3-MAX(0,MIN((calculations!A1083-inputs!$B$8)*0.5,inputs!$C$3))+IF(AND(inputs!$B$23="YES",A1083&lt;=inputs!$B$25),inputs!$B$24,0)</f>
        <v>8520</v>
      </c>
      <c r="C1083" s="3">
        <f>MAX(0,MIN(A1083-B1083,inputs!$C$4)*inputs!$B$3)</f>
        <v>7540</v>
      </c>
      <c r="D1083" s="8">
        <f>MAX(0,(MIN(A1083,inputs!$C$5)-(inputs!$C$4+B1083))*inputs!$B$4)</f>
        <v>24752</v>
      </c>
      <c r="E1083" s="8">
        <f>MAX(0, (calculations!A1083-inputs!$C$5)*inputs!$B$5)</f>
        <v>0</v>
      </c>
      <c r="F1083" s="8">
        <f>MAX(0,inputs!$B$13*(MIN(calculations!A1083,inputs!$C$14)-inputs!$C$13))+MAX(0,inputs!$B$14*(calculations!A1083-inputs!$C$14))</f>
        <v>6151.85</v>
      </c>
      <c r="G1083" s="6">
        <f>MAX(MIN((calculations!A1083-inputs!$B$21)/10000,100%),0) * inputs!$B$18</f>
        <v>2636.4</v>
      </c>
      <c r="H1083" s="3">
        <f t="shared" si="52"/>
        <v>41080.25</v>
      </c>
      <c r="I1083" s="1">
        <f t="shared" si="51"/>
        <v>0.62</v>
      </c>
    </row>
    <row r="1084" spans="1:9" x14ac:dyDescent="0.2">
      <c r="A1084" s="11">
        <f t="shared" si="50"/>
        <v>108200</v>
      </c>
      <c r="B1084" s="3">
        <f>inputs!$C$3-MAX(0,MIN((calculations!A1084-inputs!$B$8)*0.5,inputs!$C$3))+IF(AND(inputs!$B$23="YES",A1084&lt;=inputs!$B$25),inputs!$B$24,0)</f>
        <v>8470</v>
      </c>
      <c r="C1084" s="3">
        <f>MAX(0,MIN(A1084-B1084,inputs!$C$4)*inputs!$B$3)</f>
        <v>7540</v>
      </c>
      <c r="D1084" s="8">
        <f>MAX(0,(MIN(A1084,inputs!$C$5)-(inputs!$C$4+B1084))*inputs!$B$4)</f>
        <v>24812</v>
      </c>
      <c r="E1084" s="8">
        <f>MAX(0, (calculations!A1084-inputs!$C$5)*inputs!$B$5)</f>
        <v>0</v>
      </c>
      <c r="F1084" s="8">
        <f>MAX(0,inputs!$B$13*(MIN(calculations!A1084,inputs!$C$14)-inputs!$C$13))+MAX(0,inputs!$B$14*(calculations!A1084-inputs!$C$14))</f>
        <v>6153.85</v>
      </c>
      <c r="G1084" s="6">
        <f>MAX(MIN((calculations!A1084-inputs!$B$21)/10000,100%),0) * inputs!$B$18</f>
        <v>2636.4</v>
      </c>
      <c r="H1084" s="3">
        <f t="shared" si="52"/>
        <v>41142.25</v>
      </c>
      <c r="I1084" s="1">
        <f t="shared" si="51"/>
        <v>0.62</v>
      </c>
    </row>
    <row r="1085" spans="1:9" x14ac:dyDescent="0.2">
      <c r="A1085" s="11">
        <f t="shared" si="50"/>
        <v>108300</v>
      </c>
      <c r="B1085" s="3">
        <f>inputs!$C$3-MAX(0,MIN((calculations!A1085-inputs!$B$8)*0.5,inputs!$C$3))+IF(AND(inputs!$B$23="YES",A1085&lt;=inputs!$B$25),inputs!$B$24,0)</f>
        <v>8420</v>
      </c>
      <c r="C1085" s="3">
        <f>MAX(0,MIN(A1085-B1085,inputs!$C$4)*inputs!$B$3)</f>
        <v>7540</v>
      </c>
      <c r="D1085" s="8">
        <f>MAX(0,(MIN(A1085,inputs!$C$5)-(inputs!$C$4+B1085))*inputs!$B$4)</f>
        <v>24872</v>
      </c>
      <c r="E1085" s="8">
        <f>MAX(0, (calculations!A1085-inputs!$C$5)*inputs!$B$5)</f>
        <v>0</v>
      </c>
      <c r="F1085" s="8">
        <f>MAX(0,inputs!$B$13*(MIN(calculations!A1085,inputs!$C$14)-inputs!$C$13))+MAX(0,inputs!$B$14*(calculations!A1085-inputs!$C$14))</f>
        <v>6155.85</v>
      </c>
      <c r="G1085" s="6">
        <f>MAX(MIN((calculations!A1085-inputs!$B$21)/10000,100%),0) * inputs!$B$18</f>
        <v>2636.4</v>
      </c>
      <c r="H1085" s="3">
        <f t="shared" si="52"/>
        <v>41204.25</v>
      </c>
      <c r="I1085" s="1">
        <f t="shared" si="51"/>
        <v>0.62</v>
      </c>
    </row>
    <row r="1086" spans="1:9" x14ac:dyDescent="0.2">
      <c r="A1086" s="11">
        <f t="shared" si="50"/>
        <v>108400</v>
      </c>
      <c r="B1086" s="3">
        <f>inputs!$C$3-MAX(0,MIN((calculations!A1086-inputs!$B$8)*0.5,inputs!$C$3))+IF(AND(inputs!$B$23="YES",A1086&lt;=inputs!$B$25),inputs!$B$24,0)</f>
        <v>8370</v>
      </c>
      <c r="C1086" s="3">
        <f>MAX(0,MIN(A1086-B1086,inputs!$C$4)*inputs!$B$3)</f>
        <v>7540</v>
      </c>
      <c r="D1086" s="8">
        <f>MAX(0,(MIN(A1086,inputs!$C$5)-(inputs!$C$4+B1086))*inputs!$B$4)</f>
        <v>24932</v>
      </c>
      <c r="E1086" s="8">
        <f>MAX(0, (calculations!A1086-inputs!$C$5)*inputs!$B$5)</f>
        <v>0</v>
      </c>
      <c r="F1086" s="8">
        <f>MAX(0,inputs!$B$13*(MIN(calculations!A1086,inputs!$C$14)-inputs!$C$13))+MAX(0,inputs!$B$14*(calculations!A1086-inputs!$C$14))</f>
        <v>6157.85</v>
      </c>
      <c r="G1086" s="6">
        <f>MAX(MIN((calculations!A1086-inputs!$B$21)/10000,100%),0) * inputs!$B$18</f>
        <v>2636.4</v>
      </c>
      <c r="H1086" s="3">
        <f t="shared" si="52"/>
        <v>41266.25</v>
      </c>
      <c r="I1086" s="1">
        <f t="shared" si="51"/>
        <v>0.62</v>
      </c>
    </row>
    <row r="1087" spans="1:9" x14ac:dyDescent="0.2">
      <c r="A1087" s="11">
        <f t="shared" si="50"/>
        <v>108500</v>
      </c>
      <c r="B1087" s="3">
        <f>inputs!$C$3-MAX(0,MIN((calculations!A1087-inputs!$B$8)*0.5,inputs!$C$3))+IF(AND(inputs!$B$23="YES",A1087&lt;=inputs!$B$25),inputs!$B$24,0)</f>
        <v>8320</v>
      </c>
      <c r="C1087" s="3">
        <f>MAX(0,MIN(A1087-B1087,inputs!$C$4)*inputs!$B$3)</f>
        <v>7540</v>
      </c>
      <c r="D1087" s="8">
        <f>MAX(0,(MIN(A1087,inputs!$C$5)-(inputs!$C$4+B1087))*inputs!$B$4)</f>
        <v>24992</v>
      </c>
      <c r="E1087" s="8">
        <f>MAX(0, (calculations!A1087-inputs!$C$5)*inputs!$B$5)</f>
        <v>0</v>
      </c>
      <c r="F1087" s="8">
        <f>MAX(0,inputs!$B$13*(MIN(calculations!A1087,inputs!$C$14)-inputs!$C$13))+MAX(0,inputs!$B$14*(calculations!A1087-inputs!$C$14))</f>
        <v>6159.85</v>
      </c>
      <c r="G1087" s="6">
        <f>MAX(MIN((calculations!A1087-inputs!$B$21)/10000,100%),0) * inputs!$B$18</f>
        <v>2636.4</v>
      </c>
      <c r="H1087" s="3">
        <f t="shared" si="52"/>
        <v>41328.25</v>
      </c>
      <c r="I1087" s="1">
        <f t="shared" si="51"/>
        <v>0.62</v>
      </c>
    </row>
    <row r="1088" spans="1:9" x14ac:dyDescent="0.2">
      <c r="A1088" s="11">
        <f t="shared" si="50"/>
        <v>108600</v>
      </c>
      <c r="B1088" s="3">
        <f>inputs!$C$3-MAX(0,MIN((calculations!A1088-inputs!$B$8)*0.5,inputs!$C$3))+IF(AND(inputs!$B$23="YES",A1088&lt;=inputs!$B$25),inputs!$B$24,0)</f>
        <v>8270</v>
      </c>
      <c r="C1088" s="3">
        <f>MAX(0,MIN(A1088-B1088,inputs!$C$4)*inputs!$B$3)</f>
        <v>7540</v>
      </c>
      <c r="D1088" s="8">
        <f>MAX(0,(MIN(A1088,inputs!$C$5)-(inputs!$C$4+B1088))*inputs!$B$4)</f>
        <v>25052</v>
      </c>
      <c r="E1088" s="8">
        <f>MAX(0, (calculations!A1088-inputs!$C$5)*inputs!$B$5)</f>
        <v>0</v>
      </c>
      <c r="F1088" s="8">
        <f>MAX(0,inputs!$B$13*(MIN(calculations!A1088,inputs!$C$14)-inputs!$C$13))+MAX(0,inputs!$B$14*(calculations!A1088-inputs!$C$14))</f>
        <v>6161.85</v>
      </c>
      <c r="G1088" s="6">
        <f>MAX(MIN((calculations!A1088-inputs!$B$21)/10000,100%),0) * inputs!$B$18</f>
        <v>2636.4</v>
      </c>
      <c r="H1088" s="3">
        <f t="shared" si="52"/>
        <v>41390.25</v>
      </c>
      <c r="I1088" s="1">
        <f t="shared" si="51"/>
        <v>0.62</v>
      </c>
    </row>
    <row r="1089" spans="1:9" x14ac:dyDescent="0.2">
      <c r="A1089" s="11">
        <f t="shared" si="50"/>
        <v>108700</v>
      </c>
      <c r="B1089" s="3">
        <f>inputs!$C$3-MAX(0,MIN((calculations!A1089-inputs!$B$8)*0.5,inputs!$C$3))+IF(AND(inputs!$B$23="YES",A1089&lt;=inputs!$B$25),inputs!$B$24,0)</f>
        <v>8220</v>
      </c>
      <c r="C1089" s="3">
        <f>MAX(0,MIN(A1089-B1089,inputs!$C$4)*inputs!$B$3)</f>
        <v>7540</v>
      </c>
      <c r="D1089" s="8">
        <f>MAX(0,(MIN(A1089,inputs!$C$5)-(inputs!$C$4+B1089))*inputs!$B$4)</f>
        <v>25112</v>
      </c>
      <c r="E1089" s="8">
        <f>MAX(0, (calculations!A1089-inputs!$C$5)*inputs!$B$5)</f>
        <v>0</v>
      </c>
      <c r="F1089" s="8">
        <f>MAX(0,inputs!$B$13*(MIN(calculations!A1089,inputs!$C$14)-inputs!$C$13))+MAX(0,inputs!$B$14*(calculations!A1089-inputs!$C$14))</f>
        <v>6163.85</v>
      </c>
      <c r="G1089" s="6">
        <f>MAX(MIN((calculations!A1089-inputs!$B$21)/10000,100%),0) * inputs!$B$18</f>
        <v>2636.4</v>
      </c>
      <c r="H1089" s="3">
        <f t="shared" si="52"/>
        <v>41452.25</v>
      </c>
      <c r="I1089" s="1">
        <f t="shared" si="51"/>
        <v>0.62</v>
      </c>
    </row>
    <row r="1090" spans="1:9" x14ac:dyDescent="0.2">
      <c r="A1090" s="11">
        <f t="shared" si="50"/>
        <v>108800</v>
      </c>
      <c r="B1090" s="3">
        <f>inputs!$C$3-MAX(0,MIN((calculations!A1090-inputs!$B$8)*0.5,inputs!$C$3))+IF(AND(inputs!$B$23="YES",A1090&lt;=inputs!$B$25),inputs!$B$24,0)</f>
        <v>8170</v>
      </c>
      <c r="C1090" s="3">
        <f>MAX(0,MIN(A1090-B1090,inputs!$C$4)*inputs!$B$3)</f>
        <v>7540</v>
      </c>
      <c r="D1090" s="8">
        <f>MAX(0,(MIN(A1090,inputs!$C$5)-(inputs!$C$4+B1090))*inputs!$B$4)</f>
        <v>25172</v>
      </c>
      <c r="E1090" s="8">
        <f>MAX(0, (calculations!A1090-inputs!$C$5)*inputs!$B$5)</f>
        <v>0</v>
      </c>
      <c r="F1090" s="8">
        <f>MAX(0,inputs!$B$13*(MIN(calculations!A1090,inputs!$C$14)-inputs!$C$13))+MAX(0,inputs!$B$14*(calculations!A1090-inputs!$C$14))</f>
        <v>6165.85</v>
      </c>
      <c r="G1090" s="6">
        <f>MAX(MIN((calculations!A1090-inputs!$B$21)/10000,100%),0) * inputs!$B$18</f>
        <v>2636.4</v>
      </c>
      <c r="H1090" s="3">
        <f t="shared" si="52"/>
        <v>41514.25</v>
      </c>
      <c r="I1090" s="1">
        <f t="shared" si="51"/>
        <v>0.62</v>
      </c>
    </row>
    <row r="1091" spans="1:9" x14ac:dyDescent="0.2">
      <c r="A1091" s="11">
        <f t="shared" ref="A1091:A1154" si="53">(ROW(A1091)-2)*100</f>
        <v>108900</v>
      </c>
      <c r="B1091" s="3">
        <f>inputs!$C$3-MAX(0,MIN((calculations!A1091-inputs!$B$8)*0.5,inputs!$C$3))+IF(AND(inputs!$B$23="YES",A1091&lt;=inputs!$B$25),inputs!$B$24,0)</f>
        <v>8120</v>
      </c>
      <c r="C1091" s="3">
        <f>MAX(0,MIN(A1091-B1091,inputs!$C$4)*inputs!$B$3)</f>
        <v>7540</v>
      </c>
      <c r="D1091" s="8">
        <f>MAX(0,(MIN(A1091,inputs!$C$5)-(inputs!$C$4+B1091))*inputs!$B$4)</f>
        <v>25232</v>
      </c>
      <c r="E1091" s="8">
        <f>MAX(0, (calculations!A1091-inputs!$C$5)*inputs!$B$5)</f>
        <v>0</v>
      </c>
      <c r="F1091" s="8">
        <f>MAX(0,inputs!$B$13*(MIN(calculations!A1091,inputs!$C$14)-inputs!$C$13))+MAX(0,inputs!$B$14*(calculations!A1091-inputs!$C$14))</f>
        <v>6167.85</v>
      </c>
      <c r="G1091" s="6">
        <f>MAX(MIN((calculations!A1091-inputs!$B$21)/10000,100%),0) * inputs!$B$18</f>
        <v>2636.4</v>
      </c>
      <c r="H1091" s="3">
        <f t="shared" si="52"/>
        <v>41576.25</v>
      </c>
      <c r="I1091" s="1">
        <f t="shared" ref="I1091:I1154" si="54">(H1092-H1091)/100</f>
        <v>0.62</v>
      </c>
    </row>
    <row r="1092" spans="1:9" x14ac:dyDescent="0.2">
      <c r="A1092" s="11">
        <f t="shared" si="53"/>
        <v>109000</v>
      </c>
      <c r="B1092" s="3">
        <f>inputs!$C$3-MAX(0,MIN((calculations!A1092-inputs!$B$8)*0.5,inputs!$C$3))+IF(AND(inputs!$B$23="YES",A1092&lt;=inputs!$B$25),inputs!$B$24,0)</f>
        <v>8070</v>
      </c>
      <c r="C1092" s="3">
        <f>MAX(0,MIN(A1092-B1092,inputs!$C$4)*inputs!$B$3)</f>
        <v>7540</v>
      </c>
      <c r="D1092" s="8">
        <f>MAX(0,(MIN(A1092,inputs!$C$5)-(inputs!$C$4+B1092))*inputs!$B$4)</f>
        <v>25292</v>
      </c>
      <c r="E1092" s="8">
        <f>MAX(0, (calculations!A1092-inputs!$C$5)*inputs!$B$5)</f>
        <v>0</v>
      </c>
      <c r="F1092" s="8">
        <f>MAX(0,inputs!$B$13*(MIN(calculations!A1092,inputs!$C$14)-inputs!$C$13))+MAX(0,inputs!$B$14*(calculations!A1092-inputs!$C$14))</f>
        <v>6169.85</v>
      </c>
      <c r="G1092" s="6">
        <f>MAX(MIN((calculations!A1092-inputs!$B$21)/10000,100%),0) * inputs!$B$18</f>
        <v>2636.4</v>
      </c>
      <c r="H1092" s="3">
        <f t="shared" si="52"/>
        <v>41638.25</v>
      </c>
      <c r="I1092" s="1">
        <f t="shared" si="54"/>
        <v>0.62</v>
      </c>
    </row>
    <row r="1093" spans="1:9" x14ac:dyDescent="0.2">
      <c r="A1093" s="11">
        <f t="shared" si="53"/>
        <v>109100</v>
      </c>
      <c r="B1093" s="3">
        <f>inputs!$C$3-MAX(0,MIN((calculations!A1093-inputs!$B$8)*0.5,inputs!$C$3))+IF(AND(inputs!$B$23="YES",A1093&lt;=inputs!$B$25),inputs!$B$24,0)</f>
        <v>8020</v>
      </c>
      <c r="C1093" s="3">
        <f>MAX(0,MIN(A1093-B1093,inputs!$C$4)*inputs!$B$3)</f>
        <v>7540</v>
      </c>
      <c r="D1093" s="8">
        <f>MAX(0,(MIN(A1093,inputs!$C$5)-(inputs!$C$4+B1093))*inputs!$B$4)</f>
        <v>25352</v>
      </c>
      <c r="E1093" s="8">
        <f>MAX(0, (calculations!A1093-inputs!$C$5)*inputs!$B$5)</f>
        <v>0</v>
      </c>
      <c r="F1093" s="8">
        <f>MAX(0,inputs!$B$13*(MIN(calculations!A1093,inputs!$C$14)-inputs!$C$13))+MAX(0,inputs!$B$14*(calculations!A1093-inputs!$C$14))</f>
        <v>6171.85</v>
      </c>
      <c r="G1093" s="6">
        <f>MAX(MIN((calculations!A1093-inputs!$B$21)/10000,100%),0) * inputs!$B$18</f>
        <v>2636.4</v>
      </c>
      <c r="H1093" s="3">
        <f t="shared" si="52"/>
        <v>41700.25</v>
      </c>
      <c r="I1093" s="1">
        <f t="shared" si="54"/>
        <v>0.62</v>
      </c>
    </row>
    <row r="1094" spans="1:9" x14ac:dyDescent="0.2">
      <c r="A1094" s="11">
        <f t="shared" si="53"/>
        <v>109200</v>
      </c>
      <c r="B1094" s="3">
        <f>inputs!$C$3-MAX(0,MIN((calculations!A1094-inputs!$B$8)*0.5,inputs!$C$3))+IF(AND(inputs!$B$23="YES",A1094&lt;=inputs!$B$25),inputs!$B$24,0)</f>
        <v>7970</v>
      </c>
      <c r="C1094" s="3">
        <f>MAX(0,MIN(A1094-B1094,inputs!$C$4)*inputs!$B$3)</f>
        <v>7540</v>
      </c>
      <c r="D1094" s="8">
        <f>MAX(0,(MIN(A1094,inputs!$C$5)-(inputs!$C$4+B1094))*inputs!$B$4)</f>
        <v>25412</v>
      </c>
      <c r="E1094" s="8">
        <f>MAX(0, (calculations!A1094-inputs!$C$5)*inputs!$B$5)</f>
        <v>0</v>
      </c>
      <c r="F1094" s="8">
        <f>MAX(0,inputs!$B$13*(MIN(calculations!A1094,inputs!$C$14)-inputs!$C$13))+MAX(0,inputs!$B$14*(calculations!A1094-inputs!$C$14))</f>
        <v>6173.85</v>
      </c>
      <c r="G1094" s="6">
        <f>MAX(MIN((calculations!A1094-inputs!$B$21)/10000,100%),0) * inputs!$B$18</f>
        <v>2636.4</v>
      </c>
      <c r="H1094" s="3">
        <f t="shared" si="52"/>
        <v>41762.25</v>
      </c>
      <c r="I1094" s="1">
        <f t="shared" si="54"/>
        <v>0.62</v>
      </c>
    </row>
    <row r="1095" spans="1:9" x14ac:dyDescent="0.2">
      <c r="A1095" s="11">
        <f t="shared" si="53"/>
        <v>109300</v>
      </c>
      <c r="B1095" s="3">
        <f>inputs!$C$3-MAX(0,MIN((calculations!A1095-inputs!$B$8)*0.5,inputs!$C$3))+IF(AND(inputs!$B$23="YES",A1095&lt;=inputs!$B$25),inputs!$B$24,0)</f>
        <v>7920</v>
      </c>
      <c r="C1095" s="3">
        <f>MAX(0,MIN(A1095-B1095,inputs!$C$4)*inputs!$B$3)</f>
        <v>7540</v>
      </c>
      <c r="D1095" s="8">
        <f>MAX(0,(MIN(A1095,inputs!$C$5)-(inputs!$C$4+B1095))*inputs!$B$4)</f>
        <v>25472</v>
      </c>
      <c r="E1095" s="8">
        <f>MAX(0, (calculations!A1095-inputs!$C$5)*inputs!$B$5)</f>
        <v>0</v>
      </c>
      <c r="F1095" s="8">
        <f>MAX(0,inputs!$B$13*(MIN(calculations!A1095,inputs!$C$14)-inputs!$C$13))+MAX(0,inputs!$B$14*(calculations!A1095-inputs!$C$14))</f>
        <v>6175.85</v>
      </c>
      <c r="G1095" s="6">
        <f>MAX(MIN((calculations!A1095-inputs!$B$21)/10000,100%),0) * inputs!$B$18</f>
        <v>2636.4</v>
      </c>
      <c r="H1095" s="3">
        <f t="shared" si="52"/>
        <v>41824.25</v>
      </c>
      <c r="I1095" s="1">
        <f t="shared" si="54"/>
        <v>0.62</v>
      </c>
    </row>
    <row r="1096" spans="1:9" x14ac:dyDescent="0.2">
      <c r="A1096" s="11">
        <f t="shared" si="53"/>
        <v>109400</v>
      </c>
      <c r="B1096" s="3">
        <f>inputs!$C$3-MAX(0,MIN((calculations!A1096-inputs!$B$8)*0.5,inputs!$C$3))+IF(AND(inputs!$B$23="YES",A1096&lt;=inputs!$B$25),inputs!$B$24,0)</f>
        <v>7870</v>
      </c>
      <c r="C1096" s="3">
        <f>MAX(0,MIN(A1096-B1096,inputs!$C$4)*inputs!$B$3)</f>
        <v>7540</v>
      </c>
      <c r="D1096" s="8">
        <f>MAX(0,(MIN(A1096,inputs!$C$5)-(inputs!$C$4+B1096))*inputs!$B$4)</f>
        <v>25532</v>
      </c>
      <c r="E1096" s="8">
        <f>MAX(0, (calculations!A1096-inputs!$C$5)*inputs!$B$5)</f>
        <v>0</v>
      </c>
      <c r="F1096" s="8">
        <f>MAX(0,inputs!$B$13*(MIN(calculations!A1096,inputs!$C$14)-inputs!$C$13))+MAX(0,inputs!$B$14*(calculations!A1096-inputs!$C$14))</f>
        <v>6177.85</v>
      </c>
      <c r="G1096" s="6">
        <f>MAX(MIN((calculations!A1096-inputs!$B$21)/10000,100%),0) * inputs!$B$18</f>
        <v>2636.4</v>
      </c>
      <c r="H1096" s="3">
        <f t="shared" si="52"/>
        <v>41886.25</v>
      </c>
      <c r="I1096" s="1">
        <f t="shared" si="54"/>
        <v>0.62</v>
      </c>
    </row>
    <row r="1097" spans="1:9" x14ac:dyDescent="0.2">
      <c r="A1097" s="11">
        <f t="shared" si="53"/>
        <v>109500</v>
      </c>
      <c r="B1097" s="3">
        <f>inputs!$C$3-MAX(0,MIN((calculations!A1097-inputs!$B$8)*0.5,inputs!$C$3))+IF(AND(inputs!$B$23="YES",A1097&lt;=inputs!$B$25),inputs!$B$24,0)</f>
        <v>7820</v>
      </c>
      <c r="C1097" s="3">
        <f>MAX(0,MIN(A1097-B1097,inputs!$C$4)*inputs!$B$3)</f>
        <v>7540</v>
      </c>
      <c r="D1097" s="8">
        <f>MAX(0,(MIN(A1097,inputs!$C$5)-(inputs!$C$4+B1097))*inputs!$B$4)</f>
        <v>25592</v>
      </c>
      <c r="E1097" s="8">
        <f>MAX(0, (calculations!A1097-inputs!$C$5)*inputs!$B$5)</f>
        <v>0</v>
      </c>
      <c r="F1097" s="8">
        <f>MAX(0,inputs!$B$13*(MIN(calculations!A1097,inputs!$C$14)-inputs!$C$13))+MAX(0,inputs!$B$14*(calculations!A1097-inputs!$C$14))</f>
        <v>6179.85</v>
      </c>
      <c r="G1097" s="6">
        <f>MAX(MIN((calculations!A1097-inputs!$B$21)/10000,100%),0) * inputs!$B$18</f>
        <v>2636.4</v>
      </c>
      <c r="H1097" s="3">
        <f t="shared" si="52"/>
        <v>41948.25</v>
      </c>
      <c r="I1097" s="1">
        <f t="shared" si="54"/>
        <v>0.62</v>
      </c>
    </row>
    <row r="1098" spans="1:9" x14ac:dyDescent="0.2">
      <c r="A1098" s="11">
        <f t="shared" si="53"/>
        <v>109600</v>
      </c>
      <c r="B1098" s="3">
        <f>inputs!$C$3-MAX(0,MIN((calculations!A1098-inputs!$B$8)*0.5,inputs!$C$3))+IF(AND(inputs!$B$23="YES",A1098&lt;=inputs!$B$25),inputs!$B$24,0)</f>
        <v>7770</v>
      </c>
      <c r="C1098" s="3">
        <f>MAX(0,MIN(A1098-B1098,inputs!$C$4)*inputs!$B$3)</f>
        <v>7540</v>
      </c>
      <c r="D1098" s="8">
        <f>MAX(0,(MIN(A1098,inputs!$C$5)-(inputs!$C$4+B1098))*inputs!$B$4)</f>
        <v>25652</v>
      </c>
      <c r="E1098" s="8">
        <f>MAX(0, (calculations!A1098-inputs!$C$5)*inputs!$B$5)</f>
        <v>0</v>
      </c>
      <c r="F1098" s="8">
        <f>MAX(0,inputs!$B$13*(MIN(calculations!A1098,inputs!$C$14)-inputs!$C$13))+MAX(0,inputs!$B$14*(calculations!A1098-inputs!$C$14))</f>
        <v>6181.85</v>
      </c>
      <c r="G1098" s="6">
        <f>MAX(MIN((calculations!A1098-inputs!$B$21)/10000,100%),0) * inputs!$B$18</f>
        <v>2636.4</v>
      </c>
      <c r="H1098" s="3">
        <f t="shared" si="52"/>
        <v>42010.25</v>
      </c>
      <c r="I1098" s="1">
        <f t="shared" si="54"/>
        <v>0.62</v>
      </c>
    </row>
    <row r="1099" spans="1:9" x14ac:dyDescent="0.2">
      <c r="A1099" s="11">
        <f t="shared" si="53"/>
        <v>109700</v>
      </c>
      <c r="B1099" s="3">
        <f>inputs!$C$3-MAX(0,MIN((calculations!A1099-inputs!$B$8)*0.5,inputs!$C$3))+IF(AND(inputs!$B$23="YES",A1099&lt;=inputs!$B$25),inputs!$B$24,0)</f>
        <v>7720</v>
      </c>
      <c r="C1099" s="3">
        <f>MAX(0,MIN(A1099-B1099,inputs!$C$4)*inputs!$B$3)</f>
        <v>7540</v>
      </c>
      <c r="D1099" s="8">
        <f>MAX(0,(MIN(A1099,inputs!$C$5)-(inputs!$C$4+B1099))*inputs!$B$4)</f>
        <v>25712</v>
      </c>
      <c r="E1099" s="8">
        <f>MAX(0, (calculations!A1099-inputs!$C$5)*inputs!$B$5)</f>
        <v>0</v>
      </c>
      <c r="F1099" s="8">
        <f>MAX(0,inputs!$B$13*(MIN(calculations!A1099,inputs!$C$14)-inputs!$C$13))+MAX(0,inputs!$B$14*(calculations!A1099-inputs!$C$14))</f>
        <v>6183.85</v>
      </c>
      <c r="G1099" s="6">
        <f>MAX(MIN((calculations!A1099-inputs!$B$21)/10000,100%),0) * inputs!$B$18</f>
        <v>2636.4</v>
      </c>
      <c r="H1099" s="3">
        <f t="shared" si="52"/>
        <v>42072.25</v>
      </c>
      <c r="I1099" s="1">
        <f t="shared" si="54"/>
        <v>0.62</v>
      </c>
    </row>
    <row r="1100" spans="1:9" x14ac:dyDescent="0.2">
      <c r="A1100" s="11">
        <f t="shared" si="53"/>
        <v>109800</v>
      </c>
      <c r="B1100" s="3">
        <f>inputs!$C$3-MAX(0,MIN((calculations!A1100-inputs!$B$8)*0.5,inputs!$C$3))+IF(AND(inputs!$B$23="YES",A1100&lt;=inputs!$B$25),inputs!$B$24,0)</f>
        <v>7670</v>
      </c>
      <c r="C1100" s="3">
        <f>MAX(0,MIN(A1100-B1100,inputs!$C$4)*inputs!$B$3)</f>
        <v>7540</v>
      </c>
      <c r="D1100" s="8">
        <f>MAX(0,(MIN(A1100,inputs!$C$5)-(inputs!$C$4+B1100))*inputs!$B$4)</f>
        <v>25772</v>
      </c>
      <c r="E1100" s="8">
        <f>MAX(0, (calculations!A1100-inputs!$C$5)*inputs!$B$5)</f>
        <v>0</v>
      </c>
      <c r="F1100" s="8">
        <f>MAX(0,inputs!$B$13*(MIN(calculations!A1100,inputs!$C$14)-inputs!$C$13))+MAX(0,inputs!$B$14*(calculations!A1100-inputs!$C$14))</f>
        <v>6185.85</v>
      </c>
      <c r="G1100" s="6">
        <f>MAX(MIN((calculations!A1100-inputs!$B$21)/10000,100%),0) * inputs!$B$18</f>
        <v>2636.4</v>
      </c>
      <c r="H1100" s="3">
        <f t="shared" si="52"/>
        <v>42134.25</v>
      </c>
      <c r="I1100" s="1">
        <f t="shared" si="54"/>
        <v>0.62</v>
      </c>
    </row>
    <row r="1101" spans="1:9" x14ac:dyDescent="0.2">
      <c r="A1101" s="11">
        <f t="shared" si="53"/>
        <v>109900</v>
      </c>
      <c r="B1101" s="3">
        <f>inputs!$C$3-MAX(0,MIN((calculations!A1101-inputs!$B$8)*0.5,inputs!$C$3))+IF(AND(inputs!$B$23="YES",A1101&lt;=inputs!$B$25),inputs!$B$24,0)</f>
        <v>7620</v>
      </c>
      <c r="C1101" s="3">
        <f>MAX(0,MIN(A1101-B1101,inputs!$C$4)*inputs!$B$3)</f>
        <v>7540</v>
      </c>
      <c r="D1101" s="8">
        <f>MAX(0,(MIN(A1101,inputs!$C$5)-(inputs!$C$4+B1101))*inputs!$B$4)</f>
        <v>25832</v>
      </c>
      <c r="E1101" s="8">
        <f>MAX(0, (calculations!A1101-inputs!$C$5)*inputs!$B$5)</f>
        <v>0</v>
      </c>
      <c r="F1101" s="8">
        <f>MAX(0,inputs!$B$13*(MIN(calculations!A1101,inputs!$C$14)-inputs!$C$13))+MAX(0,inputs!$B$14*(calculations!A1101-inputs!$C$14))</f>
        <v>6187.85</v>
      </c>
      <c r="G1101" s="6">
        <f>MAX(MIN((calculations!A1101-inputs!$B$21)/10000,100%),0) * inputs!$B$18</f>
        <v>2636.4</v>
      </c>
      <c r="H1101" s="3">
        <f t="shared" si="52"/>
        <v>42196.25</v>
      </c>
      <c r="I1101" s="1">
        <f t="shared" si="54"/>
        <v>0.62</v>
      </c>
    </row>
    <row r="1102" spans="1:9" x14ac:dyDescent="0.2">
      <c r="A1102" s="11">
        <f t="shared" si="53"/>
        <v>110000</v>
      </c>
      <c r="B1102" s="3">
        <f>inputs!$C$3-MAX(0,MIN((calculations!A1102-inputs!$B$8)*0.5,inputs!$C$3))+IF(AND(inputs!$B$23="YES",A1102&lt;=inputs!$B$25),inputs!$B$24,0)</f>
        <v>7570</v>
      </c>
      <c r="C1102" s="3">
        <f>MAX(0,MIN(A1102-B1102,inputs!$C$4)*inputs!$B$3)</f>
        <v>7540</v>
      </c>
      <c r="D1102" s="8">
        <f>MAX(0,(MIN(A1102,inputs!$C$5)-(inputs!$C$4+B1102))*inputs!$B$4)</f>
        <v>25892</v>
      </c>
      <c r="E1102" s="8">
        <f>MAX(0, (calculations!A1102-inputs!$C$5)*inputs!$B$5)</f>
        <v>0</v>
      </c>
      <c r="F1102" s="8">
        <f>MAX(0,inputs!$B$13*(MIN(calculations!A1102,inputs!$C$14)-inputs!$C$13))+MAX(0,inputs!$B$14*(calculations!A1102-inputs!$C$14))</f>
        <v>6189.85</v>
      </c>
      <c r="G1102" s="6">
        <f>MAX(MIN((calculations!A1102-inputs!$B$21)/10000,100%),0) * inputs!$B$18</f>
        <v>2636.4</v>
      </c>
      <c r="H1102" s="3">
        <f t="shared" si="52"/>
        <v>42258.25</v>
      </c>
      <c r="I1102" s="1">
        <f t="shared" si="54"/>
        <v>0.62</v>
      </c>
    </row>
    <row r="1103" spans="1:9" x14ac:dyDescent="0.2">
      <c r="A1103" s="11">
        <f t="shared" si="53"/>
        <v>110100</v>
      </c>
      <c r="B1103" s="3">
        <f>inputs!$C$3-MAX(0,MIN((calculations!A1103-inputs!$B$8)*0.5,inputs!$C$3))+IF(AND(inputs!$B$23="YES",A1103&lt;=inputs!$B$25),inputs!$B$24,0)</f>
        <v>7520</v>
      </c>
      <c r="C1103" s="3">
        <f>MAX(0,MIN(A1103-B1103,inputs!$C$4)*inputs!$B$3)</f>
        <v>7540</v>
      </c>
      <c r="D1103" s="8">
        <f>MAX(0,(MIN(A1103,inputs!$C$5)-(inputs!$C$4+B1103))*inputs!$B$4)</f>
        <v>25952</v>
      </c>
      <c r="E1103" s="8">
        <f>MAX(0, (calculations!A1103-inputs!$C$5)*inputs!$B$5)</f>
        <v>0</v>
      </c>
      <c r="F1103" s="8">
        <f>MAX(0,inputs!$B$13*(MIN(calculations!A1103,inputs!$C$14)-inputs!$C$13))+MAX(0,inputs!$B$14*(calculations!A1103-inputs!$C$14))</f>
        <v>6191.85</v>
      </c>
      <c r="G1103" s="6">
        <f>MAX(MIN((calculations!A1103-inputs!$B$21)/10000,100%),0) * inputs!$B$18</f>
        <v>2636.4</v>
      </c>
      <c r="H1103" s="3">
        <f t="shared" si="52"/>
        <v>42320.25</v>
      </c>
      <c r="I1103" s="1">
        <f t="shared" si="54"/>
        <v>0.62</v>
      </c>
    </row>
    <row r="1104" spans="1:9" x14ac:dyDescent="0.2">
      <c r="A1104" s="11">
        <f t="shared" si="53"/>
        <v>110200</v>
      </c>
      <c r="B1104" s="3">
        <f>inputs!$C$3-MAX(0,MIN((calculations!A1104-inputs!$B$8)*0.5,inputs!$C$3))+IF(AND(inputs!$B$23="YES",A1104&lt;=inputs!$B$25),inputs!$B$24,0)</f>
        <v>7470</v>
      </c>
      <c r="C1104" s="3">
        <f>MAX(0,MIN(A1104-B1104,inputs!$C$4)*inputs!$B$3)</f>
        <v>7540</v>
      </c>
      <c r="D1104" s="8">
        <f>MAX(0,(MIN(A1104,inputs!$C$5)-(inputs!$C$4+B1104))*inputs!$B$4)</f>
        <v>26012</v>
      </c>
      <c r="E1104" s="8">
        <f>MAX(0, (calculations!A1104-inputs!$C$5)*inputs!$B$5)</f>
        <v>0</v>
      </c>
      <c r="F1104" s="8">
        <f>MAX(0,inputs!$B$13*(MIN(calculations!A1104,inputs!$C$14)-inputs!$C$13))+MAX(0,inputs!$B$14*(calculations!A1104-inputs!$C$14))</f>
        <v>6193.85</v>
      </c>
      <c r="G1104" s="6">
        <f>MAX(MIN((calculations!A1104-inputs!$B$21)/10000,100%),0) * inputs!$B$18</f>
        <v>2636.4</v>
      </c>
      <c r="H1104" s="3">
        <f t="shared" si="52"/>
        <v>42382.25</v>
      </c>
      <c r="I1104" s="1">
        <f t="shared" si="54"/>
        <v>0.62</v>
      </c>
    </row>
    <row r="1105" spans="1:9" x14ac:dyDescent="0.2">
      <c r="A1105" s="11">
        <f t="shared" si="53"/>
        <v>110300</v>
      </c>
      <c r="B1105" s="3">
        <f>inputs!$C$3-MAX(0,MIN((calculations!A1105-inputs!$B$8)*0.5,inputs!$C$3))+IF(AND(inputs!$B$23="YES",A1105&lt;=inputs!$B$25),inputs!$B$24,0)</f>
        <v>7420</v>
      </c>
      <c r="C1105" s="3">
        <f>MAX(0,MIN(A1105-B1105,inputs!$C$4)*inputs!$B$3)</f>
        <v>7540</v>
      </c>
      <c r="D1105" s="8">
        <f>MAX(0,(MIN(A1105,inputs!$C$5)-(inputs!$C$4+B1105))*inputs!$B$4)</f>
        <v>26072</v>
      </c>
      <c r="E1105" s="8">
        <f>MAX(0, (calculations!A1105-inputs!$C$5)*inputs!$B$5)</f>
        <v>0</v>
      </c>
      <c r="F1105" s="8">
        <f>MAX(0,inputs!$B$13*(MIN(calculations!A1105,inputs!$C$14)-inputs!$C$13))+MAX(0,inputs!$B$14*(calculations!A1105-inputs!$C$14))</f>
        <v>6195.85</v>
      </c>
      <c r="G1105" s="6">
        <f>MAX(MIN((calculations!A1105-inputs!$B$21)/10000,100%),0) * inputs!$B$18</f>
        <v>2636.4</v>
      </c>
      <c r="H1105" s="3">
        <f t="shared" si="52"/>
        <v>42444.25</v>
      </c>
      <c r="I1105" s="1">
        <f t="shared" si="54"/>
        <v>0.62</v>
      </c>
    </row>
    <row r="1106" spans="1:9" x14ac:dyDescent="0.2">
      <c r="A1106" s="11">
        <f t="shared" si="53"/>
        <v>110400</v>
      </c>
      <c r="B1106" s="3">
        <f>inputs!$C$3-MAX(0,MIN((calculations!A1106-inputs!$B$8)*0.5,inputs!$C$3))+IF(AND(inputs!$B$23="YES",A1106&lt;=inputs!$B$25),inputs!$B$24,0)</f>
        <v>7370</v>
      </c>
      <c r="C1106" s="3">
        <f>MAX(0,MIN(A1106-B1106,inputs!$C$4)*inputs!$B$3)</f>
        <v>7540</v>
      </c>
      <c r="D1106" s="8">
        <f>MAX(0,(MIN(A1106,inputs!$C$5)-(inputs!$C$4+B1106))*inputs!$B$4)</f>
        <v>26132</v>
      </c>
      <c r="E1106" s="8">
        <f>MAX(0, (calculations!A1106-inputs!$C$5)*inputs!$B$5)</f>
        <v>0</v>
      </c>
      <c r="F1106" s="8">
        <f>MAX(0,inputs!$B$13*(MIN(calculations!A1106,inputs!$C$14)-inputs!$C$13))+MAX(0,inputs!$B$14*(calculations!A1106-inputs!$C$14))</f>
        <v>6197.85</v>
      </c>
      <c r="G1106" s="6">
        <f>MAX(MIN((calculations!A1106-inputs!$B$21)/10000,100%),0) * inputs!$B$18</f>
        <v>2636.4</v>
      </c>
      <c r="H1106" s="3">
        <f t="shared" si="52"/>
        <v>42506.25</v>
      </c>
      <c r="I1106" s="1">
        <f t="shared" si="54"/>
        <v>0.62</v>
      </c>
    </row>
    <row r="1107" spans="1:9" x14ac:dyDescent="0.2">
      <c r="A1107" s="11">
        <f t="shared" si="53"/>
        <v>110500</v>
      </c>
      <c r="B1107" s="3">
        <f>inputs!$C$3-MAX(0,MIN((calculations!A1107-inputs!$B$8)*0.5,inputs!$C$3))+IF(AND(inputs!$B$23="YES",A1107&lt;=inputs!$B$25),inputs!$B$24,0)</f>
        <v>7320</v>
      </c>
      <c r="C1107" s="3">
        <f>MAX(0,MIN(A1107-B1107,inputs!$C$4)*inputs!$B$3)</f>
        <v>7540</v>
      </c>
      <c r="D1107" s="8">
        <f>MAX(0,(MIN(A1107,inputs!$C$5)-(inputs!$C$4+B1107))*inputs!$B$4)</f>
        <v>26192</v>
      </c>
      <c r="E1107" s="8">
        <f>MAX(0, (calculations!A1107-inputs!$C$5)*inputs!$B$5)</f>
        <v>0</v>
      </c>
      <c r="F1107" s="8">
        <f>MAX(0,inputs!$B$13*(MIN(calculations!A1107,inputs!$C$14)-inputs!$C$13))+MAX(0,inputs!$B$14*(calculations!A1107-inputs!$C$14))</f>
        <v>6199.85</v>
      </c>
      <c r="G1107" s="6">
        <f>MAX(MIN((calculations!A1107-inputs!$B$21)/10000,100%),0) * inputs!$B$18</f>
        <v>2636.4</v>
      </c>
      <c r="H1107" s="3">
        <f t="shared" si="52"/>
        <v>42568.25</v>
      </c>
      <c r="I1107" s="1">
        <f t="shared" si="54"/>
        <v>0.62</v>
      </c>
    </row>
    <row r="1108" spans="1:9" x14ac:dyDescent="0.2">
      <c r="A1108" s="11">
        <f t="shared" si="53"/>
        <v>110600</v>
      </c>
      <c r="B1108" s="3">
        <f>inputs!$C$3-MAX(0,MIN((calculations!A1108-inputs!$B$8)*0.5,inputs!$C$3))+IF(AND(inputs!$B$23="YES",A1108&lt;=inputs!$B$25),inputs!$B$24,0)</f>
        <v>7270</v>
      </c>
      <c r="C1108" s="3">
        <f>MAX(0,MIN(A1108-B1108,inputs!$C$4)*inputs!$B$3)</f>
        <v>7540</v>
      </c>
      <c r="D1108" s="8">
        <f>MAX(0,(MIN(A1108,inputs!$C$5)-(inputs!$C$4+B1108))*inputs!$B$4)</f>
        <v>26252</v>
      </c>
      <c r="E1108" s="8">
        <f>MAX(0, (calculations!A1108-inputs!$C$5)*inputs!$B$5)</f>
        <v>0</v>
      </c>
      <c r="F1108" s="8">
        <f>MAX(0,inputs!$B$13*(MIN(calculations!A1108,inputs!$C$14)-inputs!$C$13))+MAX(0,inputs!$B$14*(calculations!A1108-inputs!$C$14))</f>
        <v>6201.85</v>
      </c>
      <c r="G1108" s="6">
        <f>MAX(MIN((calculations!A1108-inputs!$B$21)/10000,100%),0) * inputs!$B$18</f>
        <v>2636.4</v>
      </c>
      <c r="H1108" s="3">
        <f t="shared" si="52"/>
        <v>42630.25</v>
      </c>
      <c r="I1108" s="1">
        <f t="shared" si="54"/>
        <v>0.62</v>
      </c>
    </row>
    <row r="1109" spans="1:9" x14ac:dyDescent="0.2">
      <c r="A1109" s="11">
        <f t="shared" si="53"/>
        <v>110700</v>
      </c>
      <c r="B1109" s="3">
        <f>inputs!$C$3-MAX(0,MIN((calculations!A1109-inputs!$B$8)*0.5,inputs!$C$3))+IF(AND(inputs!$B$23="YES",A1109&lt;=inputs!$B$25),inputs!$B$24,0)</f>
        <v>7220</v>
      </c>
      <c r="C1109" s="3">
        <f>MAX(0,MIN(A1109-B1109,inputs!$C$4)*inputs!$B$3)</f>
        <v>7540</v>
      </c>
      <c r="D1109" s="8">
        <f>MAX(0,(MIN(A1109,inputs!$C$5)-(inputs!$C$4+B1109))*inputs!$B$4)</f>
        <v>26312</v>
      </c>
      <c r="E1109" s="8">
        <f>MAX(0, (calculations!A1109-inputs!$C$5)*inputs!$B$5)</f>
        <v>0</v>
      </c>
      <c r="F1109" s="8">
        <f>MAX(0,inputs!$B$13*(MIN(calculations!A1109,inputs!$C$14)-inputs!$C$13))+MAX(0,inputs!$B$14*(calculations!A1109-inputs!$C$14))</f>
        <v>6203.85</v>
      </c>
      <c r="G1109" s="6">
        <f>MAX(MIN((calculations!A1109-inputs!$B$21)/10000,100%),0) * inputs!$B$18</f>
        <v>2636.4</v>
      </c>
      <c r="H1109" s="3">
        <f t="shared" si="52"/>
        <v>42692.25</v>
      </c>
      <c r="I1109" s="1">
        <f t="shared" si="54"/>
        <v>0.62</v>
      </c>
    </row>
    <row r="1110" spans="1:9" x14ac:dyDescent="0.2">
      <c r="A1110" s="11">
        <f t="shared" si="53"/>
        <v>110800</v>
      </c>
      <c r="B1110" s="3">
        <f>inputs!$C$3-MAX(0,MIN((calculations!A1110-inputs!$B$8)*0.5,inputs!$C$3))+IF(AND(inputs!$B$23="YES",A1110&lt;=inputs!$B$25),inputs!$B$24,0)</f>
        <v>7170</v>
      </c>
      <c r="C1110" s="3">
        <f>MAX(0,MIN(A1110-B1110,inputs!$C$4)*inputs!$B$3)</f>
        <v>7540</v>
      </c>
      <c r="D1110" s="8">
        <f>MAX(0,(MIN(A1110,inputs!$C$5)-(inputs!$C$4+B1110))*inputs!$B$4)</f>
        <v>26372</v>
      </c>
      <c r="E1110" s="8">
        <f>MAX(0, (calculations!A1110-inputs!$C$5)*inputs!$B$5)</f>
        <v>0</v>
      </c>
      <c r="F1110" s="8">
        <f>MAX(0,inputs!$B$13*(MIN(calculations!A1110,inputs!$C$14)-inputs!$C$13))+MAX(0,inputs!$B$14*(calculations!A1110-inputs!$C$14))</f>
        <v>6205.85</v>
      </c>
      <c r="G1110" s="6">
        <f>MAX(MIN((calculations!A1110-inputs!$B$21)/10000,100%),0) * inputs!$B$18</f>
        <v>2636.4</v>
      </c>
      <c r="H1110" s="3">
        <f t="shared" si="52"/>
        <v>42754.25</v>
      </c>
      <c r="I1110" s="1">
        <f t="shared" si="54"/>
        <v>0.62</v>
      </c>
    </row>
    <row r="1111" spans="1:9" x14ac:dyDescent="0.2">
      <c r="A1111" s="11">
        <f t="shared" si="53"/>
        <v>110900</v>
      </c>
      <c r="B1111" s="3">
        <f>inputs!$C$3-MAX(0,MIN((calculations!A1111-inputs!$B$8)*0.5,inputs!$C$3))+IF(AND(inputs!$B$23="YES",A1111&lt;=inputs!$B$25),inputs!$B$24,0)</f>
        <v>7120</v>
      </c>
      <c r="C1111" s="3">
        <f>MAX(0,MIN(A1111-B1111,inputs!$C$4)*inputs!$B$3)</f>
        <v>7540</v>
      </c>
      <c r="D1111" s="8">
        <f>MAX(0,(MIN(A1111,inputs!$C$5)-(inputs!$C$4+B1111))*inputs!$B$4)</f>
        <v>26432</v>
      </c>
      <c r="E1111" s="8">
        <f>MAX(0, (calculations!A1111-inputs!$C$5)*inputs!$B$5)</f>
        <v>0</v>
      </c>
      <c r="F1111" s="8">
        <f>MAX(0,inputs!$B$13*(MIN(calculations!A1111,inputs!$C$14)-inputs!$C$13))+MAX(0,inputs!$B$14*(calculations!A1111-inputs!$C$14))</f>
        <v>6207.85</v>
      </c>
      <c r="G1111" s="6">
        <f>MAX(MIN((calculations!A1111-inputs!$B$21)/10000,100%),0) * inputs!$B$18</f>
        <v>2636.4</v>
      </c>
      <c r="H1111" s="3">
        <f t="shared" si="52"/>
        <v>42816.25</v>
      </c>
      <c r="I1111" s="1">
        <f t="shared" si="54"/>
        <v>0.62</v>
      </c>
    </row>
    <row r="1112" spans="1:9" x14ac:dyDescent="0.2">
      <c r="A1112" s="11">
        <f t="shared" si="53"/>
        <v>111000</v>
      </c>
      <c r="B1112" s="3">
        <f>inputs!$C$3-MAX(0,MIN((calculations!A1112-inputs!$B$8)*0.5,inputs!$C$3))+IF(AND(inputs!$B$23="YES",A1112&lt;=inputs!$B$25),inputs!$B$24,0)</f>
        <v>7070</v>
      </c>
      <c r="C1112" s="3">
        <f>MAX(0,MIN(A1112-B1112,inputs!$C$4)*inputs!$B$3)</f>
        <v>7540</v>
      </c>
      <c r="D1112" s="8">
        <f>MAX(0,(MIN(A1112,inputs!$C$5)-(inputs!$C$4+B1112))*inputs!$B$4)</f>
        <v>26492</v>
      </c>
      <c r="E1112" s="8">
        <f>MAX(0, (calculations!A1112-inputs!$C$5)*inputs!$B$5)</f>
        <v>0</v>
      </c>
      <c r="F1112" s="8">
        <f>MAX(0,inputs!$B$13*(MIN(calculations!A1112,inputs!$C$14)-inputs!$C$13))+MAX(0,inputs!$B$14*(calculations!A1112-inputs!$C$14))</f>
        <v>6209.85</v>
      </c>
      <c r="G1112" s="6">
        <f>MAX(MIN((calculations!A1112-inputs!$B$21)/10000,100%),0) * inputs!$B$18</f>
        <v>2636.4</v>
      </c>
      <c r="H1112" s="3">
        <f t="shared" si="52"/>
        <v>42878.25</v>
      </c>
      <c r="I1112" s="1">
        <f t="shared" si="54"/>
        <v>0.62</v>
      </c>
    </row>
    <row r="1113" spans="1:9" x14ac:dyDescent="0.2">
      <c r="A1113" s="11">
        <f t="shared" si="53"/>
        <v>111100</v>
      </c>
      <c r="B1113" s="3">
        <f>inputs!$C$3-MAX(0,MIN((calculations!A1113-inputs!$B$8)*0.5,inputs!$C$3))+IF(AND(inputs!$B$23="YES",A1113&lt;=inputs!$B$25),inputs!$B$24,0)</f>
        <v>7020</v>
      </c>
      <c r="C1113" s="3">
        <f>MAX(0,MIN(A1113-B1113,inputs!$C$4)*inputs!$B$3)</f>
        <v>7540</v>
      </c>
      <c r="D1113" s="8">
        <f>MAX(0,(MIN(A1113,inputs!$C$5)-(inputs!$C$4+B1113))*inputs!$B$4)</f>
        <v>26552</v>
      </c>
      <c r="E1113" s="8">
        <f>MAX(0, (calculations!A1113-inputs!$C$5)*inputs!$B$5)</f>
        <v>0</v>
      </c>
      <c r="F1113" s="8">
        <f>MAX(0,inputs!$B$13*(MIN(calculations!A1113,inputs!$C$14)-inputs!$C$13))+MAX(0,inputs!$B$14*(calculations!A1113-inputs!$C$14))</f>
        <v>6211.85</v>
      </c>
      <c r="G1113" s="6">
        <f>MAX(MIN((calculations!A1113-inputs!$B$21)/10000,100%),0) * inputs!$B$18</f>
        <v>2636.4</v>
      </c>
      <c r="H1113" s="3">
        <f t="shared" si="52"/>
        <v>42940.25</v>
      </c>
      <c r="I1113" s="1">
        <f t="shared" si="54"/>
        <v>0.62</v>
      </c>
    </row>
    <row r="1114" spans="1:9" x14ac:dyDescent="0.2">
      <c r="A1114" s="11">
        <f t="shared" si="53"/>
        <v>111200</v>
      </c>
      <c r="B1114" s="3">
        <f>inputs!$C$3-MAX(0,MIN((calculations!A1114-inputs!$B$8)*0.5,inputs!$C$3))+IF(AND(inputs!$B$23="YES",A1114&lt;=inputs!$B$25),inputs!$B$24,0)</f>
        <v>6970</v>
      </c>
      <c r="C1114" s="3">
        <f>MAX(0,MIN(A1114-B1114,inputs!$C$4)*inputs!$B$3)</f>
        <v>7540</v>
      </c>
      <c r="D1114" s="8">
        <f>MAX(0,(MIN(A1114,inputs!$C$5)-(inputs!$C$4+B1114))*inputs!$B$4)</f>
        <v>26612</v>
      </c>
      <c r="E1114" s="8">
        <f>MAX(0, (calculations!A1114-inputs!$C$5)*inputs!$B$5)</f>
        <v>0</v>
      </c>
      <c r="F1114" s="8">
        <f>MAX(0,inputs!$B$13*(MIN(calculations!A1114,inputs!$C$14)-inputs!$C$13))+MAX(0,inputs!$B$14*(calculations!A1114-inputs!$C$14))</f>
        <v>6213.85</v>
      </c>
      <c r="G1114" s="6">
        <f>MAX(MIN((calculations!A1114-inputs!$B$21)/10000,100%),0) * inputs!$B$18</f>
        <v>2636.4</v>
      </c>
      <c r="H1114" s="3">
        <f t="shared" si="52"/>
        <v>43002.25</v>
      </c>
      <c r="I1114" s="1">
        <f t="shared" si="54"/>
        <v>0.62</v>
      </c>
    </row>
    <row r="1115" spans="1:9" x14ac:dyDescent="0.2">
      <c r="A1115" s="11">
        <f t="shared" si="53"/>
        <v>111300</v>
      </c>
      <c r="B1115" s="3">
        <f>inputs!$C$3-MAX(0,MIN((calculations!A1115-inputs!$B$8)*0.5,inputs!$C$3))+IF(AND(inputs!$B$23="YES",A1115&lt;=inputs!$B$25),inputs!$B$24,0)</f>
        <v>6920</v>
      </c>
      <c r="C1115" s="3">
        <f>MAX(0,MIN(A1115-B1115,inputs!$C$4)*inputs!$B$3)</f>
        <v>7540</v>
      </c>
      <c r="D1115" s="8">
        <f>MAX(0,(MIN(A1115,inputs!$C$5)-(inputs!$C$4+B1115))*inputs!$B$4)</f>
        <v>26672</v>
      </c>
      <c r="E1115" s="8">
        <f>MAX(0, (calculations!A1115-inputs!$C$5)*inputs!$B$5)</f>
        <v>0</v>
      </c>
      <c r="F1115" s="8">
        <f>MAX(0,inputs!$B$13*(MIN(calculations!A1115,inputs!$C$14)-inputs!$C$13))+MAX(0,inputs!$B$14*(calculations!A1115-inputs!$C$14))</f>
        <v>6215.85</v>
      </c>
      <c r="G1115" s="6">
        <f>MAX(MIN((calculations!A1115-inputs!$B$21)/10000,100%),0) * inputs!$B$18</f>
        <v>2636.4</v>
      </c>
      <c r="H1115" s="3">
        <f t="shared" si="52"/>
        <v>43064.25</v>
      </c>
      <c r="I1115" s="1">
        <f t="shared" si="54"/>
        <v>0.62</v>
      </c>
    </row>
    <row r="1116" spans="1:9" x14ac:dyDescent="0.2">
      <c r="A1116" s="11">
        <f t="shared" si="53"/>
        <v>111400</v>
      </c>
      <c r="B1116" s="3">
        <f>inputs!$C$3-MAX(0,MIN((calculations!A1116-inputs!$B$8)*0.5,inputs!$C$3))+IF(AND(inputs!$B$23="YES",A1116&lt;=inputs!$B$25),inputs!$B$24,0)</f>
        <v>6870</v>
      </c>
      <c r="C1116" s="3">
        <f>MAX(0,MIN(A1116-B1116,inputs!$C$4)*inputs!$B$3)</f>
        <v>7540</v>
      </c>
      <c r="D1116" s="8">
        <f>MAX(0,(MIN(A1116,inputs!$C$5)-(inputs!$C$4+B1116))*inputs!$B$4)</f>
        <v>26732</v>
      </c>
      <c r="E1116" s="8">
        <f>MAX(0, (calculations!A1116-inputs!$C$5)*inputs!$B$5)</f>
        <v>0</v>
      </c>
      <c r="F1116" s="8">
        <f>MAX(0,inputs!$B$13*(MIN(calculations!A1116,inputs!$C$14)-inputs!$C$13))+MAX(0,inputs!$B$14*(calculations!A1116-inputs!$C$14))</f>
        <v>6217.85</v>
      </c>
      <c r="G1116" s="6">
        <f>MAX(MIN((calculations!A1116-inputs!$B$21)/10000,100%),0) * inputs!$B$18</f>
        <v>2636.4</v>
      </c>
      <c r="H1116" s="3">
        <f t="shared" si="52"/>
        <v>43126.25</v>
      </c>
      <c r="I1116" s="1">
        <f t="shared" si="54"/>
        <v>0.62</v>
      </c>
    </row>
    <row r="1117" spans="1:9" x14ac:dyDescent="0.2">
      <c r="A1117" s="11">
        <f t="shared" si="53"/>
        <v>111500</v>
      </c>
      <c r="B1117" s="3">
        <f>inputs!$C$3-MAX(0,MIN((calculations!A1117-inputs!$B$8)*0.5,inputs!$C$3))+IF(AND(inputs!$B$23="YES",A1117&lt;=inputs!$B$25),inputs!$B$24,0)</f>
        <v>6820</v>
      </c>
      <c r="C1117" s="3">
        <f>MAX(0,MIN(A1117-B1117,inputs!$C$4)*inputs!$B$3)</f>
        <v>7540</v>
      </c>
      <c r="D1117" s="8">
        <f>MAX(0,(MIN(A1117,inputs!$C$5)-(inputs!$C$4+B1117))*inputs!$B$4)</f>
        <v>26792</v>
      </c>
      <c r="E1117" s="8">
        <f>MAX(0, (calculations!A1117-inputs!$C$5)*inputs!$B$5)</f>
        <v>0</v>
      </c>
      <c r="F1117" s="8">
        <f>MAX(0,inputs!$B$13*(MIN(calculations!A1117,inputs!$C$14)-inputs!$C$13))+MAX(0,inputs!$B$14*(calculations!A1117-inputs!$C$14))</f>
        <v>6219.85</v>
      </c>
      <c r="G1117" s="6">
        <f>MAX(MIN((calculations!A1117-inputs!$B$21)/10000,100%),0) * inputs!$B$18</f>
        <v>2636.4</v>
      </c>
      <c r="H1117" s="3">
        <f t="shared" si="52"/>
        <v>43188.25</v>
      </c>
      <c r="I1117" s="1">
        <f t="shared" si="54"/>
        <v>0.62</v>
      </c>
    </row>
    <row r="1118" spans="1:9" x14ac:dyDescent="0.2">
      <c r="A1118" s="11">
        <f t="shared" si="53"/>
        <v>111600</v>
      </c>
      <c r="B1118" s="3">
        <f>inputs!$C$3-MAX(0,MIN((calculations!A1118-inputs!$B$8)*0.5,inputs!$C$3))+IF(AND(inputs!$B$23="YES",A1118&lt;=inputs!$B$25),inputs!$B$24,0)</f>
        <v>6770</v>
      </c>
      <c r="C1118" s="3">
        <f>MAX(0,MIN(A1118-B1118,inputs!$C$4)*inputs!$B$3)</f>
        <v>7540</v>
      </c>
      <c r="D1118" s="8">
        <f>MAX(0,(MIN(A1118,inputs!$C$5)-(inputs!$C$4+B1118))*inputs!$B$4)</f>
        <v>26852</v>
      </c>
      <c r="E1118" s="8">
        <f>MAX(0, (calculations!A1118-inputs!$C$5)*inputs!$B$5)</f>
        <v>0</v>
      </c>
      <c r="F1118" s="8">
        <f>MAX(0,inputs!$B$13*(MIN(calculations!A1118,inputs!$C$14)-inputs!$C$13))+MAX(0,inputs!$B$14*(calculations!A1118-inputs!$C$14))</f>
        <v>6221.85</v>
      </c>
      <c r="G1118" s="6">
        <f>MAX(MIN((calculations!A1118-inputs!$B$21)/10000,100%),0) * inputs!$B$18</f>
        <v>2636.4</v>
      </c>
      <c r="H1118" s="3">
        <f t="shared" si="52"/>
        <v>43250.25</v>
      </c>
      <c r="I1118" s="1">
        <f t="shared" si="54"/>
        <v>0.62</v>
      </c>
    </row>
    <row r="1119" spans="1:9" x14ac:dyDescent="0.2">
      <c r="A1119" s="11">
        <f t="shared" si="53"/>
        <v>111700</v>
      </c>
      <c r="B1119" s="3">
        <f>inputs!$C$3-MAX(0,MIN((calculations!A1119-inputs!$B$8)*0.5,inputs!$C$3))+IF(AND(inputs!$B$23="YES",A1119&lt;=inputs!$B$25),inputs!$B$24,0)</f>
        <v>6720</v>
      </c>
      <c r="C1119" s="3">
        <f>MAX(0,MIN(A1119-B1119,inputs!$C$4)*inputs!$B$3)</f>
        <v>7540</v>
      </c>
      <c r="D1119" s="8">
        <f>MAX(0,(MIN(A1119,inputs!$C$5)-(inputs!$C$4+B1119))*inputs!$B$4)</f>
        <v>26912</v>
      </c>
      <c r="E1119" s="8">
        <f>MAX(0, (calculations!A1119-inputs!$C$5)*inputs!$B$5)</f>
        <v>0</v>
      </c>
      <c r="F1119" s="8">
        <f>MAX(0,inputs!$B$13*(MIN(calculations!A1119,inputs!$C$14)-inputs!$C$13))+MAX(0,inputs!$B$14*(calculations!A1119-inputs!$C$14))</f>
        <v>6223.85</v>
      </c>
      <c r="G1119" s="6">
        <f>MAX(MIN((calculations!A1119-inputs!$B$21)/10000,100%),0) * inputs!$B$18</f>
        <v>2636.4</v>
      </c>
      <c r="H1119" s="3">
        <f t="shared" si="52"/>
        <v>43312.25</v>
      </c>
      <c r="I1119" s="1">
        <f t="shared" si="54"/>
        <v>0.62</v>
      </c>
    </row>
    <row r="1120" spans="1:9" x14ac:dyDescent="0.2">
      <c r="A1120" s="11">
        <f t="shared" si="53"/>
        <v>111800</v>
      </c>
      <c r="B1120" s="3">
        <f>inputs!$C$3-MAX(0,MIN((calculations!A1120-inputs!$B$8)*0.5,inputs!$C$3))+IF(AND(inputs!$B$23="YES",A1120&lt;=inputs!$B$25),inputs!$B$24,0)</f>
        <v>6670</v>
      </c>
      <c r="C1120" s="3">
        <f>MAX(0,MIN(A1120-B1120,inputs!$C$4)*inputs!$B$3)</f>
        <v>7540</v>
      </c>
      <c r="D1120" s="8">
        <f>MAX(0,(MIN(A1120,inputs!$C$5)-(inputs!$C$4+B1120))*inputs!$B$4)</f>
        <v>26972</v>
      </c>
      <c r="E1120" s="8">
        <f>MAX(0, (calculations!A1120-inputs!$C$5)*inputs!$B$5)</f>
        <v>0</v>
      </c>
      <c r="F1120" s="8">
        <f>MAX(0,inputs!$B$13*(MIN(calculations!A1120,inputs!$C$14)-inputs!$C$13))+MAX(0,inputs!$B$14*(calculations!A1120-inputs!$C$14))</f>
        <v>6225.85</v>
      </c>
      <c r="G1120" s="6">
        <f>MAX(MIN((calculations!A1120-inputs!$B$21)/10000,100%),0) * inputs!$B$18</f>
        <v>2636.4</v>
      </c>
      <c r="H1120" s="3">
        <f t="shared" si="52"/>
        <v>43374.25</v>
      </c>
      <c r="I1120" s="1">
        <f t="shared" si="54"/>
        <v>0.62</v>
      </c>
    </row>
    <row r="1121" spans="1:9" x14ac:dyDescent="0.2">
      <c r="A1121" s="11">
        <f t="shared" si="53"/>
        <v>111900</v>
      </c>
      <c r="B1121" s="3">
        <f>inputs!$C$3-MAX(0,MIN((calculations!A1121-inputs!$B$8)*0.5,inputs!$C$3))+IF(AND(inputs!$B$23="YES",A1121&lt;=inputs!$B$25),inputs!$B$24,0)</f>
        <v>6620</v>
      </c>
      <c r="C1121" s="3">
        <f>MAX(0,MIN(A1121-B1121,inputs!$C$4)*inputs!$B$3)</f>
        <v>7540</v>
      </c>
      <c r="D1121" s="8">
        <f>MAX(0,(MIN(A1121,inputs!$C$5)-(inputs!$C$4+B1121))*inputs!$B$4)</f>
        <v>27032</v>
      </c>
      <c r="E1121" s="8">
        <f>MAX(0, (calculations!A1121-inputs!$C$5)*inputs!$B$5)</f>
        <v>0</v>
      </c>
      <c r="F1121" s="8">
        <f>MAX(0,inputs!$B$13*(MIN(calculations!A1121,inputs!$C$14)-inputs!$C$13))+MAX(0,inputs!$B$14*(calculations!A1121-inputs!$C$14))</f>
        <v>6227.85</v>
      </c>
      <c r="G1121" s="6">
        <f>MAX(MIN((calculations!A1121-inputs!$B$21)/10000,100%),0) * inputs!$B$18</f>
        <v>2636.4</v>
      </c>
      <c r="H1121" s="3">
        <f t="shared" si="52"/>
        <v>43436.25</v>
      </c>
      <c r="I1121" s="1">
        <f t="shared" si="54"/>
        <v>0.62</v>
      </c>
    </row>
    <row r="1122" spans="1:9" x14ac:dyDescent="0.2">
      <c r="A1122" s="11">
        <f t="shared" si="53"/>
        <v>112000</v>
      </c>
      <c r="B1122" s="3">
        <f>inputs!$C$3-MAX(0,MIN((calculations!A1122-inputs!$B$8)*0.5,inputs!$C$3))+IF(AND(inputs!$B$23="YES",A1122&lt;=inputs!$B$25),inputs!$B$24,0)</f>
        <v>6570</v>
      </c>
      <c r="C1122" s="3">
        <f>MAX(0,MIN(A1122-B1122,inputs!$C$4)*inputs!$B$3)</f>
        <v>7540</v>
      </c>
      <c r="D1122" s="8">
        <f>MAX(0,(MIN(A1122,inputs!$C$5)-(inputs!$C$4+B1122))*inputs!$B$4)</f>
        <v>27092</v>
      </c>
      <c r="E1122" s="8">
        <f>MAX(0, (calculations!A1122-inputs!$C$5)*inputs!$B$5)</f>
        <v>0</v>
      </c>
      <c r="F1122" s="8">
        <f>MAX(0,inputs!$B$13*(MIN(calculations!A1122,inputs!$C$14)-inputs!$C$13))+MAX(0,inputs!$B$14*(calculations!A1122-inputs!$C$14))</f>
        <v>6229.85</v>
      </c>
      <c r="G1122" s="6">
        <f>MAX(MIN((calculations!A1122-inputs!$B$21)/10000,100%),0) * inputs!$B$18</f>
        <v>2636.4</v>
      </c>
      <c r="H1122" s="3">
        <f t="shared" si="52"/>
        <v>43498.25</v>
      </c>
      <c r="I1122" s="1">
        <f t="shared" si="54"/>
        <v>0.62</v>
      </c>
    </row>
    <row r="1123" spans="1:9" x14ac:dyDescent="0.2">
      <c r="A1123" s="11">
        <f t="shared" si="53"/>
        <v>112100</v>
      </c>
      <c r="B1123" s="3">
        <f>inputs!$C$3-MAX(0,MIN((calculations!A1123-inputs!$B$8)*0.5,inputs!$C$3))+IF(AND(inputs!$B$23="YES",A1123&lt;=inputs!$B$25),inputs!$B$24,0)</f>
        <v>6520</v>
      </c>
      <c r="C1123" s="3">
        <f>MAX(0,MIN(A1123-B1123,inputs!$C$4)*inputs!$B$3)</f>
        <v>7540</v>
      </c>
      <c r="D1123" s="8">
        <f>MAX(0,(MIN(A1123,inputs!$C$5)-(inputs!$C$4+B1123))*inputs!$B$4)</f>
        <v>27152</v>
      </c>
      <c r="E1123" s="8">
        <f>MAX(0, (calculations!A1123-inputs!$C$5)*inputs!$B$5)</f>
        <v>0</v>
      </c>
      <c r="F1123" s="8">
        <f>MAX(0,inputs!$B$13*(MIN(calculations!A1123,inputs!$C$14)-inputs!$C$13))+MAX(0,inputs!$B$14*(calculations!A1123-inputs!$C$14))</f>
        <v>6231.85</v>
      </c>
      <c r="G1123" s="6">
        <f>MAX(MIN((calculations!A1123-inputs!$B$21)/10000,100%),0) * inputs!$B$18</f>
        <v>2636.4</v>
      </c>
      <c r="H1123" s="3">
        <f t="shared" si="52"/>
        <v>43560.25</v>
      </c>
      <c r="I1123" s="1">
        <f t="shared" si="54"/>
        <v>0.62</v>
      </c>
    </row>
    <row r="1124" spans="1:9" x14ac:dyDescent="0.2">
      <c r="A1124" s="11">
        <f t="shared" si="53"/>
        <v>112200</v>
      </c>
      <c r="B1124" s="3">
        <f>inputs!$C$3-MAX(0,MIN((calculations!A1124-inputs!$B$8)*0.5,inputs!$C$3))+IF(AND(inputs!$B$23="YES",A1124&lt;=inputs!$B$25),inputs!$B$24,0)</f>
        <v>6470</v>
      </c>
      <c r="C1124" s="3">
        <f>MAX(0,MIN(A1124-B1124,inputs!$C$4)*inputs!$B$3)</f>
        <v>7540</v>
      </c>
      <c r="D1124" s="8">
        <f>MAX(0,(MIN(A1124,inputs!$C$5)-(inputs!$C$4+B1124))*inputs!$B$4)</f>
        <v>27212</v>
      </c>
      <c r="E1124" s="8">
        <f>MAX(0, (calculations!A1124-inputs!$C$5)*inputs!$B$5)</f>
        <v>0</v>
      </c>
      <c r="F1124" s="8">
        <f>MAX(0,inputs!$B$13*(MIN(calculations!A1124,inputs!$C$14)-inputs!$C$13))+MAX(0,inputs!$B$14*(calculations!A1124-inputs!$C$14))</f>
        <v>6233.85</v>
      </c>
      <c r="G1124" s="6">
        <f>MAX(MIN((calculations!A1124-inputs!$B$21)/10000,100%),0) * inputs!$B$18</f>
        <v>2636.4</v>
      </c>
      <c r="H1124" s="3">
        <f t="shared" si="52"/>
        <v>43622.25</v>
      </c>
      <c r="I1124" s="1">
        <f t="shared" si="54"/>
        <v>0.62</v>
      </c>
    </row>
    <row r="1125" spans="1:9" x14ac:dyDescent="0.2">
      <c r="A1125" s="11">
        <f t="shared" si="53"/>
        <v>112300</v>
      </c>
      <c r="B1125" s="3">
        <f>inputs!$C$3-MAX(0,MIN((calculations!A1125-inputs!$B$8)*0.5,inputs!$C$3))+IF(AND(inputs!$B$23="YES",A1125&lt;=inputs!$B$25),inputs!$B$24,0)</f>
        <v>6420</v>
      </c>
      <c r="C1125" s="3">
        <f>MAX(0,MIN(A1125-B1125,inputs!$C$4)*inputs!$B$3)</f>
        <v>7540</v>
      </c>
      <c r="D1125" s="8">
        <f>MAX(0,(MIN(A1125,inputs!$C$5)-(inputs!$C$4+B1125))*inputs!$B$4)</f>
        <v>27272</v>
      </c>
      <c r="E1125" s="8">
        <f>MAX(0, (calculations!A1125-inputs!$C$5)*inputs!$B$5)</f>
        <v>0</v>
      </c>
      <c r="F1125" s="8">
        <f>MAX(0,inputs!$B$13*(MIN(calculations!A1125,inputs!$C$14)-inputs!$C$13))+MAX(0,inputs!$B$14*(calculations!A1125-inputs!$C$14))</f>
        <v>6235.85</v>
      </c>
      <c r="G1125" s="6">
        <f>MAX(MIN((calculations!A1125-inputs!$B$21)/10000,100%),0) * inputs!$B$18</f>
        <v>2636.4</v>
      </c>
      <c r="H1125" s="3">
        <f t="shared" si="52"/>
        <v>43684.25</v>
      </c>
      <c r="I1125" s="1">
        <f t="shared" si="54"/>
        <v>0.62</v>
      </c>
    </row>
    <row r="1126" spans="1:9" x14ac:dyDescent="0.2">
      <c r="A1126" s="11">
        <f t="shared" si="53"/>
        <v>112400</v>
      </c>
      <c r="B1126" s="3">
        <f>inputs!$C$3-MAX(0,MIN((calculations!A1126-inputs!$B$8)*0.5,inputs!$C$3))+IF(AND(inputs!$B$23="YES",A1126&lt;=inputs!$B$25),inputs!$B$24,0)</f>
        <v>6370</v>
      </c>
      <c r="C1126" s="3">
        <f>MAX(0,MIN(A1126-B1126,inputs!$C$4)*inputs!$B$3)</f>
        <v>7540</v>
      </c>
      <c r="D1126" s="8">
        <f>MAX(0,(MIN(A1126,inputs!$C$5)-(inputs!$C$4+B1126))*inputs!$B$4)</f>
        <v>27332</v>
      </c>
      <c r="E1126" s="8">
        <f>MAX(0, (calculations!A1126-inputs!$C$5)*inputs!$B$5)</f>
        <v>0</v>
      </c>
      <c r="F1126" s="8">
        <f>MAX(0,inputs!$B$13*(MIN(calculations!A1126,inputs!$C$14)-inputs!$C$13))+MAX(0,inputs!$B$14*(calculations!A1126-inputs!$C$14))</f>
        <v>6237.85</v>
      </c>
      <c r="G1126" s="6">
        <f>MAX(MIN((calculations!A1126-inputs!$B$21)/10000,100%),0) * inputs!$B$18</f>
        <v>2636.4</v>
      </c>
      <c r="H1126" s="3">
        <f t="shared" si="52"/>
        <v>43746.25</v>
      </c>
      <c r="I1126" s="1">
        <f t="shared" si="54"/>
        <v>0.62</v>
      </c>
    </row>
    <row r="1127" spans="1:9" x14ac:dyDescent="0.2">
      <c r="A1127" s="11">
        <f t="shared" si="53"/>
        <v>112500</v>
      </c>
      <c r="B1127" s="3">
        <f>inputs!$C$3-MAX(0,MIN((calculations!A1127-inputs!$B$8)*0.5,inputs!$C$3))+IF(AND(inputs!$B$23="YES",A1127&lt;=inputs!$B$25),inputs!$B$24,0)</f>
        <v>6320</v>
      </c>
      <c r="C1127" s="3">
        <f>MAX(0,MIN(A1127-B1127,inputs!$C$4)*inputs!$B$3)</f>
        <v>7540</v>
      </c>
      <c r="D1127" s="8">
        <f>MAX(0,(MIN(A1127,inputs!$C$5)-(inputs!$C$4+B1127))*inputs!$B$4)</f>
        <v>27392</v>
      </c>
      <c r="E1127" s="8">
        <f>MAX(0, (calculations!A1127-inputs!$C$5)*inputs!$B$5)</f>
        <v>0</v>
      </c>
      <c r="F1127" s="8">
        <f>MAX(0,inputs!$B$13*(MIN(calculations!A1127,inputs!$C$14)-inputs!$C$13))+MAX(0,inputs!$B$14*(calculations!A1127-inputs!$C$14))</f>
        <v>6239.85</v>
      </c>
      <c r="G1127" s="6">
        <f>MAX(MIN((calculations!A1127-inputs!$B$21)/10000,100%),0) * inputs!$B$18</f>
        <v>2636.4</v>
      </c>
      <c r="H1127" s="3">
        <f t="shared" si="52"/>
        <v>43808.25</v>
      </c>
      <c r="I1127" s="1">
        <f t="shared" si="54"/>
        <v>0.62</v>
      </c>
    </row>
    <row r="1128" spans="1:9" x14ac:dyDescent="0.2">
      <c r="A1128" s="11">
        <f t="shared" si="53"/>
        <v>112600</v>
      </c>
      <c r="B1128" s="3">
        <f>inputs!$C$3-MAX(0,MIN((calculations!A1128-inputs!$B$8)*0.5,inputs!$C$3))+IF(AND(inputs!$B$23="YES",A1128&lt;=inputs!$B$25),inputs!$B$24,0)</f>
        <v>6270</v>
      </c>
      <c r="C1128" s="3">
        <f>MAX(0,MIN(A1128-B1128,inputs!$C$4)*inputs!$B$3)</f>
        <v>7540</v>
      </c>
      <c r="D1128" s="8">
        <f>MAX(0,(MIN(A1128,inputs!$C$5)-(inputs!$C$4+B1128))*inputs!$B$4)</f>
        <v>27452</v>
      </c>
      <c r="E1128" s="8">
        <f>MAX(0, (calculations!A1128-inputs!$C$5)*inputs!$B$5)</f>
        <v>0</v>
      </c>
      <c r="F1128" s="8">
        <f>MAX(0,inputs!$B$13*(MIN(calculations!A1128,inputs!$C$14)-inputs!$C$13))+MAX(0,inputs!$B$14*(calculations!A1128-inputs!$C$14))</f>
        <v>6241.85</v>
      </c>
      <c r="G1128" s="6">
        <f>MAX(MIN((calculations!A1128-inputs!$B$21)/10000,100%),0) * inputs!$B$18</f>
        <v>2636.4</v>
      </c>
      <c r="H1128" s="3">
        <f t="shared" si="52"/>
        <v>43870.25</v>
      </c>
      <c r="I1128" s="1">
        <f t="shared" si="54"/>
        <v>0.62</v>
      </c>
    </row>
    <row r="1129" spans="1:9" x14ac:dyDescent="0.2">
      <c r="A1129" s="11">
        <f t="shared" si="53"/>
        <v>112700</v>
      </c>
      <c r="B1129" s="3">
        <f>inputs!$C$3-MAX(0,MIN((calculations!A1129-inputs!$B$8)*0.5,inputs!$C$3))+IF(AND(inputs!$B$23="YES",A1129&lt;=inputs!$B$25),inputs!$B$24,0)</f>
        <v>6220</v>
      </c>
      <c r="C1129" s="3">
        <f>MAX(0,MIN(A1129-B1129,inputs!$C$4)*inputs!$B$3)</f>
        <v>7540</v>
      </c>
      <c r="D1129" s="8">
        <f>MAX(0,(MIN(A1129,inputs!$C$5)-(inputs!$C$4+B1129))*inputs!$B$4)</f>
        <v>27512</v>
      </c>
      <c r="E1129" s="8">
        <f>MAX(0, (calculations!A1129-inputs!$C$5)*inputs!$B$5)</f>
        <v>0</v>
      </c>
      <c r="F1129" s="8">
        <f>MAX(0,inputs!$B$13*(MIN(calculations!A1129,inputs!$C$14)-inputs!$C$13))+MAX(0,inputs!$B$14*(calculations!A1129-inputs!$C$14))</f>
        <v>6243.85</v>
      </c>
      <c r="G1129" s="6">
        <f>MAX(MIN((calculations!A1129-inputs!$B$21)/10000,100%),0) * inputs!$B$18</f>
        <v>2636.4</v>
      </c>
      <c r="H1129" s="3">
        <f t="shared" si="52"/>
        <v>43932.25</v>
      </c>
      <c r="I1129" s="1">
        <f t="shared" si="54"/>
        <v>0.62</v>
      </c>
    </row>
    <row r="1130" spans="1:9" x14ac:dyDescent="0.2">
      <c r="A1130" s="11">
        <f t="shared" si="53"/>
        <v>112800</v>
      </c>
      <c r="B1130" s="3">
        <f>inputs!$C$3-MAX(0,MIN((calculations!A1130-inputs!$B$8)*0.5,inputs!$C$3))+IF(AND(inputs!$B$23="YES",A1130&lt;=inputs!$B$25),inputs!$B$24,0)</f>
        <v>6170</v>
      </c>
      <c r="C1130" s="3">
        <f>MAX(0,MIN(A1130-B1130,inputs!$C$4)*inputs!$B$3)</f>
        <v>7540</v>
      </c>
      <c r="D1130" s="8">
        <f>MAX(0,(MIN(A1130,inputs!$C$5)-(inputs!$C$4+B1130))*inputs!$B$4)</f>
        <v>27572</v>
      </c>
      <c r="E1130" s="8">
        <f>MAX(0, (calculations!A1130-inputs!$C$5)*inputs!$B$5)</f>
        <v>0</v>
      </c>
      <c r="F1130" s="8">
        <f>MAX(0,inputs!$B$13*(MIN(calculations!A1130,inputs!$C$14)-inputs!$C$13))+MAX(0,inputs!$B$14*(calculations!A1130-inputs!$C$14))</f>
        <v>6245.85</v>
      </c>
      <c r="G1130" s="6">
        <f>MAX(MIN((calculations!A1130-inputs!$B$21)/10000,100%),0) * inputs!$B$18</f>
        <v>2636.4</v>
      </c>
      <c r="H1130" s="3">
        <f t="shared" si="52"/>
        <v>43994.25</v>
      </c>
      <c r="I1130" s="1">
        <f t="shared" si="54"/>
        <v>0.62</v>
      </c>
    </row>
    <row r="1131" spans="1:9" x14ac:dyDescent="0.2">
      <c r="A1131" s="11">
        <f t="shared" si="53"/>
        <v>112900</v>
      </c>
      <c r="B1131" s="3">
        <f>inputs!$C$3-MAX(0,MIN((calculations!A1131-inputs!$B$8)*0.5,inputs!$C$3))+IF(AND(inputs!$B$23="YES",A1131&lt;=inputs!$B$25),inputs!$B$24,0)</f>
        <v>6120</v>
      </c>
      <c r="C1131" s="3">
        <f>MAX(0,MIN(A1131-B1131,inputs!$C$4)*inputs!$B$3)</f>
        <v>7540</v>
      </c>
      <c r="D1131" s="8">
        <f>MAX(0,(MIN(A1131,inputs!$C$5)-(inputs!$C$4+B1131))*inputs!$B$4)</f>
        <v>27632</v>
      </c>
      <c r="E1131" s="8">
        <f>MAX(0, (calculations!A1131-inputs!$C$5)*inputs!$B$5)</f>
        <v>0</v>
      </c>
      <c r="F1131" s="8">
        <f>MAX(0,inputs!$B$13*(MIN(calculations!A1131,inputs!$C$14)-inputs!$C$13))+MAX(0,inputs!$B$14*(calculations!A1131-inputs!$C$14))</f>
        <v>6247.85</v>
      </c>
      <c r="G1131" s="6">
        <f>MAX(MIN((calculations!A1131-inputs!$B$21)/10000,100%),0) * inputs!$B$18</f>
        <v>2636.4</v>
      </c>
      <c r="H1131" s="3">
        <f t="shared" si="52"/>
        <v>44056.25</v>
      </c>
      <c r="I1131" s="1">
        <f t="shared" si="54"/>
        <v>0.62</v>
      </c>
    </row>
    <row r="1132" spans="1:9" x14ac:dyDescent="0.2">
      <c r="A1132" s="11">
        <f t="shared" si="53"/>
        <v>113000</v>
      </c>
      <c r="B1132" s="3">
        <f>inputs!$C$3-MAX(0,MIN((calculations!A1132-inputs!$B$8)*0.5,inputs!$C$3))+IF(AND(inputs!$B$23="YES",A1132&lt;=inputs!$B$25),inputs!$B$24,0)</f>
        <v>6070</v>
      </c>
      <c r="C1132" s="3">
        <f>MAX(0,MIN(A1132-B1132,inputs!$C$4)*inputs!$B$3)</f>
        <v>7540</v>
      </c>
      <c r="D1132" s="8">
        <f>MAX(0,(MIN(A1132,inputs!$C$5)-(inputs!$C$4+B1132))*inputs!$B$4)</f>
        <v>27692</v>
      </c>
      <c r="E1132" s="8">
        <f>MAX(0, (calculations!A1132-inputs!$C$5)*inputs!$B$5)</f>
        <v>0</v>
      </c>
      <c r="F1132" s="8">
        <f>MAX(0,inputs!$B$13*(MIN(calculations!A1132,inputs!$C$14)-inputs!$C$13))+MAX(0,inputs!$B$14*(calculations!A1132-inputs!$C$14))</f>
        <v>6249.85</v>
      </c>
      <c r="G1132" s="6">
        <f>MAX(MIN((calculations!A1132-inputs!$B$21)/10000,100%),0) * inputs!$B$18</f>
        <v>2636.4</v>
      </c>
      <c r="H1132" s="3">
        <f t="shared" si="52"/>
        <v>44118.25</v>
      </c>
      <c r="I1132" s="1">
        <f t="shared" si="54"/>
        <v>0.62</v>
      </c>
    </row>
    <row r="1133" spans="1:9" x14ac:dyDescent="0.2">
      <c r="A1133" s="11">
        <f t="shared" si="53"/>
        <v>113100</v>
      </c>
      <c r="B1133" s="3">
        <f>inputs!$C$3-MAX(0,MIN((calculations!A1133-inputs!$B$8)*0.5,inputs!$C$3))+IF(AND(inputs!$B$23="YES",A1133&lt;=inputs!$B$25),inputs!$B$24,0)</f>
        <v>6020</v>
      </c>
      <c r="C1133" s="3">
        <f>MAX(0,MIN(A1133-B1133,inputs!$C$4)*inputs!$B$3)</f>
        <v>7540</v>
      </c>
      <c r="D1133" s="8">
        <f>MAX(0,(MIN(A1133,inputs!$C$5)-(inputs!$C$4+B1133))*inputs!$B$4)</f>
        <v>27752</v>
      </c>
      <c r="E1133" s="8">
        <f>MAX(0, (calculations!A1133-inputs!$C$5)*inputs!$B$5)</f>
        <v>0</v>
      </c>
      <c r="F1133" s="8">
        <f>MAX(0,inputs!$B$13*(MIN(calculations!A1133,inputs!$C$14)-inputs!$C$13))+MAX(0,inputs!$B$14*(calculations!A1133-inputs!$C$14))</f>
        <v>6251.85</v>
      </c>
      <c r="G1133" s="6">
        <f>MAX(MIN((calculations!A1133-inputs!$B$21)/10000,100%),0) * inputs!$B$18</f>
        <v>2636.4</v>
      </c>
      <c r="H1133" s="3">
        <f t="shared" si="52"/>
        <v>44180.25</v>
      </c>
      <c r="I1133" s="1">
        <f t="shared" si="54"/>
        <v>0.62</v>
      </c>
    </row>
    <row r="1134" spans="1:9" x14ac:dyDescent="0.2">
      <c r="A1134" s="11">
        <f t="shared" si="53"/>
        <v>113200</v>
      </c>
      <c r="B1134" s="3">
        <f>inputs!$C$3-MAX(0,MIN((calculations!A1134-inputs!$B$8)*0.5,inputs!$C$3))+IF(AND(inputs!$B$23="YES",A1134&lt;=inputs!$B$25),inputs!$B$24,0)</f>
        <v>5970</v>
      </c>
      <c r="C1134" s="3">
        <f>MAX(0,MIN(A1134-B1134,inputs!$C$4)*inputs!$B$3)</f>
        <v>7540</v>
      </c>
      <c r="D1134" s="8">
        <f>MAX(0,(MIN(A1134,inputs!$C$5)-(inputs!$C$4+B1134))*inputs!$B$4)</f>
        <v>27812</v>
      </c>
      <c r="E1134" s="8">
        <f>MAX(0, (calculations!A1134-inputs!$C$5)*inputs!$B$5)</f>
        <v>0</v>
      </c>
      <c r="F1134" s="8">
        <f>MAX(0,inputs!$B$13*(MIN(calculations!A1134,inputs!$C$14)-inputs!$C$13))+MAX(0,inputs!$B$14*(calculations!A1134-inputs!$C$14))</f>
        <v>6253.85</v>
      </c>
      <c r="G1134" s="6">
        <f>MAX(MIN((calculations!A1134-inputs!$B$21)/10000,100%),0) * inputs!$B$18</f>
        <v>2636.4</v>
      </c>
      <c r="H1134" s="3">
        <f t="shared" si="52"/>
        <v>44242.25</v>
      </c>
      <c r="I1134" s="1">
        <f t="shared" si="54"/>
        <v>0.62</v>
      </c>
    </row>
    <row r="1135" spans="1:9" x14ac:dyDescent="0.2">
      <c r="A1135" s="11">
        <f t="shared" si="53"/>
        <v>113300</v>
      </c>
      <c r="B1135" s="3">
        <f>inputs!$C$3-MAX(0,MIN((calculations!A1135-inputs!$B$8)*0.5,inputs!$C$3))+IF(AND(inputs!$B$23="YES",A1135&lt;=inputs!$B$25),inputs!$B$24,0)</f>
        <v>5920</v>
      </c>
      <c r="C1135" s="3">
        <f>MAX(0,MIN(A1135-B1135,inputs!$C$4)*inputs!$B$3)</f>
        <v>7540</v>
      </c>
      <c r="D1135" s="8">
        <f>MAX(0,(MIN(A1135,inputs!$C$5)-(inputs!$C$4+B1135))*inputs!$B$4)</f>
        <v>27872</v>
      </c>
      <c r="E1135" s="8">
        <f>MAX(0, (calculations!A1135-inputs!$C$5)*inputs!$B$5)</f>
        <v>0</v>
      </c>
      <c r="F1135" s="8">
        <f>MAX(0,inputs!$B$13*(MIN(calculations!A1135,inputs!$C$14)-inputs!$C$13))+MAX(0,inputs!$B$14*(calculations!A1135-inputs!$C$14))</f>
        <v>6255.85</v>
      </c>
      <c r="G1135" s="6">
        <f>MAX(MIN((calculations!A1135-inputs!$B$21)/10000,100%),0) * inputs!$B$18</f>
        <v>2636.4</v>
      </c>
      <c r="H1135" s="3">
        <f t="shared" si="52"/>
        <v>44304.25</v>
      </c>
      <c r="I1135" s="1">
        <f t="shared" si="54"/>
        <v>0.62</v>
      </c>
    </row>
    <row r="1136" spans="1:9" x14ac:dyDescent="0.2">
      <c r="A1136" s="11">
        <f t="shared" si="53"/>
        <v>113400</v>
      </c>
      <c r="B1136" s="3">
        <f>inputs!$C$3-MAX(0,MIN((calculations!A1136-inputs!$B$8)*0.5,inputs!$C$3))+IF(AND(inputs!$B$23="YES",A1136&lt;=inputs!$B$25),inputs!$B$24,0)</f>
        <v>5870</v>
      </c>
      <c r="C1136" s="3">
        <f>MAX(0,MIN(A1136-B1136,inputs!$C$4)*inputs!$B$3)</f>
        <v>7540</v>
      </c>
      <c r="D1136" s="8">
        <f>MAX(0,(MIN(A1136,inputs!$C$5)-(inputs!$C$4+B1136))*inputs!$B$4)</f>
        <v>27932</v>
      </c>
      <c r="E1136" s="8">
        <f>MAX(0, (calculations!A1136-inputs!$C$5)*inputs!$B$5)</f>
        <v>0</v>
      </c>
      <c r="F1136" s="8">
        <f>MAX(0,inputs!$B$13*(MIN(calculations!A1136,inputs!$C$14)-inputs!$C$13))+MAX(0,inputs!$B$14*(calculations!A1136-inputs!$C$14))</f>
        <v>6257.85</v>
      </c>
      <c r="G1136" s="6">
        <f>MAX(MIN((calculations!A1136-inputs!$B$21)/10000,100%),0) * inputs!$B$18</f>
        <v>2636.4</v>
      </c>
      <c r="H1136" s="3">
        <f t="shared" si="52"/>
        <v>44366.25</v>
      </c>
      <c r="I1136" s="1">
        <f t="shared" si="54"/>
        <v>0.62</v>
      </c>
    </row>
    <row r="1137" spans="1:9" x14ac:dyDescent="0.2">
      <c r="A1137" s="11">
        <f t="shared" si="53"/>
        <v>113500</v>
      </c>
      <c r="B1137" s="3">
        <f>inputs!$C$3-MAX(0,MIN((calculations!A1137-inputs!$B$8)*0.5,inputs!$C$3))+IF(AND(inputs!$B$23="YES",A1137&lt;=inputs!$B$25),inputs!$B$24,0)</f>
        <v>5820</v>
      </c>
      <c r="C1137" s="3">
        <f>MAX(0,MIN(A1137-B1137,inputs!$C$4)*inputs!$B$3)</f>
        <v>7540</v>
      </c>
      <c r="D1137" s="8">
        <f>MAX(0,(MIN(A1137,inputs!$C$5)-(inputs!$C$4+B1137))*inputs!$B$4)</f>
        <v>27992</v>
      </c>
      <c r="E1137" s="8">
        <f>MAX(0, (calculations!A1137-inputs!$C$5)*inputs!$B$5)</f>
        <v>0</v>
      </c>
      <c r="F1137" s="8">
        <f>MAX(0,inputs!$B$13*(MIN(calculations!A1137,inputs!$C$14)-inputs!$C$13))+MAX(0,inputs!$B$14*(calculations!A1137-inputs!$C$14))</f>
        <v>6259.85</v>
      </c>
      <c r="G1137" s="6">
        <f>MAX(MIN((calculations!A1137-inputs!$B$21)/10000,100%),0) * inputs!$B$18</f>
        <v>2636.4</v>
      </c>
      <c r="H1137" s="3">
        <f t="shared" si="52"/>
        <v>44428.25</v>
      </c>
      <c r="I1137" s="1">
        <f t="shared" si="54"/>
        <v>0.62</v>
      </c>
    </row>
    <row r="1138" spans="1:9" x14ac:dyDescent="0.2">
      <c r="A1138" s="11">
        <f t="shared" si="53"/>
        <v>113600</v>
      </c>
      <c r="B1138" s="3">
        <f>inputs!$C$3-MAX(0,MIN((calculations!A1138-inputs!$B$8)*0.5,inputs!$C$3))+IF(AND(inputs!$B$23="YES",A1138&lt;=inputs!$B$25),inputs!$B$24,0)</f>
        <v>5770</v>
      </c>
      <c r="C1138" s="3">
        <f>MAX(0,MIN(A1138-B1138,inputs!$C$4)*inputs!$B$3)</f>
        <v>7540</v>
      </c>
      <c r="D1138" s="8">
        <f>MAX(0,(MIN(A1138,inputs!$C$5)-(inputs!$C$4+B1138))*inputs!$B$4)</f>
        <v>28052</v>
      </c>
      <c r="E1138" s="8">
        <f>MAX(0, (calculations!A1138-inputs!$C$5)*inputs!$B$5)</f>
        <v>0</v>
      </c>
      <c r="F1138" s="8">
        <f>MAX(0,inputs!$B$13*(MIN(calculations!A1138,inputs!$C$14)-inputs!$C$13))+MAX(0,inputs!$B$14*(calculations!A1138-inputs!$C$14))</f>
        <v>6261.85</v>
      </c>
      <c r="G1138" s="6">
        <f>MAX(MIN((calculations!A1138-inputs!$B$21)/10000,100%),0) * inputs!$B$18</f>
        <v>2636.4</v>
      </c>
      <c r="H1138" s="3">
        <f t="shared" si="52"/>
        <v>44490.25</v>
      </c>
      <c r="I1138" s="1">
        <f t="shared" si="54"/>
        <v>0.62</v>
      </c>
    </row>
    <row r="1139" spans="1:9" x14ac:dyDescent="0.2">
      <c r="A1139" s="11">
        <f t="shared" si="53"/>
        <v>113700</v>
      </c>
      <c r="B1139" s="3">
        <f>inputs!$C$3-MAX(0,MIN((calculations!A1139-inputs!$B$8)*0.5,inputs!$C$3))+IF(AND(inputs!$B$23="YES",A1139&lt;=inputs!$B$25),inputs!$B$24,0)</f>
        <v>5720</v>
      </c>
      <c r="C1139" s="3">
        <f>MAX(0,MIN(A1139-B1139,inputs!$C$4)*inputs!$B$3)</f>
        <v>7540</v>
      </c>
      <c r="D1139" s="8">
        <f>MAX(0,(MIN(A1139,inputs!$C$5)-(inputs!$C$4+B1139))*inputs!$B$4)</f>
        <v>28112</v>
      </c>
      <c r="E1139" s="8">
        <f>MAX(0, (calculations!A1139-inputs!$C$5)*inputs!$B$5)</f>
        <v>0</v>
      </c>
      <c r="F1139" s="8">
        <f>MAX(0,inputs!$B$13*(MIN(calculations!A1139,inputs!$C$14)-inputs!$C$13))+MAX(0,inputs!$B$14*(calculations!A1139-inputs!$C$14))</f>
        <v>6263.85</v>
      </c>
      <c r="G1139" s="6">
        <f>MAX(MIN((calculations!A1139-inputs!$B$21)/10000,100%),0) * inputs!$B$18</f>
        <v>2636.4</v>
      </c>
      <c r="H1139" s="3">
        <f t="shared" si="52"/>
        <v>44552.25</v>
      </c>
      <c r="I1139" s="1">
        <f t="shared" si="54"/>
        <v>0.62</v>
      </c>
    </row>
    <row r="1140" spans="1:9" x14ac:dyDescent="0.2">
      <c r="A1140" s="11">
        <f t="shared" si="53"/>
        <v>113800</v>
      </c>
      <c r="B1140" s="3">
        <f>inputs!$C$3-MAX(0,MIN((calculations!A1140-inputs!$B$8)*0.5,inputs!$C$3))+IF(AND(inputs!$B$23="YES",A1140&lt;=inputs!$B$25),inputs!$B$24,0)</f>
        <v>5670</v>
      </c>
      <c r="C1140" s="3">
        <f>MAX(0,MIN(A1140-B1140,inputs!$C$4)*inputs!$B$3)</f>
        <v>7540</v>
      </c>
      <c r="D1140" s="8">
        <f>MAX(0,(MIN(A1140,inputs!$C$5)-(inputs!$C$4+B1140))*inputs!$B$4)</f>
        <v>28172</v>
      </c>
      <c r="E1140" s="8">
        <f>MAX(0, (calculations!A1140-inputs!$C$5)*inputs!$B$5)</f>
        <v>0</v>
      </c>
      <c r="F1140" s="8">
        <f>MAX(0,inputs!$B$13*(MIN(calculations!A1140,inputs!$C$14)-inputs!$C$13))+MAX(0,inputs!$B$14*(calculations!A1140-inputs!$C$14))</f>
        <v>6265.85</v>
      </c>
      <c r="G1140" s="6">
        <f>MAX(MIN((calculations!A1140-inputs!$B$21)/10000,100%),0) * inputs!$B$18</f>
        <v>2636.4</v>
      </c>
      <c r="H1140" s="3">
        <f t="shared" si="52"/>
        <v>44614.25</v>
      </c>
      <c r="I1140" s="1">
        <f t="shared" si="54"/>
        <v>0.62</v>
      </c>
    </row>
    <row r="1141" spans="1:9" x14ac:dyDescent="0.2">
      <c r="A1141" s="11">
        <f t="shared" si="53"/>
        <v>113900</v>
      </c>
      <c r="B1141" s="3">
        <f>inputs!$C$3-MAX(0,MIN((calculations!A1141-inputs!$B$8)*0.5,inputs!$C$3))+IF(AND(inputs!$B$23="YES",A1141&lt;=inputs!$B$25),inputs!$B$24,0)</f>
        <v>5620</v>
      </c>
      <c r="C1141" s="3">
        <f>MAX(0,MIN(A1141-B1141,inputs!$C$4)*inputs!$B$3)</f>
        <v>7540</v>
      </c>
      <c r="D1141" s="8">
        <f>MAX(0,(MIN(A1141,inputs!$C$5)-(inputs!$C$4+B1141))*inputs!$B$4)</f>
        <v>28232</v>
      </c>
      <c r="E1141" s="8">
        <f>MAX(0, (calculations!A1141-inputs!$C$5)*inputs!$B$5)</f>
        <v>0</v>
      </c>
      <c r="F1141" s="8">
        <f>MAX(0,inputs!$B$13*(MIN(calculations!A1141,inputs!$C$14)-inputs!$C$13))+MAX(0,inputs!$B$14*(calculations!A1141-inputs!$C$14))</f>
        <v>6267.85</v>
      </c>
      <c r="G1141" s="6">
        <f>MAX(MIN((calculations!A1141-inputs!$B$21)/10000,100%),0) * inputs!$B$18</f>
        <v>2636.4</v>
      </c>
      <c r="H1141" s="3">
        <f t="shared" si="52"/>
        <v>44676.25</v>
      </c>
      <c r="I1141" s="1">
        <f t="shared" si="54"/>
        <v>0.62</v>
      </c>
    </row>
    <row r="1142" spans="1:9" x14ac:dyDescent="0.2">
      <c r="A1142" s="11">
        <f t="shared" si="53"/>
        <v>114000</v>
      </c>
      <c r="B1142" s="3">
        <f>inputs!$C$3-MAX(0,MIN((calculations!A1142-inputs!$B$8)*0.5,inputs!$C$3))+IF(AND(inputs!$B$23="YES",A1142&lt;=inputs!$B$25),inputs!$B$24,0)</f>
        <v>5570</v>
      </c>
      <c r="C1142" s="3">
        <f>MAX(0,MIN(A1142-B1142,inputs!$C$4)*inputs!$B$3)</f>
        <v>7540</v>
      </c>
      <c r="D1142" s="8">
        <f>MAX(0,(MIN(A1142,inputs!$C$5)-(inputs!$C$4+B1142))*inputs!$B$4)</f>
        <v>28292</v>
      </c>
      <c r="E1142" s="8">
        <f>MAX(0, (calculations!A1142-inputs!$C$5)*inputs!$B$5)</f>
        <v>0</v>
      </c>
      <c r="F1142" s="8">
        <f>MAX(0,inputs!$B$13*(MIN(calculations!A1142,inputs!$C$14)-inputs!$C$13))+MAX(0,inputs!$B$14*(calculations!A1142-inputs!$C$14))</f>
        <v>6269.85</v>
      </c>
      <c r="G1142" s="6">
        <f>MAX(MIN((calculations!A1142-inputs!$B$21)/10000,100%),0) * inputs!$B$18</f>
        <v>2636.4</v>
      </c>
      <c r="H1142" s="3">
        <f t="shared" ref="H1142:H1205" si="55">SUM(C1142:G1142)</f>
        <v>44738.25</v>
      </c>
      <c r="I1142" s="1">
        <f t="shared" si="54"/>
        <v>0.62</v>
      </c>
    </row>
    <row r="1143" spans="1:9" x14ac:dyDescent="0.2">
      <c r="A1143" s="11">
        <f t="shared" si="53"/>
        <v>114100</v>
      </c>
      <c r="B1143" s="3">
        <f>inputs!$C$3-MAX(0,MIN((calculations!A1143-inputs!$B$8)*0.5,inputs!$C$3))+IF(AND(inputs!$B$23="YES",A1143&lt;=inputs!$B$25),inputs!$B$24,0)</f>
        <v>5520</v>
      </c>
      <c r="C1143" s="3">
        <f>MAX(0,MIN(A1143-B1143,inputs!$C$4)*inputs!$B$3)</f>
        <v>7540</v>
      </c>
      <c r="D1143" s="8">
        <f>MAX(0,(MIN(A1143,inputs!$C$5)-(inputs!$C$4+B1143))*inputs!$B$4)</f>
        <v>28352</v>
      </c>
      <c r="E1143" s="8">
        <f>MAX(0, (calculations!A1143-inputs!$C$5)*inputs!$B$5)</f>
        <v>0</v>
      </c>
      <c r="F1143" s="8">
        <f>MAX(0,inputs!$B$13*(MIN(calculations!A1143,inputs!$C$14)-inputs!$C$13))+MAX(0,inputs!$B$14*(calculations!A1143-inputs!$C$14))</f>
        <v>6271.85</v>
      </c>
      <c r="G1143" s="6">
        <f>MAX(MIN((calculations!A1143-inputs!$B$21)/10000,100%),0) * inputs!$B$18</f>
        <v>2636.4</v>
      </c>
      <c r="H1143" s="3">
        <f t="shared" si="55"/>
        <v>44800.25</v>
      </c>
      <c r="I1143" s="1">
        <f t="shared" si="54"/>
        <v>0.62</v>
      </c>
    </row>
    <row r="1144" spans="1:9" x14ac:dyDescent="0.2">
      <c r="A1144" s="11">
        <f t="shared" si="53"/>
        <v>114200</v>
      </c>
      <c r="B1144" s="3">
        <f>inputs!$C$3-MAX(0,MIN((calculations!A1144-inputs!$B$8)*0.5,inputs!$C$3))+IF(AND(inputs!$B$23="YES",A1144&lt;=inputs!$B$25),inputs!$B$24,0)</f>
        <v>5470</v>
      </c>
      <c r="C1144" s="3">
        <f>MAX(0,MIN(A1144-B1144,inputs!$C$4)*inputs!$B$3)</f>
        <v>7540</v>
      </c>
      <c r="D1144" s="8">
        <f>MAX(0,(MIN(A1144,inputs!$C$5)-(inputs!$C$4+B1144))*inputs!$B$4)</f>
        <v>28412</v>
      </c>
      <c r="E1144" s="8">
        <f>MAX(0, (calculations!A1144-inputs!$C$5)*inputs!$B$5)</f>
        <v>0</v>
      </c>
      <c r="F1144" s="8">
        <f>MAX(0,inputs!$B$13*(MIN(calculations!A1144,inputs!$C$14)-inputs!$C$13))+MAX(0,inputs!$B$14*(calculations!A1144-inputs!$C$14))</f>
        <v>6273.85</v>
      </c>
      <c r="G1144" s="6">
        <f>MAX(MIN((calculations!A1144-inputs!$B$21)/10000,100%),0) * inputs!$B$18</f>
        <v>2636.4</v>
      </c>
      <c r="H1144" s="3">
        <f t="shared" si="55"/>
        <v>44862.25</v>
      </c>
      <c r="I1144" s="1">
        <f t="shared" si="54"/>
        <v>0.62</v>
      </c>
    </row>
    <row r="1145" spans="1:9" x14ac:dyDescent="0.2">
      <c r="A1145" s="11">
        <f t="shared" si="53"/>
        <v>114300</v>
      </c>
      <c r="B1145" s="3">
        <f>inputs!$C$3-MAX(0,MIN((calculations!A1145-inputs!$B$8)*0.5,inputs!$C$3))+IF(AND(inputs!$B$23="YES",A1145&lt;=inputs!$B$25),inputs!$B$24,0)</f>
        <v>5420</v>
      </c>
      <c r="C1145" s="3">
        <f>MAX(0,MIN(A1145-B1145,inputs!$C$4)*inputs!$B$3)</f>
        <v>7540</v>
      </c>
      <c r="D1145" s="8">
        <f>MAX(0,(MIN(A1145,inputs!$C$5)-(inputs!$C$4+B1145))*inputs!$B$4)</f>
        <v>28472</v>
      </c>
      <c r="E1145" s="8">
        <f>MAX(0, (calculations!A1145-inputs!$C$5)*inputs!$B$5)</f>
        <v>0</v>
      </c>
      <c r="F1145" s="8">
        <f>MAX(0,inputs!$B$13*(MIN(calculations!A1145,inputs!$C$14)-inputs!$C$13))+MAX(0,inputs!$B$14*(calculations!A1145-inputs!$C$14))</f>
        <v>6275.85</v>
      </c>
      <c r="G1145" s="6">
        <f>MAX(MIN((calculations!A1145-inputs!$B$21)/10000,100%),0) * inputs!$B$18</f>
        <v>2636.4</v>
      </c>
      <c r="H1145" s="3">
        <f t="shared" si="55"/>
        <v>44924.25</v>
      </c>
      <c r="I1145" s="1">
        <f t="shared" si="54"/>
        <v>0.62</v>
      </c>
    </row>
    <row r="1146" spans="1:9" x14ac:dyDescent="0.2">
      <c r="A1146" s="11">
        <f t="shared" si="53"/>
        <v>114400</v>
      </c>
      <c r="B1146" s="3">
        <f>inputs!$C$3-MAX(0,MIN((calculations!A1146-inputs!$B$8)*0.5,inputs!$C$3))+IF(AND(inputs!$B$23="YES",A1146&lt;=inputs!$B$25),inputs!$B$24,0)</f>
        <v>5370</v>
      </c>
      <c r="C1146" s="3">
        <f>MAX(0,MIN(A1146-B1146,inputs!$C$4)*inputs!$B$3)</f>
        <v>7540</v>
      </c>
      <c r="D1146" s="8">
        <f>MAX(0,(MIN(A1146,inputs!$C$5)-(inputs!$C$4+B1146))*inputs!$B$4)</f>
        <v>28532</v>
      </c>
      <c r="E1146" s="8">
        <f>MAX(0, (calculations!A1146-inputs!$C$5)*inputs!$B$5)</f>
        <v>0</v>
      </c>
      <c r="F1146" s="8">
        <f>MAX(0,inputs!$B$13*(MIN(calculations!A1146,inputs!$C$14)-inputs!$C$13))+MAX(0,inputs!$B$14*(calculations!A1146-inputs!$C$14))</f>
        <v>6277.85</v>
      </c>
      <c r="G1146" s="6">
        <f>MAX(MIN((calculations!A1146-inputs!$B$21)/10000,100%),0) * inputs!$B$18</f>
        <v>2636.4</v>
      </c>
      <c r="H1146" s="3">
        <f t="shared" si="55"/>
        <v>44986.25</v>
      </c>
      <c r="I1146" s="1">
        <f t="shared" si="54"/>
        <v>0.62</v>
      </c>
    </row>
    <row r="1147" spans="1:9" x14ac:dyDescent="0.2">
      <c r="A1147" s="11">
        <f t="shared" si="53"/>
        <v>114500</v>
      </c>
      <c r="B1147" s="3">
        <f>inputs!$C$3-MAX(0,MIN((calculations!A1147-inputs!$B$8)*0.5,inputs!$C$3))+IF(AND(inputs!$B$23="YES",A1147&lt;=inputs!$B$25),inputs!$B$24,0)</f>
        <v>5320</v>
      </c>
      <c r="C1147" s="3">
        <f>MAX(0,MIN(A1147-B1147,inputs!$C$4)*inputs!$B$3)</f>
        <v>7540</v>
      </c>
      <c r="D1147" s="8">
        <f>MAX(0,(MIN(A1147,inputs!$C$5)-(inputs!$C$4+B1147))*inputs!$B$4)</f>
        <v>28592</v>
      </c>
      <c r="E1147" s="8">
        <f>MAX(0, (calculations!A1147-inputs!$C$5)*inputs!$B$5)</f>
        <v>0</v>
      </c>
      <c r="F1147" s="8">
        <f>MAX(0,inputs!$B$13*(MIN(calculations!A1147,inputs!$C$14)-inputs!$C$13))+MAX(0,inputs!$B$14*(calculations!A1147-inputs!$C$14))</f>
        <v>6279.85</v>
      </c>
      <c r="G1147" s="6">
        <f>MAX(MIN((calculations!A1147-inputs!$B$21)/10000,100%),0) * inputs!$B$18</f>
        <v>2636.4</v>
      </c>
      <c r="H1147" s="3">
        <f t="shared" si="55"/>
        <v>45048.25</v>
      </c>
      <c r="I1147" s="1">
        <f t="shared" si="54"/>
        <v>0.62</v>
      </c>
    </row>
    <row r="1148" spans="1:9" x14ac:dyDescent="0.2">
      <c r="A1148" s="11">
        <f t="shared" si="53"/>
        <v>114600</v>
      </c>
      <c r="B1148" s="3">
        <f>inputs!$C$3-MAX(0,MIN((calculations!A1148-inputs!$B$8)*0.5,inputs!$C$3))+IF(AND(inputs!$B$23="YES",A1148&lt;=inputs!$B$25),inputs!$B$24,0)</f>
        <v>5270</v>
      </c>
      <c r="C1148" s="3">
        <f>MAX(0,MIN(A1148-B1148,inputs!$C$4)*inputs!$B$3)</f>
        <v>7540</v>
      </c>
      <c r="D1148" s="8">
        <f>MAX(0,(MIN(A1148,inputs!$C$5)-(inputs!$C$4+B1148))*inputs!$B$4)</f>
        <v>28652</v>
      </c>
      <c r="E1148" s="8">
        <f>MAX(0, (calculations!A1148-inputs!$C$5)*inputs!$B$5)</f>
        <v>0</v>
      </c>
      <c r="F1148" s="8">
        <f>MAX(0,inputs!$B$13*(MIN(calculations!A1148,inputs!$C$14)-inputs!$C$13))+MAX(0,inputs!$B$14*(calculations!A1148-inputs!$C$14))</f>
        <v>6281.85</v>
      </c>
      <c r="G1148" s="6">
        <f>MAX(MIN((calculations!A1148-inputs!$B$21)/10000,100%),0) * inputs!$B$18</f>
        <v>2636.4</v>
      </c>
      <c r="H1148" s="3">
        <f t="shared" si="55"/>
        <v>45110.25</v>
      </c>
      <c r="I1148" s="1">
        <f t="shared" si="54"/>
        <v>0.62</v>
      </c>
    </row>
    <row r="1149" spans="1:9" x14ac:dyDescent="0.2">
      <c r="A1149" s="11">
        <f t="shared" si="53"/>
        <v>114700</v>
      </c>
      <c r="B1149" s="3">
        <f>inputs!$C$3-MAX(0,MIN((calculations!A1149-inputs!$B$8)*0.5,inputs!$C$3))+IF(AND(inputs!$B$23="YES",A1149&lt;=inputs!$B$25),inputs!$B$24,0)</f>
        <v>5220</v>
      </c>
      <c r="C1149" s="3">
        <f>MAX(0,MIN(A1149-B1149,inputs!$C$4)*inputs!$B$3)</f>
        <v>7540</v>
      </c>
      <c r="D1149" s="8">
        <f>MAX(0,(MIN(A1149,inputs!$C$5)-(inputs!$C$4+B1149))*inputs!$B$4)</f>
        <v>28712</v>
      </c>
      <c r="E1149" s="8">
        <f>MAX(0, (calculations!A1149-inputs!$C$5)*inputs!$B$5)</f>
        <v>0</v>
      </c>
      <c r="F1149" s="8">
        <f>MAX(0,inputs!$B$13*(MIN(calculations!A1149,inputs!$C$14)-inputs!$C$13))+MAX(0,inputs!$B$14*(calculations!A1149-inputs!$C$14))</f>
        <v>6283.85</v>
      </c>
      <c r="G1149" s="6">
        <f>MAX(MIN((calculations!A1149-inputs!$B$21)/10000,100%),0) * inputs!$B$18</f>
        <v>2636.4</v>
      </c>
      <c r="H1149" s="3">
        <f t="shared" si="55"/>
        <v>45172.25</v>
      </c>
      <c r="I1149" s="1">
        <f t="shared" si="54"/>
        <v>0.62</v>
      </c>
    </row>
    <row r="1150" spans="1:9" x14ac:dyDescent="0.2">
      <c r="A1150" s="11">
        <f t="shared" si="53"/>
        <v>114800</v>
      </c>
      <c r="B1150" s="3">
        <f>inputs!$C$3-MAX(0,MIN((calculations!A1150-inputs!$B$8)*0.5,inputs!$C$3))+IF(AND(inputs!$B$23="YES",A1150&lt;=inputs!$B$25),inputs!$B$24,0)</f>
        <v>5170</v>
      </c>
      <c r="C1150" s="3">
        <f>MAX(0,MIN(A1150-B1150,inputs!$C$4)*inputs!$B$3)</f>
        <v>7540</v>
      </c>
      <c r="D1150" s="8">
        <f>MAX(0,(MIN(A1150,inputs!$C$5)-(inputs!$C$4+B1150))*inputs!$B$4)</f>
        <v>28772</v>
      </c>
      <c r="E1150" s="8">
        <f>MAX(0, (calculations!A1150-inputs!$C$5)*inputs!$B$5)</f>
        <v>0</v>
      </c>
      <c r="F1150" s="8">
        <f>MAX(0,inputs!$B$13*(MIN(calculations!A1150,inputs!$C$14)-inputs!$C$13))+MAX(0,inputs!$B$14*(calculations!A1150-inputs!$C$14))</f>
        <v>6285.85</v>
      </c>
      <c r="G1150" s="6">
        <f>MAX(MIN((calculations!A1150-inputs!$B$21)/10000,100%),0) * inputs!$B$18</f>
        <v>2636.4</v>
      </c>
      <c r="H1150" s="3">
        <f t="shared" si="55"/>
        <v>45234.25</v>
      </c>
      <c r="I1150" s="1">
        <f t="shared" si="54"/>
        <v>0.62</v>
      </c>
    </row>
    <row r="1151" spans="1:9" x14ac:dyDescent="0.2">
      <c r="A1151" s="11">
        <f t="shared" si="53"/>
        <v>114900</v>
      </c>
      <c r="B1151" s="3">
        <f>inputs!$C$3-MAX(0,MIN((calculations!A1151-inputs!$B$8)*0.5,inputs!$C$3))+IF(AND(inputs!$B$23="YES",A1151&lt;=inputs!$B$25),inputs!$B$24,0)</f>
        <v>5120</v>
      </c>
      <c r="C1151" s="3">
        <f>MAX(0,MIN(A1151-B1151,inputs!$C$4)*inputs!$B$3)</f>
        <v>7540</v>
      </c>
      <c r="D1151" s="8">
        <f>MAX(0,(MIN(A1151,inputs!$C$5)-(inputs!$C$4+B1151))*inputs!$B$4)</f>
        <v>28832</v>
      </c>
      <c r="E1151" s="8">
        <f>MAX(0, (calculations!A1151-inputs!$C$5)*inputs!$B$5)</f>
        <v>0</v>
      </c>
      <c r="F1151" s="8">
        <f>MAX(0,inputs!$B$13*(MIN(calculations!A1151,inputs!$C$14)-inputs!$C$13))+MAX(0,inputs!$B$14*(calculations!A1151-inputs!$C$14))</f>
        <v>6287.85</v>
      </c>
      <c r="G1151" s="6">
        <f>MAX(MIN((calculations!A1151-inputs!$B$21)/10000,100%),0) * inputs!$B$18</f>
        <v>2636.4</v>
      </c>
      <c r="H1151" s="3">
        <f t="shared" si="55"/>
        <v>45296.25</v>
      </c>
      <c r="I1151" s="1">
        <f t="shared" si="54"/>
        <v>0.62</v>
      </c>
    </row>
    <row r="1152" spans="1:9" x14ac:dyDescent="0.2">
      <c r="A1152" s="11">
        <f t="shared" si="53"/>
        <v>115000</v>
      </c>
      <c r="B1152" s="3">
        <f>inputs!$C$3-MAX(0,MIN((calculations!A1152-inputs!$B$8)*0.5,inputs!$C$3))+IF(AND(inputs!$B$23="YES",A1152&lt;=inputs!$B$25),inputs!$B$24,0)</f>
        <v>5070</v>
      </c>
      <c r="C1152" s="3">
        <f>MAX(0,MIN(A1152-B1152,inputs!$C$4)*inputs!$B$3)</f>
        <v>7540</v>
      </c>
      <c r="D1152" s="8">
        <f>MAX(0,(MIN(A1152,inputs!$C$5)-(inputs!$C$4+B1152))*inputs!$B$4)</f>
        <v>28892</v>
      </c>
      <c r="E1152" s="8">
        <f>MAX(0, (calculations!A1152-inputs!$C$5)*inputs!$B$5)</f>
        <v>0</v>
      </c>
      <c r="F1152" s="8">
        <f>MAX(0,inputs!$B$13*(MIN(calculations!A1152,inputs!$C$14)-inputs!$C$13))+MAX(0,inputs!$B$14*(calculations!A1152-inputs!$C$14))</f>
        <v>6289.85</v>
      </c>
      <c r="G1152" s="6">
        <f>MAX(MIN((calculations!A1152-inputs!$B$21)/10000,100%),0) * inputs!$B$18</f>
        <v>2636.4</v>
      </c>
      <c r="H1152" s="3">
        <f t="shared" si="55"/>
        <v>45358.25</v>
      </c>
      <c r="I1152" s="1">
        <f t="shared" si="54"/>
        <v>0.62</v>
      </c>
    </row>
    <row r="1153" spans="1:9" x14ac:dyDescent="0.2">
      <c r="A1153" s="11">
        <f t="shared" si="53"/>
        <v>115100</v>
      </c>
      <c r="B1153" s="3">
        <f>inputs!$C$3-MAX(0,MIN((calculations!A1153-inputs!$B$8)*0.5,inputs!$C$3))+IF(AND(inputs!$B$23="YES",A1153&lt;=inputs!$B$25),inputs!$B$24,0)</f>
        <v>5020</v>
      </c>
      <c r="C1153" s="3">
        <f>MAX(0,MIN(A1153-B1153,inputs!$C$4)*inputs!$B$3)</f>
        <v>7540</v>
      </c>
      <c r="D1153" s="8">
        <f>MAX(0,(MIN(A1153,inputs!$C$5)-(inputs!$C$4+B1153))*inputs!$B$4)</f>
        <v>28952</v>
      </c>
      <c r="E1153" s="8">
        <f>MAX(0, (calculations!A1153-inputs!$C$5)*inputs!$B$5)</f>
        <v>0</v>
      </c>
      <c r="F1153" s="8">
        <f>MAX(0,inputs!$B$13*(MIN(calculations!A1153,inputs!$C$14)-inputs!$C$13))+MAX(0,inputs!$B$14*(calculations!A1153-inputs!$C$14))</f>
        <v>6291.85</v>
      </c>
      <c r="G1153" s="6">
        <f>MAX(MIN((calculations!A1153-inputs!$B$21)/10000,100%),0) * inputs!$B$18</f>
        <v>2636.4</v>
      </c>
      <c r="H1153" s="3">
        <f t="shared" si="55"/>
        <v>45420.25</v>
      </c>
      <c r="I1153" s="1">
        <f t="shared" si="54"/>
        <v>0.62</v>
      </c>
    </row>
    <row r="1154" spans="1:9" x14ac:dyDescent="0.2">
      <c r="A1154" s="11">
        <f t="shared" si="53"/>
        <v>115200</v>
      </c>
      <c r="B1154" s="3">
        <f>inputs!$C$3-MAX(0,MIN((calculations!A1154-inputs!$B$8)*0.5,inputs!$C$3))+IF(AND(inputs!$B$23="YES",A1154&lt;=inputs!$B$25),inputs!$B$24,0)</f>
        <v>4970</v>
      </c>
      <c r="C1154" s="3">
        <f>MAX(0,MIN(A1154-B1154,inputs!$C$4)*inputs!$B$3)</f>
        <v>7540</v>
      </c>
      <c r="D1154" s="8">
        <f>MAX(0,(MIN(A1154,inputs!$C$5)-(inputs!$C$4+B1154))*inputs!$B$4)</f>
        <v>29012</v>
      </c>
      <c r="E1154" s="8">
        <f>MAX(0, (calculations!A1154-inputs!$C$5)*inputs!$B$5)</f>
        <v>0</v>
      </c>
      <c r="F1154" s="8">
        <f>MAX(0,inputs!$B$13*(MIN(calculations!A1154,inputs!$C$14)-inputs!$C$13))+MAX(0,inputs!$B$14*(calculations!A1154-inputs!$C$14))</f>
        <v>6293.85</v>
      </c>
      <c r="G1154" s="6">
        <f>MAX(MIN((calculations!A1154-inputs!$B$21)/10000,100%),0) * inputs!$B$18</f>
        <v>2636.4</v>
      </c>
      <c r="H1154" s="3">
        <f t="shared" si="55"/>
        <v>45482.25</v>
      </c>
      <c r="I1154" s="1">
        <f t="shared" si="54"/>
        <v>0.62</v>
      </c>
    </row>
    <row r="1155" spans="1:9" x14ac:dyDescent="0.2">
      <c r="A1155" s="11">
        <f t="shared" ref="A1155:A1218" si="56">(ROW(A1155)-2)*100</f>
        <v>115300</v>
      </c>
      <c r="B1155" s="3">
        <f>inputs!$C$3-MAX(0,MIN((calculations!A1155-inputs!$B$8)*0.5,inputs!$C$3))+IF(AND(inputs!$B$23="YES",A1155&lt;=inputs!$B$25),inputs!$B$24,0)</f>
        <v>4920</v>
      </c>
      <c r="C1155" s="3">
        <f>MAX(0,MIN(A1155-B1155,inputs!$C$4)*inputs!$B$3)</f>
        <v>7540</v>
      </c>
      <c r="D1155" s="8">
        <f>MAX(0,(MIN(A1155,inputs!$C$5)-(inputs!$C$4+B1155))*inputs!$B$4)</f>
        <v>29072</v>
      </c>
      <c r="E1155" s="8">
        <f>MAX(0, (calculations!A1155-inputs!$C$5)*inputs!$B$5)</f>
        <v>0</v>
      </c>
      <c r="F1155" s="8">
        <f>MAX(0,inputs!$B$13*(MIN(calculations!A1155,inputs!$C$14)-inputs!$C$13))+MAX(0,inputs!$B$14*(calculations!A1155-inputs!$C$14))</f>
        <v>6295.85</v>
      </c>
      <c r="G1155" s="6">
        <f>MAX(MIN((calculations!A1155-inputs!$B$21)/10000,100%),0) * inputs!$B$18</f>
        <v>2636.4</v>
      </c>
      <c r="H1155" s="3">
        <f t="shared" si="55"/>
        <v>45544.25</v>
      </c>
      <c r="I1155" s="1">
        <f t="shared" ref="I1155:I1218" si="57">(H1156-H1155)/100</f>
        <v>0.62</v>
      </c>
    </row>
    <row r="1156" spans="1:9" x14ac:dyDescent="0.2">
      <c r="A1156" s="11">
        <f t="shared" si="56"/>
        <v>115400</v>
      </c>
      <c r="B1156" s="3">
        <f>inputs!$C$3-MAX(0,MIN((calculations!A1156-inputs!$B$8)*0.5,inputs!$C$3))+IF(AND(inputs!$B$23="YES",A1156&lt;=inputs!$B$25),inputs!$B$24,0)</f>
        <v>4870</v>
      </c>
      <c r="C1156" s="3">
        <f>MAX(0,MIN(A1156-B1156,inputs!$C$4)*inputs!$B$3)</f>
        <v>7540</v>
      </c>
      <c r="D1156" s="8">
        <f>MAX(0,(MIN(A1156,inputs!$C$5)-(inputs!$C$4+B1156))*inputs!$B$4)</f>
        <v>29132</v>
      </c>
      <c r="E1156" s="8">
        <f>MAX(0, (calculations!A1156-inputs!$C$5)*inputs!$B$5)</f>
        <v>0</v>
      </c>
      <c r="F1156" s="8">
        <f>MAX(0,inputs!$B$13*(MIN(calculations!A1156,inputs!$C$14)-inputs!$C$13))+MAX(0,inputs!$B$14*(calculations!A1156-inputs!$C$14))</f>
        <v>6297.85</v>
      </c>
      <c r="G1156" s="6">
        <f>MAX(MIN((calculations!A1156-inputs!$B$21)/10000,100%),0) * inputs!$B$18</f>
        <v>2636.4</v>
      </c>
      <c r="H1156" s="3">
        <f t="shared" si="55"/>
        <v>45606.25</v>
      </c>
      <c r="I1156" s="1">
        <f t="shared" si="57"/>
        <v>0.62</v>
      </c>
    </row>
    <row r="1157" spans="1:9" x14ac:dyDescent="0.2">
      <c r="A1157" s="11">
        <f t="shared" si="56"/>
        <v>115500</v>
      </c>
      <c r="B1157" s="3">
        <f>inputs!$C$3-MAX(0,MIN((calculations!A1157-inputs!$B$8)*0.5,inputs!$C$3))+IF(AND(inputs!$B$23="YES",A1157&lt;=inputs!$B$25),inputs!$B$24,0)</f>
        <v>4820</v>
      </c>
      <c r="C1157" s="3">
        <f>MAX(0,MIN(A1157-B1157,inputs!$C$4)*inputs!$B$3)</f>
        <v>7540</v>
      </c>
      <c r="D1157" s="8">
        <f>MAX(0,(MIN(A1157,inputs!$C$5)-(inputs!$C$4+B1157))*inputs!$B$4)</f>
        <v>29192</v>
      </c>
      <c r="E1157" s="8">
        <f>MAX(0, (calculations!A1157-inputs!$C$5)*inputs!$B$5)</f>
        <v>0</v>
      </c>
      <c r="F1157" s="8">
        <f>MAX(0,inputs!$B$13*(MIN(calculations!A1157,inputs!$C$14)-inputs!$C$13))+MAX(0,inputs!$B$14*(calculations!A1157-inputs!$C$14))</f>
        <v>6299.85</v>
      </c>
      <c r="G1157" s="6">
        <f>MAX(MIN((calculations!A1157-inputs!$B$21)/10000,100%),0) * inputs!$B$18</f>
        <v>2636.4</v>
      </c>
      <c r="H1157" s="3">
        <f t="shared" si="55"/>
        <v>45668.25</v>
      </c>
      <c r="I1157" s="1">
        <f t="shared" si="57"/>
        <v>0.62</v>
      </c>
    </row>
    <row r="1158" spans="1:9" x14ac:dyDescent="0.2">
      <c r="A1158" s="11">
        <f t="shared" si="56"/>
        <v>115600</v>
      </c>
      <c r="B1158" s="3">
        <f>inputs!$C$3-MAX(0,MIN((calculations!A1158-inputs!$B$8)*0.5,inputs!$C$3))+IF(AND(inputs!$B$23="YES",A1158&lt;=inputs!$B$25),inputs!$B$24,0)</f>
        <v>4770</v>
      </c>
      <c r="C1158" s="3">
        <f>MAX(0,MIN(A1158-B1158,inputs!$C$4)*inputs!$B$3)</f>
        <v>7540</v>
      </c>
      <c r="D1158" s="8">
        <f>MAX(0,(MIN(A1158,inputs!$C$5)-(inputs!$C$4+B1158))*inputs!$B$4)</f>
        <v>29252</v>
      </c>
      <c r="E1158" s="8">
        <f>MAX(0, (calculations!A1158-inputs!$C$5)*inputs!$B$5)</f>
        <v>0</v>
      </c>
      <c r="F1158" s="8">
        <f>MAX(0,inputs!$B$13*(MIN(calculations!A1158,inputs!$C$14)-inputs!$C$13))+MAX(0,inputs!$B$14*(calculations!A1158-inputs!$C$14))</f>
        <v>6301.85</v>
      </c>
      <c r="G1158" s="6">
        <f>MAX(MIN((calculations!A1158-inputs!$B$21)/10000,100%),0) * inputs!$B$18</f>
        <v>2636.4</v>
      </c>
      <c r="H1158" s="3">
        <f t="shared" si="55"/>
        <v>45730.25</v>
      </c>
      <c r="I1158" s="1">
        <f t="shared" si="57"/>
        <v>0.62</v>
      </c>
    </row>
    <row r="1159" spans="1:9" x14ac:dyDescent="0.2">
      <c r="A1159" s="11">
        <f t="shared" si="56"/>
        <v>115700</v>
      </c>
      <c r="B1159" s="3">
        <f>inputs!$C$3-MAX(0,MIN((calculations!A1159-inputs!$B$8)*0.5,inputs!$C$3))+IF(AND(inputs!$B$23="YES",A1159&lt;=inputs!$B$25),inputs!$B$24,0)</f>
        <v>4720</v>
      </c>
      <c r="C1159" s="3">
        <f>MAX(0,MIN(A1159-B1159,inputs!$C$4)*inputs!$B$3)</f>
        <v>7540</v>
      </c>
      <c r="D1159" s="8">
        <f>MAX(0,(MIN(A1159,inputs!$C$5)-(inputs!$C$4+B1159))*inputs!$B$4)</f>
        <v>29312</v>
      </c>
      <c r="E1159" s="8">
        <f>MAX(0, (calculations!A1159-inputs!$C$5)*inputs!$B$5)</f>
        <v>0</v>
      </c>
      <c r="F1159" s="8">
        <f>MAX(0,inputs!$B$13*(MIN(calculations!A1159,inputs!$C$14)-inputs!$C$13))+MAX(0,inputs!$B$14*(calculations!A1159-inputs!$C$14))</f>
        <v>6303.85</v>
      </c>
      <c r="G1159" s="6">
        <f>MAX(MIN((calculations!A1159-inputs!$B$21)/10000,100%),0) * inputs!$B$18</f>
        <v>2636.4</v>
      </c>
      <c r="H1159" s="3">
        <f t="shared" si="55"/>
        <v>45792.25</v>
      </c>
      <c r="I1159" s="1">
        <f t="shared" si="57"/>
        <v>0.62</v>
      </c>
    </row>
    <row r="1160" spans="1:9" x14ac:dyDescent="0.2">
      <c r="A1160" s="11">
        <f t="shared" si="56"/>
        <v>115800</v>
      </c>
      <c r="B1160" s="3">
        <f>inputs!$C$3-MAX(0,MIN((calculations!A1160-inputs!$B$8)*0.5,inputs!$C$3))+IF(AND(inputs!$B$23="YES",A1160&lt;=inputs!$B$25),inputs!$B$24,0)</f>
        <v>4670</v>
      </c>
      <c r="C1160" s="3">
        <f>MAX(0,MIN(A1160-B1160,inputs!$C$4)*inputs!$B$3)</f>
        <v>7540</v>
      </c>
      <c r="D1160" s="8">
        <f>MAX(0,(MIN(A1160,inputs!$C$5)-(inputs!$C$4+B1160))*inputs!$B$4)</f>
        <v>29372</v>
      </c>
      <c r="E1160" s="8">
        <f>MAX(0, (calculations!A1160-inputs!$C$5)*inputs!$B$5)</f>
        <v>0</v>
      </c>
      <c r="F1160" s="8">
        <f>MAX(0,inputs!$B$13*(MIN(calculations!A1160,inputs!$C$14)-inputs!$C$13))+MAX(0,inputs!$B$14*(calculations!A1160-inputs!$C$14))</f>
        <v>6305.85</v>
      </c>
      <c r="G1160" s="6">
        <f>MAX(MIN((calculations!A1160-inputs!$B$21)/10000,100%),0) * inputs!$B$18</f>
        <v>2636.4</v>
      </c>
      <c r="H1160" s="3">
        <f t="shared" si="55"/>
        <v>45854.25</v>
      </c>
      <c r="I1160" s="1">
        <f t="shared" si="57"/>
        <v>0.62</v>
      </c>
    </row>
    <row r="1161" spans="1:9" x14ac:dyDescent="0.2">
      <c r="A1161" s="11">
        <f t="shared" si="56"/>
        <v>115900</v>
      </c>
      <c r="B1161" s="3">
        <f>inputs!$C$3-MAX(0,MIN((calculations!A1161-inputs!$B$8)*0.5,inputs!$C$3))+IF(AND(inputs!$B$23="YES",A1161&lt;=inputs!$B$25),inputs!$B$24,0)</f>
        <v>4620</v>
      </c>
      <c r="C1161" s="3">
        <f>MAX(0,MIN(A1161-B1161,inputs!$C$4)*inputs!$B$3)</f>
        <v>7540</v>
      </c>
      <c r="D1161" s="8">
        <f>MAX(0,(MIN(A1161,inputs!$C$5)-(inputs!$C$4+B1161))*inputs!$B$4)</f>
        <v>29432</v>
      </c>
      <c r="E1161" s="8">
        <f>MAX(0, (calculations!A1161-inputs!$C$5)*inputs!$B$5)</f>
        <v>0</v>
      </c>
      <c r="F1161" s="8">
        <f>MAX(0,inputs!$B$13*(MIN(calculations!A1161,inputs!$C$14)-inputs!$C$13))+MAX(0,inputs!$B$14*(calculations!A1161-inputs!$C$14))</f>
        <v>6307.85</v>
      </c>
      <c r="G1161" s="6">
        <f>MAX(MIN((calculations!A1161-inputs!$B$21)/10000,100%),0) * inputs!$B$18</f>
        <v>2636.4</v>
      </c>
      <c r="H1161" s="3">
        <f t="shared" si="55"/>
        <v>45916.25</v>
      </c>
      <c r="I1161" s="1">
        <f t="shared" si="57"/>
        <v>0.62</v>
      </c>
    </row>
    <row r="1162" spans="1:9" x14ac:dyDescent="0.2">
      <c r="A1162" s="11">
        <f t="shared" si="56"/>
        <v>116000</v>
      </c>
      <c r="B1162" s="3">
        <f>inputs!$C$3-MAX(0,MIN((calculations!A1162-inputs!$B$8)*0.5,inputs!$C$3))+IF(AND(inputs!$B$23="YES",A1162&lt;=inputs!$B$25),inputs!$B$24,0)</f>
        <v>4570</v>
      </c>
      <c r="C1162" s="3">
        <f>MAX(0,MIN(A1162-B1162,inputs!$C$4)*inputs!$B$3)</f>
        <v>7540</v>
      </c>
      <c r="D1162" s="8">
        <f>MAX(0,(MIN(A1162,inputs!$C$5)-(inputs!$C$4+B1162))*inputs!$B$4)</f>
        <v>29492</v>
      </c>
      <c r="E1162" s="8">
        <f>MAX(0, (calculations!A1162-inputs!$C$5)*inputs!$B$5)</f>
        <v>0</v>
      </c>
      <c r="F1162" s="8">
        <f>MAX(0,inputs!$B$13*(MIN(calculations!A1162,inputs!$C$14)-inputs!$C$13))+MAX(0,inputs!$B$14*(calculations!A1162-inputs!$C$14))</f>
        <v>6309.85</v>
      </c>
      <c r="G1162" s="6">
        <f>MAX(MIN((calculations!A1162-inputs!$B$21)/10000,100%),0) * inputs!$B$18</f>
        <v>2636.4</v>
      </c>
      <c r="H1162" s="3">
        <f t="shared" si="55"/>
        <v>45978.25</v>
      </c>
      <c r="I1162" s="1">
        <f t="shared" si="57"/>
        <v>0.62</v>
      </c>
    </row>
    <row r="1163" spans="1:9" x14ac:dyDescent="0.2">
      <c r="A1163" s="11">
        <f t="shared" si="56"/>
        <v>116100</v>
      </c>
      <c r="B1163" s="3">
        <f>inputs!$C$3-MAX(0,MIN((calculations!A1163-inputs!$B$8)*0.5,inputs!$C$3))+IF(AND(inputs!$B$23="YES",A1163&lt;=inputs!$B$25),inputs!$B$24,0)</f>
        <v>4520</v>
      </c>
      <c r="C1163" s="3">
        <f>MAX(0,MIN(A1163-B1163,inputs!$C$4)*inputs!$B$3)</f>
        <v>7540</v>
      </c>
      <c r="D1163" s="8">
        <f>MAX(0,(MIN(A1163,inputs!$C$5)-(inputs!$C$4+B1163))*inputs!$B$4)</f>
        <v>29552</v>
      </c>
      <c r="E1163" s="8">
        <f>MAX(0, (calculations!A1163-inputs!$C$5)*inputs!$B$5)</f>
        <v>0</v>
      </c>
      <c r="F1163" s="8">
        <f>MAX(0,inputs!$B$13*(MIN(calculations!A1163,inputs!$C$14)-inputs!$C$13))+MAX(0,inputs!$B$14*(calculations!A1163-inputs!$C$14))</f>
        <v>6311.85</v>
      </c>
      <c r="G1163" s="6">
        <f>MAX(MIN((calculations!A1163-inputs!$B$21)/10000,100%),0) * inputs!$B$18</f>
        <v>2636.4</v>
      </c>
      <c r="H1163" s="3">
        <f t="shared" si="55"/>
        <v>46040.25</v>
      </c>
      <c r="I1163" s="1">
        <f t="shared" si="57"/>
        <v>0.62</v>
      </c>
    </row>
    <row r="1164" spans="1:9" x14ac:dyDescent="0.2">
      <c r="A1164" s="11">
        <f t="shared" si="56"/>
        <v>116200</v>
      </c>
      <c r="B1164" s="3">
        <f>inputs!$C$3-MAX(0,MIN((calculations!A1164-inputs!$B$8)*0.5,inputs!$C$3))+IF(AND(inputs!$B$23="YES",A1164&lt;=inputs!$B$25),inputs!$B$24,0)</f>
        <v>4470</v>
      </c>
      <c r="C1164" s="3">
        <f>MAX(0,MIN(A1164-B1164,inputs!$C$4)*inputs!$B$3)</f>
        <v>7540</v>
      </c>
      <c r="D1164" s="8">
        <f>MAX(0,(MIN(A1164,inputs!$C$5)-(inputs!$C$4+B1164))*inputs!$B$4)</f>
        <v>29612</v>
      </c>
      <c r="E1164" s="8">
        <f>MAX(0, (calculations!A1164-inputs!$C$5)*inputs!$B$5)</f>
        <v>0</v>
      </c>
      <c r="F1164" s="8">
        <f>MAX(0,inputs!$B$13*(MIN(calculations!A1164,inputs!$C$14)-inputs!$C$13))+MAX(0,inputs!$B$14*(calculations!A1164-inputs!$C$14))</f>
        <v>6313.85</v>
      </c>
      <c r="G1164" s="6">
        <f>MAX(MIN((calculations!A1164-inputs!$B$21)/10000,100%),0) * inputs!$B$18</f>
        <v>2636.4</v>
      </c>
      <c r="H1164" s="3">
        <f t="shared" si="55"/>
        <v>46102.25</v>
      </c>
      <c r="I1164" s="1">
        <f t="shared" si="57"/>
        <v>0.62</v>
      </c>
    </row>
    <row r="1165" spans="1:9" x14ac:dyDescent="0.2">
      <c r="A1165" s="11">
        <f t="shared" si="56"/>
        <v>116300</v>
      </c>
      <c r="B1165" s="3">
        <f>inputs!$C$3-MAX(0,MIN((calculations!A1165-inputs!$B$8)*0.5,inputs!$C$3))+IF(AND(inputs!$B$23="YES",A1165&lt;=inputs!$B$25),inputs!$B$24,0)</f>
        <v>4420</v>
      </c>
      <c r="C1165" s="3">
        <f>MAX(0,MIN(A1165-B1165,inputs!$C$4)*inputs!$B$3)</f>
        <v>7540</v>
      </c>
      <c r="D1165" s="8">
        <f>MAX(0,(MIN(A1165,inputs!$C$5)-(inputs!$C$4+B1165))*inputs!$B$4)</f>
        <v>29672</v>
      </c>
      <c r="E1165" s="8">
        <f>MAX(0, (calculations!A1165-inputs!$C$5)*inputs!$B$5)</f>
        <v>0</v>
      </c>
      <c r="F1165" s="8">
        <f>MAX(0,inputs!$B$13*(MIN(calculations!A1165,inputs!$C$14)-inputs!$C$13))+MAX(0,inputs!$B$14*(calculations!A1165-inputs!$C$14))</f>
        <v>6315.85</v>
      </c>
      <c r="G1165" s="6">
        <f>MAX(MIN((calculations!A1165-inputs!$B$21)/10000,100%),0) * inputs!$B$18</f>
        <v>2636.4</v>
      </c>
      <c r="H1165" s="3">
        <f t="shared" si="55"/>
        <v>46164.25</v>
      </c>
      <c r="I1165" s="1">
        <f t="shared" si="57"/>
        <v>0.62</v>
      </c>
    </row>
    <row r="1166" spans="1:9" x14ac:dyDescent="0.2">
      <c r="A1166" s="11">
        <f t="shared" si="56"/>
        <v>116400</v>
      </c>
      <c r="B1166" s="3">
        <f>inputs!$C$3-MAX(0,MIN((calculations!A1166-inputs!$B$8)*0.5,inputs!$C$3))+IF(AND(inputs!$B$23="YES",A1166&lt;=inputs!$B$25),inputs!$B$24,0)</f>
        <v>4370</v>
      </c>
      <c r="C1166" s="3">
        <f>MAX(0,MIN(A1166-B1166,inputs!$C$4)*inputs!$B$3)</f>
        <v>7540</v>
      </c>
      <c r="D1166" s="8">
        <f>MAX(0,(MIN(A1166,inputs!$C$5)-(inputs!$C$4+B1166))*inputs!$B$4)</f>
        <v>29732</v>
      </c>
      <c r="E1166" s="8">
        <f>MAX(0, (calculations!A1166-inputs!$C$5)*inputs!$B$5)</f>
        <v>0</v>
      </c>
      <c r="F1166" s="8">
        <f>MAX(0,inputs!$B$13*(MIN(calculations!A1166,inputs!$C$14)-inputs!$C$13))+MAX(0,inputs!$B$14*(calculations!A1166-inputs!$C$14))</f>
        <v>6317.85</v>
      </c>
      <c r="G1166" s="6">
        <f>MAX(MIN((calculations!A1166-inputs!$B$21)/10000,100%),0) * inputs!$B$18</f>
        <v>2636.4</v>
      </c>
      <c r="H1166" s="3">
        <f t="shared" si="55"/>
        <v>46226.25</v>
      </c>
      <c r="I1166" s="1">
        <f t="shared" si="57"/>
        <v>0.62</v>
      </c>
    </row>
    <row r="1167" spans="1:9" x14ac:dyDescent="0.2">
      <c r="A1167" s="11">
        <f t="shared" si="56"/>
        <v>116500</v>
      </c>
      <c r="B1167" s="3">
        <f>inputs!$C$3-MAX(0,MIN((calculations!A1167-inputs!$B$8)*0.5,inputs!$C$3))+IF(AND(inputs!$B$23="YES",A1167&lt;=inputs!$B$25),inputs!$B$24,0)</f>
        <v>4320</v>
      </c>
      <c r="C1167" s="3">
        <f>MAX(0,MIN(A1167-B1167,inputs!$C$4)*inputs!$B$3)</f>
        <v>7540</v>
      </c>
      <c r="D1167" s="8">
        <f>MAX(0,(MIN(A1167,inputs!$C$5)-(inputs!$C$4+B1167))*inputs!$B$4)</f>
        <v>29792</v>
      </c>
      <c r="E1167" s="8">
        <f>MAX(0, (calculations!A1167-inputs!$C$5)*inputs!$B$5)</f>
        <v>0</v>
      </c>
      <c r="F1167" s="8">
        <f>MAX(0,inputs!$B$13*(MIN(calculations!A1167,inputs!$C$14)-inputs!$C$13))+MAX(0,inputs!$B$14*(calculations!A1167-inputs!$C$14))</f>
        <v>6319.85</v>
      </c>
      <c r="G1167" s="6">
        <f>MAX(MIN((calculations!A1167-inputs!$B$21)/10000,100%),0) * inputs!$B$18</f>
        <v>2636.4</v>
      </c>
      <c r="H1167" s="3">
        <f t="shared" si="55"/>
        <v>46288.25</v>
      </c>
      <c r="I1167" s="1">
        <f t="shared" si="57"/>
        <v>0.62</v>
      </c>
    </row>
    <row r="1168" spans="1:9" x14ac:dyDescent="0.2">
      <c r="A1168" s="11">
        <f t="shared" si="56"/>
        <v>116600</v>
      </c>
      <c r="B1168" s="3">
        <f>inputs!$C$3-MAX(0,MIN((calculations!A1168-inputs!$B$8)*0.5,inputs!$C$3))+IF(AND(inputs!$B$23="YES",A1168&lt;=inputs!$B$25),inputs!$B$24,0)</f>
        <v>4270</v>
      </c>
      <c r="C1168" s="3">
        <f>MAX(0,MIN(A1168-B1168,inputs!$C$4)*inputs!$B$3)</f>
        <v>7540</v>
      </c>
      <c r="D1168" s="8">
        <f>MAX(0,(MIN(A1168,inputs!$C$5)-(inputs!$C$4+B1168))*inputs!$B$4)</f>
        <v>29852</v>
      </c>
      <c r="E1168" s="8">
        <f>MAX(0, (calculations!A1168-inputs!$C$5)*inputs!$B$5)</f>
        <v>0</v>
      </c>
      <c r="F1168" s="8">
        <f>MAX(0,inputs!$B$13*(MIN(calculations!A1168,inputs!$C$14)-inputs!$C$13))+MAX(0,inputs!$B$14*(calculations!A1168-inputs!$C$14))</f>
        <v>6321.85</v>
      </c>
      <c r="G1168" s="6">
        <f>MAX(MIN((calculations!A1168-inputs!$B$21)/10000,100%),0) * inputs!$B$18</f>
        <v>2636.4</v>
      </c>
      <c r="H1168" s="3">
        <f t="shared" si="55"/>
        <v>46350.25</v>
      </c>
      <c r="I1168" s="1">
        <f t="shared" si="57"/>
        <v>0.62</v>
      </c>
    </row>
    <row r="1169" spans="1:9" x14ac:dyDescent="0.2">
      <c r="A1169" s="11">
        <f t="shared" si="56"/>
        <v>116700</v>
      </c>
      <c r="B1169" s="3">
        <f>inputs!$C$3-MAX(0,MIN((calculations!A1169-inputs!$B$8)*0.5,inputs!$C$3))+IF(AND(inputs!$B$23="YES",A1169&lt;=inputs!$B$25),inputs!$B$24,0)</f>
        <v>4220</v>
      </c>
      <c r="C1169" s="3">
        <f>MAX(0,MIN(A1169-B1169,inputs!$C$4)*inputs!$B$3)</f>
        <v>7540</v>
      </c>
      <c r="D1169" s="8">
        <f>MAX(0,(MIN(A1169,inputs!$C$5)-(inputs!$C$4+B1169))*inputs!$B$4)</f>
        <v>29912</v>
      </c>
      <c r="E1169" s="8">
        <f>MAX(0, (calculations!A1169-inputs!$C$5)*inputs!$B$5)</f>
        <v>0</v>
      </c>
      <c r="F1169" s="8">
        <f>MAX(0,inputs!$B$13*(MIN(calculations!A1169,inputs!$C$14)-inputs!$C$13))+MAX(0,inputs!$B$14*(calculations!A1169-inputs!$C$14))</f>
        <v>6323.85</v>
      </c>
      <c r="G1169" s="6">
        <f>MAX(MIN((calculations!A1169-inputs!$B$21)/10000,100%),0) * inputs!$B$18</f>
        <v>2636.4</v>
      </c>
      <c r="H1169" s="3">
        <f t="shared" si="55"/>
        <v>46412.25</v>
      </c>
      <c r="I1169" s="1">
        <f t="shared" si="57"/>
        <v>0.62</v>
      </c>
    </row>
    <row r="1170" spans="1:9" x14ac:dyDescent="0.2">
      <c r="A1170" s="11">
        <f t="shared" si="56"/>
        <v>116800</v>
      </c>
      <c r="B1170" s="3">
        <f>inputs!$C$3-MAX(0,MIN((calculations!A1170-inputs!$B$8)*0.5,inputs!$C$3))+IF(AND(inputs!$B$23="YES",A1170&lt;=inputs!$B$25),inputs!$B$24,0)</f>
        <v>4170</v>
      </c>
      <c r="C1170" s="3">
        <f>MAX(0,MIN(A1170-B1170,inputs!$C$4)*inputs!$B$3)</f>
        <v>7540</v>
      </c>
      <c r="D1170" s="8">
        <f>MAX(0,(MIN(A1170,inputs!$C$5)-(inputs!$C$4+B1170))*inputs!$B$4)</f>
        <v>29972</v>
      </c>
      <c r="E1170" s="8">
        <f>MAX(0, (calculations!A1170-inputs!$C$5)*inputs!$B$5)</f>
        <v>0</v>
      </c>
      <c r="F1170" s="8">
        <f>MAX(0,inputs!$B$13*(MIN(calculations!A1170,inputs!$C$14)-inputs!$C$13))+MAX(0,inputs!$B$14*(calculations!A1170-inputs!$C$14))</f>
        <v>6325.85</v>
      </c>
      <c r="G1170" s="6">
        <f>MAX(MIN((calculations!A1170-inputs!$B$21)/10000,100%),0) * inputs!$B$18</f>
        <v>2636.4</v>
      </c>
      <c r="H1170" s="3">
        <f t="shared" si="55"/>
        <v>46474.25</v>
      </c>
      <c r="I1170" s="1">
        <f t="shared" si="57"/>
        <v>0.62</v>
      </c>
    </row>
    <row r="1171" spans="1:9" x14ac:dyDescent="0.2">
      <c r="A1171" s="11">
        <f t="shared" si="56"/>
        <v>116900</v>
      </c>
      <c r="B1171" s="3">
        <f>inputs!$C$3-MAX(0,MIN((calculations!A1171-inputs!$B$8)*0.5,inputs!$C$3))+IF(AND(inputs!$B$23="YES",A1171&lt;=inputs!$B$25),inputs!$B$24,0)</f>
        <v>4120</v>
      </c>
      <c r="C1171" s="3">
        <f>MAX(0,MIN(A1171-B1171,inputs!$C$4)*inputs!$B$3)</f>
        <v>7540</v>
      </c>
      <c r="D1171" s="8">
        <f>MAX(0,(MIN(A1171,inputs!$C$5)-(inputs!$C$4+B1171))*inputs!$B$4)</f>
        <v>30032</v>
      </c>
      <c r="E1171" s="8">
        <f>MAX(0, (calculations!A1171-inputs!$C$5)*inputs!$B$5)</f>
        <v>0</v>
      </c>
      <c r="F1171" s="8">
        <f>MAX(0,inputs!$B$13*(MIN(calculations!A1171,inputs!$C$14)-inputs!$C$13))+MAX(0,inputs!$B$14*(calculations!A1171-inputs!$C$14))</f>
        <v>6327.85</v>
      </c>
      <c r="G1171" s="6">
        <f>MAX(MIN((calculations!A1171-inputs!$B$21)/10000,100%),0) * inputs!$B$18</f>
        <v>2636.4</v>
      </c>
      <c r="H1171" s="3">
        <f t="shared" si="55"/>
        <v>46536.25</v>
      </c>
      <c r="I1171" s="1">
        <f t="shared" si="57"/>
        <v>0.62</v>
      </c>
    </row>
    <row r="1172" spans="1:9" x14ac:dyDescent="0.2">
      <c r="A1172" s="11">
        <f t="shared" si="56"/>
        <v>117000</v>
      </c>
      <c r="B1172" s="3">
        <f>inputs!$C$3-MAX(0,MIN((calculations!A1172-inputs!$B$8)*0.5,inputs!$C$3))+IF(AND(inputs!$B$23="YES",A1172&lt;=inputs!$B$25),inputs!$B$24,0)</f>
        <v>4070</v>
      </c>
      <c r="C1172" s="3">
        <f>MAX(0,MIN(A1172-B1172,inputs!$C$4)*inputs!$B$3)</f>
        <v>7540</v>
      </c>
      <c r="D1172" s="8">
        <f>MAX(0,(MIN(A1172,inputs!$C$5)-(inputs!$C$4+B1172))*inputs!$B$4)</f>
        <v>30092</v>
      </c>
      <c r="E1172" s="8">
        <f>MAX(0, (calculations!A1172-inputs!$C$5)*inputs!$B$5)</f>
        <v>0</v>
      </c>
      <c r="F1172" s="8">
        <f>MAX(0,inputs!$B$13*(MIN(calculations!A1172,inputs!$C$14)-inputs!$C$13))+MAX(0,inputs!$B$14*(calculations!A1172-inputs!$C$14))</f>
        <v>6329.85</v>
      </c>
      <c r="G1172" s="6">
        <f>MAX(MIN((calculations!A1172-inputs!$B$21)/10000,100%),0) * inputs!$B$18</f>
        <v>2636.4</v>
      </c>
      <c r="H1172" s="3">
        <f t="shared" si="55"/>
        <v>46598.25</v>
      </c>
      <c r="I1172" s="1">
        <f t="shared" si="57"/>
        <v>0.62</v>
      </c>
    </row>
    <row r="1173" spans="1:9" x14ac:dyDescent="0.2">
      <c r="A1173" s="11">
        <f t="shared" si="56"/>
        <v>117100</v>
      </c>
      <c r="B1173" s="3">
        <f>inputs!$C$3-MAX(0,MIN((calculations!A1173-inputs!$B$8)*0.5,inputs!$C$3))+IF(AND(inputs!$B$23="YES",A1173&lt;=inputs!$B$25),inputs!$B$24,0)</f>
        <v>4020</v>
      </c>
      <c r="C1173" s="3">
        <f>MAX(0,MIN(A1173-B1173,inputs!$C$4)*inputs!$B$3)</f>
        <v>7540</v>
      </c>
      <c r="D1173" s="8">
        <f>MAX(0,(MIN(A1173,inputs!$C$5)-(inputs!$C$4+B1173))*inputs!$B$4)</f>
        <v>30152</v>
      </c>
      <c r="E1173" s="8">
        <f>MAX(0, (calculations!A1173-inputs!$C$5)*inputs!$B$5)</f>
        <v>0</v>
      </c>
      <c r="F1173" s="8">
        <f>MAX(0,inputs!$B$13*(MIN(calculations!A1173,inputs!$C$14)-inputs!$C$13))+MAX(0,inputs!$B$14*(calculations!A1173-inputs!$C$14))</f>
        <v>6331.85</v>
      </c>
      <c r="G1173" s="6">
        <f>MAX(MIN((calculations!A1173-inputs!$B$21)/10000,100%),0) * inputs!$B$18</f>
        <v>2636.4</v>
      </c>
      <c r="H1173" s="3">
        <f t="shared" si="55"/>
        <v>46660.25</v>
      </c>
      <c r="I1173" s="1">
        <f t="shared" si="57"/>
        <v>0.62</v>
      </c>
    </row>
    <row r="1174" spans="1:9" x14ac:dyDescent="0.2">
      <c r="A1174" s="11">
        <f t="shared" si="56"/>
        <v>117200</v>
      </c>
      <c r="B1174" s="3">
        <f>inputs!$C$3-MAX(0,MIN((calculations!A1174-inputs!$B$8)*0.5,inputs!$C$3))+IF(AND(inputs!$B$23="YES",A1174&lt;=inputs!$B$25),inputs!$B$24,0)</f>
        <v>3970</v>
      </c>
      <c r="C1174" s="3">
        <f>MAX(0,MIN(A1174-B1174,inputs!$C$4)*inputs!$B$3)</f>
        <v>7540</v>
      </c>
      <c r="D1174" s="8">
        <f>MAX(0,(MIN(A1174,inputs!$C$5)-(inputs!$C$4+B1174))*inputs!$B$4)</f>
        <v>30212</v>
      </c>
      <c r="E1174" s="8">
        <f>MAX(0, (calculations!A1174-inputs!$C$5)*inputs!$B$5)</f>
        <v>0</v>
      </c>
      <c r="F1174" s="8">
        <f>MAX(0,inputs!$B$13*(MIN(calculations!A1174,inputs!$C$14)-inputs!$C$13))+MAX(0,inputs!$B$14*(calculations!A1174-inputs!$C$14))</f>
        <v>6333.85</v>
      </c>
      <c r="G1174" s="6">
        <f>MAX(MIN((calculations!A1174-inputs!$B$21)/10000,100%),0) * inputs!$B$18</f>
        <v>2636.4</v>
      </c>
      <c r="H1174" s="3">
        <f t="shared" si="55"/>
        <v>46722.25</v>
      </c>
      <c r="I1174" s="1">
        <f t="shared" si="57"/>
        <v>0.62</v>
      </c>
    </row>
    <row r="1175" spans="1:9" x14ac:dyDescent="0.2">
      <c r="A1175" s="11">
        <f t="shared" si="56"/>
        <v>117300</v>
      </c>
      <c r="B1175" s="3">
        <f>inputs!$C$3-MAX(0,MIN((calculations!A1175-inputs!$B$8)*0.5,inputs!$C$3))+IF(AND(inputs!$B$23="YES",A1175&lt;=inputs!$B$25),inputs!$B$24,0)</f>
        <v>3920</v>
      </c>
      <c r="C1175" s="3">
        <f>MAX(0,MIN(A1175-B1175,inputs!$C$4)*inputs!$B$3)</f>
        <v>7540</v>
      </c>
      <c r="D1175" s="8">
        <f>MAX(0,(MIN(A1175,inputs!$C$5)-(inputs!$C$4+B1175))*inputs!$B$4)</f>
        <v>30272</v>
      </c>
      <c r="E1175" s="8">
        <f>MAX(0, (calculations!A1175-inputs!$C$5)*inputs!$B$5)</f>
        <v>0</v>
      </c>
      <c r="F1175" s="8">
        <f>MAX(0,inputs!$B$13*(MIN(calculations!A1175,inputs!$C$14)-inputs!$C$13))+MAX(0,inputs!$B$14*(calculations!A1175-inputs!$C$14))</f>
        <v>6335.85</v>
      </c>
      <c r="G1175" s="6">
        <f>MAX(MIN((calculations!A1175-inputs!$B$21)/10000,100%),0) * inputs!$B$18</f>
        <v>2636.4</v>
      </c>
      <c r="H1175" s="3">
        <f t="shared" si="55"/>
        <v>46784.25</v>
      </c>
      <c r="I1175" s="1">
        <f t="shared" si="57"/>
        <v>0.62</v>
      </c>
    </row>
    <row r="1176" spans="1:9" x14ac:dyDescent="0.2">
      <c r="A1176" s="11">
        <f t="shared" si="56"/>
        <v>117400</v>
      </c>
      <c r="B1176" s="3">
        <f>inputs!$C$3-MAX(0,MIN((calculations!A1176-inputs!$B$8)*0.5,inputs!$C$3))+IF(AND(inputs!$B$23="YES",A1176&lt;=inputs!$B$25),inputs!$B$24,0)</f>
        <v>3870</v>
      </c>
      <c r="C1176" s="3">
        <f>MAX(0,MIN(A1176-B1176,inputs!$C$4)*inputs!$B$3)</f>
        <v>7540</v>
      </c>
      <c r="D1176" s="8">
        <f>MAX(0,(MIN(A1176,inputs!$C$5)-(inputs!$C$4+B1176))*inputs!$B$4)</f>
        <v>30332</v>
      </c>
      <c r="E1176" s="8">
        <f>MAX(0, (calculations!A1176-inputs!$C$5)*inputs!$B$5)</f>
        <v>0</v>
      </c>
      <c r="F1176" s="8">
        <f>MAX(0,inputs!$B$13*(MIN(calculations!A1176,inputs!$C$14)-inputs!$C$13))+MAX(0,inputs!$B$14*(calculations!A1176-inputs!$C$14))</f>
        <v>6337.85</v>
      </c>
      <c r="G1176" s="6">
        <f>MAX(MIN((calculations!A1176-inputs!$B$21)/10000,100%),0) * inputs!$B$18</f>
        <v>2636.4</v>
      </c>
      <c r="H1176" s="3">
        <f t="shared" si="55"/>
        <v>46846.25</v>
      </c>
      <c r="I1176" s="1">
        <f t="shared" si="57"/>
        <v>0.62</v>
      </c>
    </row>
    <row r="1177" spans="1:9" x14ac:dyDescent="0.2">
      <c r="A1177" s="11">
        <f t="shared" si="56"/>
        <v>117500</v>
      </c>
      <c r="B1177" s="3">
        <f>inputs!$C$3-MAX(0,MIN((calculations!A1177-inputs!$B$8)*0.5,inputs!$C$3))+IF(AND(inputs!$B$23="YES",A1177&lt;=inputs!$B$25),inputs!$B$24,0)</f>
        <v>3820</v>
      </c>
      <c r="C1177" s="3">
        <f>MAX(0,MIN(A1177-B1177,inputs!$C$4)*inputs!$B$3)</f>
        <v>7540</v>
      </c>
      <c r="D1177" s="8">
        <f>MAX(0,(MIN(A1177,inputs!$C$5)-(inputs!$C$4+B1177))*inputs!$B$4)</f>
        <v>30392</v>
      </c>
      <c r="E1177" s="8">
        <f>MAX(0, (calculations!A1177-inputs!$C$5)*inputs!$B$5)</f>
        <v>0</v>
      </c>
      <c r="F1177" s="8">
        <f>MAX(0,inputs!$B$13*(MIN(calculations!A1177,inputs!$C$14)-inputs!$C$13))+MAX(0,inputs!$B$14*(calculations!A1177-inputs!$C$14))</f>
        <v>6339.85</v>
      </c>
      <c r="G1177" s="6">
        <f>MAX(MIN((calculations!A1177-inputs!$B$21)/10000,100%),0) * inputs!$B$18</f>
        <v>2636.4</v>
      </c>
      <c r="H1177" s="3">
        <f t="shared" si="55"/>
        <v>46908.25</v>
      </c>
      <c r="I1177" s="1">
        <f t="shared" si="57"/>
        <v>0.62</v>
      </c>
    </row>
    <row r="1178" spans="1:9" x14ac:dyDescent="0.2">
      <c r="A1178" s="11">
        <f t="shared" si="56"/>
        <v>117600</v>
      </c>
      <c r="B1178" s="3">
        <f>inputs!$C$3-MAX(0,MIN((calculations!A1178-inputs!$B$8)*0.5,inputs!$C$3))+IF(AND(inputs!$B$23="YES",A1178&lt;=inputs!$B$25),inputs!$B$24,0)</f>
        <v>3770</v>
      </c>
      <c r="C1178" s="3">
        <f>MAX(0,MIN(A1178-B1178,inputs!$C$4)*inputs!$B$3)</f>
        <v>7540</v>
      </c>
      <c r="D1178" s="8">
        <f>MAX(0,(MIN(A1178,inputs!$C$5)-(inputs!$C$4+B1178))*inputs!$B$4)</f>
        <v>30452</v>
      </c>
      <c r="E1178" s="8">
        <f>MAX(0, (calculations!A1178-inputs!$C$5)*inputs!$B$5)</f>
        <v>0</v>
      </c>
      <c r="F1178" s="8">
        <f>MAX(0,inputs!$B$13*(MIN(calculations!A1178,inputs!$C$14)-inputs!$C$13))+MAX(0,inputs!$B$14*(calculations!A1178-inputs!$C$14))</f>
        <v>6341.85</v>
      </c>
      <c r="G1178" s="6">
        <f>MAX(MIN((calculations!A1178-inputs!$B$21)/10000,100%),0) * inputs!$B$18</f>
        <v>2636.4</v>
      </c>
      <c r="H1178" s="3">
        <f t="shared" si="55"/>
        <v>46970.25</v>
      </c>
      <c r="I1178" s="1">
        <f t="shared" si="57"/>
        <v>0.62</v>
      </c>
    </row>
    <row r="1179" spans="1:9" x14ac:dyDescent="0.2">
      <c r="A1179" s="11">
        <f t="shared" si="56"/>
        <v>117700</v>
      </c>
      <c r="B1179" s="3">
        <f>inputs!$C$3-MAX(0,MIN((calculations!A1179-inputs!$B$8)*0.5,inputs!$C$3))+IF(AND(inputs!$B$23="YES",A1179&lt;=inputs!$B$25),inputs!$B$24,0)</f>
        <v>3720</v>
      </c>
      <c r="C1179" s="3">
        <f>MAX(0,MIN(A1179-B1179,inputs!$C$4)*inputs!$B$3)</f>
        <v>7540</v>
      </c>
      <c r="D1179" s="8">
        <f>MAX(0,(MIN(A1179,inputs!$C$5)-(inputs!$C$4+B1179))*inputs!$B$4)</f>
        <v>30512</v>
      </c>
      <c r="E1179" s="8">
        <f>MAX(0, (calculations!A1179-inputs!$C$5)*inputs!$B$5)</f>
        <v>0</v>
      </c>
      <c r="F1179" s="8">
        <f>MAX(0,inputs!$B$13*(MIN(calculations!A1179,inputs!$C$14)-inputs!$C$13))+MAX(0,inputs!$B$14*(calculations!A1179-inputs!$C$14))</f>
        <v>6343.85</v>
      </c>
      <c r="G1179" s="6">
        <f>MAX(MIN((calculations!A1179-inputs!$B$21)/10000,100%),0) * inputs!$B$18</f>
        <v>2636.4</v>
      </c>
      <c r="H1179" s="3">
        <f t="shared" si="55"/>
        <v>47032.25</v>
      </c>
      <c r="I1179" s="1">
        <f t="shared" si="57"/>
        <v>0.62</v>
      </c>
    </row>
    <row r="1180" spans="1:9" x14ac:dyDescent="0.2">
      <c r="A1180" s="11">
        <f t="shared" si="56"/>
        <v>117800</v>
      </c>
      <c r="B1180" s="3">
        <f>inputs!$C$3-MAX(0,MIN((calculations!A1180-inputs!$B$8)*0.5,inputs!$C$3))+IF(AND(inputs!$B$23="YES",A1180&lt;=inputs!$B$25),inputs!$B$24,0)</f>
        <v>3670</v>
      </c>
      <c r="C1180" s="3">
        <f>MAX(0,MIN(A1180-B1180,inputs!$C$4)*inputs!$B$3)</f>
        <v>7540</v>
      </c>
      <c r="D1180" s="8">
        <f>MAX(0,(MIN(A1180,inputs!$C$5)-(inputs!$C$4+B1180))*inputs!$B$4)</f>
        <v>30572</v>
      </c>
      <c r="E1180" s="8">
        <f>MAX(0, (calculations!A1180-inputs!$C$5)*inputs!$B$5)</f>
        <v>0</v>
      </c>
      <c r="F1180" s="8">
        <f>MAX(0,inputs!$B$13*(MIN(calculations!A1180,inputs!$C$14)-inputs!$C$13))+MAX(0,inputs!$B$14*(calculations!A1180-inputs!$C$14))</f>
        <v>6345.85</v>
      </c>
      <c r="G1180" s="6">
        <f>MAX(MIN((calculations!A1180-inputs!$B$21)/10000,100%),0) * inputs!$B$18</f>
        <v>2636.4</v>
      </c>
      <c r="H1180" s="3">
        <f t="shared" si="55"/>
        <v>47094.25</v>
      </c>
      <c r="I1180" s="1">
        <f t="shared" si="57"/>
        <v>0.62</v>
      </c>
    </row>
    <row r="1181" spans="1:9" x14ac:dyDescent="0.2">
      <c r="A1181" s="11">
        <f t="shared" si="56"/>
        <v>117900</v>
      </c>
      <c r="B1181" s="3">
        <f>inputs!$C$3-MAX(0,MIN((calculations!A1181-inputs!$B$8)*0.5,inputs!$C$3))+IF(AND(inputs!$B$23="YES",A1181&lt;=inputs!$B$25),inputs!$B$24,0)</f>
        <v>3620</v>
      </c>
      <c r="C1181" s="3">
        <f>MAX(0,MIN(A1181-B1181,inputs!$C$4)*inputs!$B$3)</f>
        <v>7540</v>
      </c>
      <c r="D1181" s="8">
        <f>MAX(0,(MIN(A1181,inputs!$C$5)-(inputs!$C$4+B1181))*inputs!$B$4)</f>
        <v>30632</v>
      </c>
      <c r="E1181" s="8">
        <f>MAX(0, (calculations!A1181-inputs!$C$5)*inputs!$B$5)</f>
        <v>0</v>
      </c>
      <c r="F1181" s="8">
        <f>MAX(0,inputs!$B$13*(MIN(calculations!A1181,inputs!$C$14)-inputs!$C$13))+MAX(0,inputs!$B$14*(calculations!A1181-inputs!$C$14))</f>
        <v>6347.85</v>
      </c>
      <c r="G1181" s="6">
        <f>MAX(MIN((calculations!A1181-inputs!$B$21)/10000,100%),0) * inputs!$B$18</f>
        <v>2636.4</v>
      </c>
      <c r="H1181" s="3">
        <f t="shared" si="55"/>
        <v>47156.25</v>
      </c>
      <c r="I1181" s="1">
        <f t="shared" si="57"/>
        <v>0.62</v>
      </c>
    </row>
    <row r="1182" spans="1:9" x14ac:dyDescent="0.2">
      <c r="A1182" s="11">
        <f t="shared" si="56"/>
        <v>118000</v>
      </c>
      <c r="B1182" s="3">
        <f>inputs!$C$3-MAX(0,MIN((calculations!A1182-inputs!$B$8)*0.5,inputs!$C$3))+IF(AND(inputs!$B$23="YES",A1182&lt;=inputs!$B$25),inputs!$B$24,0)</f>
        <v>3570</v>
      </c>
      <c r="C1182" s="3">
        <f>MAX(0,MIN(A1182-B1182,inputs!$C$4)*inputs!$B$3)</f>
        <v>7540</v>
      </c>
      <c r="D1182" s="8">
        <f>MAX(0,(MIN(A1182,inputs!$C$5)-(inputs!$C$4+B1182))*inputs!$B$4)</f>
        <v>30692</v>
      </c>
      <c r="E1182" s="8">
        <f>MAX(0, (calculations!A1182-inputs!$C$5)*inputs!$B$5)</f>
        <v>0</v>
      </c>
      <c r="F1182" s="8">
        <f>MAX(0,inputs!$B$13*(MIN(calculations!A1182,inputs!$C$14)-inputs!$C$13))+MAX(0,inputs!$B$14*(calculations!A1182-inputs!$C$14))</f>
        <v>6349.85</v>
      </c>
      <c r="G1182" s="6">
        <f>MAX(MIN((calculations!A1182-inputs!$B$21)/10000,100%),0) * inputs!$B$18</f>
        <v>2636.4</v>
      </c>
      <c r="H1182" s="3">
        <f t="shared" si="55"/>
        <v>47218.25</v>
      </c>
      <c r="I1182" s="1">
        <f t="shared" si="57"/>
        <v>0.62</v>
      </c>
    </row>
    <row r="1183" spans="1:9" x14ac:dyDescent="0.2">
      <c r="A1183" s="11">
        <f t="shared" si="56"/>
        <v>118100</v>
      </c>
      <c r="B1183" s="3">
        <f>inputs!$C$3-MAX(0,MIN((calculations!A1183-inputs!$B$8)*0.5,inputs!$C$3))+IF(AND(inputs!$B$23="YES",A1183&lt;=inputs!$B$25),inputs!$B$24,0)</f>
        <v>3520</v>
      </c>
      <c r="C1183" s="3">
        <f>MAX(0,MIN(A1183-B1183,inputs!$C$4)*inputs!$B$3)</f>
        <v>7540</v>
      </c>
      <c r="D1183" s="8">
        <f>MAX(0,(MIN(A1183,inputs!$C$5)-(inputs!$C$4+B1183))*inputs!$B$4)</f>
        <v>30752</v>
      </c>
      <c r="E1183" s="8">
        <f>MAX(0, (calculations!A1183-inputs!$C$5)*inputs!$B$5)</f>
        <v>0</v>
      </c>
      <c r="F1183" s="8">
        <f>MAX(0,inputs!$B$13*(MIN(calculations!A1183,inputs!$C$14)-inputs!$C$13))+MAX(0,inputs!$B$14*(calculations!A1183-inputs!$C$14))</f>
        <v>6351.85</v>
      </c>
      <c r="G1183" s="6">
        <f>MAX(MIN((calculations!A1183-inputs!$B$21)/10000,100%),0) * inputs!$B$18</f>
        <v>2636.4</v>
      </c>
      <c r="H1183" s="3">
        <f t="shared" si="55"/>
        <v>47280.25</v>
      </c>
      <c r="I1183" s="1">
        <f t="shared" si="57"/>
        <v>0.62</v>
      </c>
    </row>
    <row r="1184" spans="1:9" x14ac:dyDescent="0.2">
      <c r="A1184" s="11">
        <f t="shared" si="56"/>
        <v>118200</v>
      </c>
      <c r="B1184" s="3">
        <f>inputs!$C$3-MAX(0,MIN((calculations!A1184-inputs!$B$8)*0.5,inputs!$C$3))+IF(AND(inputs!$B$23="YES",A1184&lt;=inputs!$B$25),inputs!$B$24,0)</f>
        <v>3470</v>
      </c>
      <c r="C1184" s="3">
        <f>MAX(0,MIN(A1184-B1184,inputs!$C$4)*inputs!$B$3)</f>
        <v>7540</v>
      </c>
      <c r="D1184" s="8">
        <f>MAX(0,(MIN(A1184,inputs!$C$5)-(inputs!$C$4+B1184))*inputs!$B$4)</f>
        <v>30812</v>
      </c>
      <c r="E1184" s="8">
        <f>MAX(0, (calculations!A1184-inputs!$C$5)*inputs!$B$5)</f>
        <v>0</v>
      </c>
      <c r="F1184" s="8">
        <f>MAX(0,inputs!$B$13*(MIN(calculations!A1184,inputs!$C$14)-inputs!$C$13))+MAX(0,inputs!$B$14*(calculations!A1184-inputs!$C$14))</f>
        <v>6353.85</v>
      </c>
      <c r="G1184" s="6">
        <f>MAX(MIN((calculations!A1184-inputs!$B$21)/10000,100%),0) * inputs!$B$18</f>
        <v>2636.4</v>
      </c>
      <c r="H1184" s="3">
        <f t="shared" si="55"/>
        <v>47342.25</v>
      </c>
      <c r="I1184" s="1">
        <f t="shared" si="57"/>
        <v>0.62</v>
      </c>
    </row>
    <row r="1185" spans="1:9" x14ac:dyDescent="0.2">
      <c r="A1185" s="11">
        <f t="shared" si="56"/>
        <v>118300</v>
      </c>
      <c r="B1185" s="3">
        <f>inputs!$C$3-MAX(0,MIN((calculations!A1185-inputs!$B$8)*0.5,inputs!$C$3))+IF(AND(inputs!$B$23="YES",A1185&lt;=inputs!$B$25),inputs!$B$24,0)</f>
        <v>3420</v>
      </c>
      <c r="C1185" s="3">
        <f>MAX(0,MIN(A1185-B1185,inputs!$C$4)*inputs!$B$3)</f>
        <v>7540</v>
      </c>
      <c r="D1185" s="8">
        <f>MAX(0,(MIN(A1185,inputs!$C$5)-(inputs!$C$4+B1185))*inputs!$B$4)</f>
        <v>30872</v>
      </c>
      <c r="E1185" s="8">
        <f>MAX(0, (calculations!A1185-inputs!$C$5)*inputs!$B$5)</f>
        <v>0</v>
      </c>
      <c r="F1185" s="8">
        <f>MAX(0,inputs!$B$13*(MIN(calculations!A1185,inputs!$C$14)-inputs!$C$13))+MAX(0,inputs!$B$14*(calculations!A1185-inputs!$C$14))</f>
        <v>6355.85</v>
      </c>
      <c r="G1185" s="6">
        <f>MAX(MIN((calculations!A1185-inputs!$B$21)/10000,100%),0) * inputs!$B$18</f>
        <v>2636.4</v>
      </c>
      <c r="H1185" s="3">
        <f t="shared" si="55"/>
        <v>47404.25</v>
      </c>
      <c r="I1185" s="1">
        <f t="shared" si="57"/>
        <v>0.62</v>
      </c>
    </row>
    <row r="1186" spans="1:9" x14ac:dyDescent="0.2">
      <c r="A1186" s="11">
        <f t="shared" si="56"/>
        <v>118400</v>
      </c>
      <c r="B1186" s="3">
        <f>inputs!$C$3-MAX(0,MIN((calculations!A1186-inputs!$B$8)*0.5,inputs!$C$3))+IF(AND(inputs!$B$23="YES",A1186&lt;=inputs!$B$25),inputs!$B$24,0)</f>
        <v>3370</v>
      </c>
      <c r="C1186" s="3">
        <f>MAX(0,MIN(A1186-B1186,inputs!$C$4)*inputs!$B$3)</f>
        <v>7540</v>
      </c>
      <c r="D1186" s="8">
        <f>MAX(0,(MIN(A1186,inputs!$C$5)-(inputs!$C$4+B1186))*inputs!$B$4)</f>
        <v>30932</v>
      </c>
      <c r="E1186" s="8">
        <f>MAX(0, (calculations!A1186-inputs!$C$5)*inputs!$B$5)</f>
        <v>0</v>
      </c>
      <c r="F1186" s="8">
        <f>MAX(0,inputs!$B$13*(MIN(calculations!A1186,inputs!$C$14)-inputs!$C$13))+MAX(0,inputs!$B$14*(calculations!A1186-inputs!$C$14))</f>
        <v>6357.85</v>
      </c>
      <c r="G1186" s="6">
        <f>MAX(MIN((calculations!A1186-inputs!$B$21)/10000,100%),0) * inputs!$B$18</f>
        <v>2636.4</v>
      </c>
      <c r="H1186" s="3">
        <f t="shared" si="55"/>
        <v>47466.25</v>
      </c>
      <c r="I1186" s="1">
        <f t="shared" si="57"/>
        <v>0.62</v>
      </c>
    </row>
    <row r="1187" spans="1:9" x14ac:dyDescent="0.2">
      <c r="A1187" s="11">
        <f t="shared" si="56"/>
        <v>118500</v>
      </c>
      <c r="B1187" s="3">
        <f>inputs!$C$3-MAX(0,MIN((calculations!A1187-inputs!$B$8)*0.5,inputs!$C$3))+IF(AND(inputs!$B$23="YES",A1187&lt;=inputs!$B$25),inputs!$B$24,0)</f>
        <v>3320</v>
      </c>
      <c r="C1187" s="3">
        <f>MAX(0,MIN(A1187-B1187,inputs!$C$4)*inputs!$B$3)</f>
        <v>7540</v>
      </c>
      <c r="D1187" s="8">
        <f>MAX(0,(MIN(A1187,inputs!$C$5)-(inputs!$C$4+B1187))*inputs!$B$4)</f>
        <v>30992</v>
      </c>
      <c r="E1187" s="8">
        <f>MAX(0, (calculations!A1187-inputs!$C$5)*inputs!$B$5)</f>
        <v>0</v>
      </c>
      <c r="F1187" s="8">
        <f>MAX(0,inputs!$B$13*(MIN(calculations!A1187,inputs!$C$14)-inputs!$C$13))+MAX(0,inputs!$B$14*(calculations!A1187-inputs!$C$14))</f>
        <v>6359.85</v>
      </c>
      <c r="G1187" s="6">
        <f>MAX(MIN((calculations!A1187-inputs!$B$21)/10000,100%),0) * inputs!$B$18</f>
        <v>2636.4</v>
      </c>
      <c r="H1187" s="3">
        <f t="shared" si="55"/>
        <v>47528.25</v>
      </c>
      <c r="I1187" s="1">
        <f t="shared" si="57"/>
        <v>0.62</v>
      </c>
    </row>
    <row r="1188" spans="1:9" x14ac:dyDescent="0.2">
      <c r="A1188" s="11">
        <f t="shared" si="56"/>
        <v>118600</v>
      </c>
      <c r="B1188" s="3">
        <f>inputs!$C$3-MAX(0,MIN((calculations!A1188-inputs!$B$8)*0.5,inputs!$C$3))+IF(AND(inputs!$B$23="YES",A1188&lt;=inputs!$B$25),inputs!$B$24,0)</f>
        <v>3270</v>
      </c>
      <c r="C1188" s="3">
        <f>MAX(0,MIN(A1188-B1188,inputs!$C$4)*inputs!$B$3)</f>
        <v>7540</v>
      </c>
      <c r="D1188" s="8">
        <f>MAX(0,(MIN(A1188,inputs!$C$5)-(inputs!$C$4+B1188))*inputs!$B$4)</f>
        <v>31052</v>
      </c>
      <c r="E1188" s="8">
        <f>MAX(0, (calculations!A1188-inputs!$C$5)*inputs!$B$5)</f>
        <v>0</v>
      </c>
      <c r="F1188" s="8">
        <f>MAX(0,inputs!$B$13*(MIN(calculations!A1188,inputs!$C$14)-inputs!$C$13))+MAX(0,inputs!$B$14*(calculations!A1188-inputs!$C$14))</f>
        <v>6361.85</v>
      </c>
      <c r="G1188" s="6">
        <f>MAX(MIN((calculations!A1188-inputs!$B$21)/10000,100%),0) * inputs!$B$18</f>
        <v>2636.4</v>
      </c>
      <c r="H1188" s="3">
        <f t="shared" si="55"/>
        <v>47590.25</v>
      </c>
      <c r="I1188" s="1">
        <f t="shared" si="57"/>
        <v>0.62</v>
      </c>
    </row>
    <row r="1189" spans="1:9" x14ac:dyDescent="0.2">
      <c r="A1189" s="11">
        <f t="shared" si="56"/>
        <v>118700</v>
      </c>
      <c r="B1189" s="3">
        <f>inputs!$C$3-MAX(0,MIN((calculations!A1189-inputs!$B$8)*0.5,inputs!$C$3))+IF(AND(inputs!$B$23="YES",A1189&lt;=inputs!$B$25),inputs!$B$24,0)</f>
        <v>3220</v>
      </c>
      <c r="C1189" s="3">
        <f>MAX(0,MIN(A1189-B1189,inputs!$C$4)*inputs!$B$3)</f>
        <v>7540</v>
      </c>
      <c r="D1189" s="8">
        <f>MAX(0,(MIN(A1189,inputs!$C$5)-(inputs!$C$4+B1189))*inputs!$B$4)</f>
        <v>31112</v>
      </c>
      <c r="E1189" s="8">
        <f>MAX(0, (calculations!A1189-inputs!$C$5)*inputs!$B$5)</f>
        <v>0</v>
      </c>
      <c r="F1189" s="8">
        <f>MAX(0,inputs!$B$13*(MIN(calculations!A1189,inputs!$C$14)-inputs!$C$13))+MAX(0,inputs!$B$14*(calculations!A1189-inputs!$C$14))</f>
        <v>6363.85</v>
      </c>
      <c r="G1189" s="6">
        <f>MAX(MIN((calculations!A1189-inputs!$B$21)/10000,100%),0) * inputs!$B$18</f>
        <v>2636.4</v>
      </c>
      <c r="H1189" s="3">
        <f t="shared" si="55"/>
        <v>47652.25</v>
      </c>
      <c r="I1189" s="1">
        <f t="shared" si="57"/>
        <v>0.62</v>
      </c>
    </row>
    <row r="1190" spans="1:9" x14ac:dyDescent="0.2">
      <c r="A1190" s="11">
        <f t="shared" si="56"/>
        <v>118800</v>
      </c>
      <c r="B1190" s="3">
        <f>inputs!$C$3-MAX(0,MIN((calculations!A1190-inputs!$B$8)*0.5,inputs!$C$3))+IF(AND(inputs!$B$23="YES",A1190&lt;=inputs!$B$25),inputs!$B$24,0)</f>
        <v>3170</v>
      </c>
      <c r="C1190" s="3">
        <f>MAX(0,MIN(A1190-B1190,inputs!$C$4)*inputs!$B$3)</f>
        <v>7540</v>
      </c>
      <c r="D1190" s="8">
        <f>MAX(0,(MIN(A1190,inputs!$C$5)-(inputs!$C$4+B1190))*inputs!$B$4)</f>
        <v>31172</v>
      </c>
      <c r="E1190" s="8">
        <f>MAX(0, (calculations!A1190-inputs!$C$5)*inputs!$B$5)</f>
        <v>0</v>
      </c>
      <c r="F1190" s="8">
        <f>MAX(0,inputs!$B$13*(MIN(calculations!A1190,inputs!$C$14)-inputs!$C$13))+MAX(0,inputs!$B$14*(calculations!A1190-inputs!$C$14))</f>
        <v>6365.85</v>
      </c>
      <c r="G1190" s="6">
        <f>MAX(MIN((calculations!A1190-inputs!$B$21)/10000,100%),0) * inputs!$B$18</f>
        <v>2636.4</v>
      </c>
      <c r="H1190" s="3">
        <f t="shared" si="55"/>
        <v>47714.25</v>
      </c>
      <c r="I1190" s="1">
        <f t="shared" si="57"/>
        <v>0.62</v>
      </c>
    </row>
    <row r="1191" spans="1:9" x14ac:dyDescent="0.2">
      <c r="A1191" s="11">
        <f t="shared" si="56"/>
        <v>118900</v>
      </c>
      <c r="B1191" s="3">
        <f>inputs!$C$3-MAX(0,MIN((calculations!A1191-inputs!$B$8)*0.5,inputs!$C$3))+IF(AND(inputs!$B$23="YES",A1191&lt;=inputs!$B$25),inputs!$B$24,0)</f>
        <v>3120</v>
      </c>
      <c r="C1191" s="3">
        <f>MAX(0,MIN(A1191-B1191,inputs!$C$4)*inputs!$B$3)</f>
        <v>7540</v>
      </c>
      <c r="D1191" s="8">
        <f>MAX(0,(MIN(A1191,inputs!$C$5)-(inputs!$C$4+B1191))*inputs!$B$4)</f>
        <v>31232</v>
      </c>
      <c r="E1191" s="8">
        <f>MAX(0, (calculations!A1191-inputs!$C$5)*inputs!$B$5)</f>
        <v>0</v>
      </c>
      <c r="F1191" s="8">
        <f>MAX(0,inputs!$B$13*(MIN(calculations!A1191,inputs!$C$14)-inputs!$C$13))+MAX(0,inputs!$B$14*(calculations!A1191-inputs!$C$14))</f>
        <v>6367.85</v>
      </c>
      <c r="G1191" s="6">
        <f>MAX(MIN((calculations!A1191-inputs!$B$21)/10000,100%),0) * inputs!$B$18</f>
        <v>2636.4</v>
      </c>
      <c r="H1191" s="3">
        <f t="shared" si="55"/>
        <v>47776.25</v>
      </c>
      <c r="I1191" s="1">
        <f t="shared" si="57"/>
        <v>0.62</v>
      </c>
    </row>
    <row r="1192" spans="1:9" x14ac:dyDescent="0.2">
      <c r="A1192" s="11">
        <f t="shared" si="56"/>
        <v>119000</v>
      </c>
      <c r="B1192" s="3">
        <f>inputs!$C$3-MAX(0,MIN((calculations!A1192-inputs!$B$8)*0.5,inputs!$C$3))+IF(AND(inputs!$B$23="YES",A1192&lt;=inputs!$B$25),inputs!$B$24,0)</f>
        <v>3070</v>
      </c>
      <c r="C1192" s="3">
        <f>MAX(0,MIN(A1192-B1192,inputs!$C$4)*inputs!$B$3)</f>
        <v>7540</v>
      </c>
      <c r="D1192" s="8">
        <f>MAX(0,(MIN(A1192,inputs!$C$5)-(inputs!$C$4+B1192))*inputs!$B$4)</f>
        <v>31292</v>
      </c>
      <c r="E1192" s="8">
        <f>MAX(0, (calculations!A1192-inputs!$C$5)*inputs!$B$5)</f>
        <v>0</v>
      </c>
      <c r="F1192" s="8">
        <f>MAX(0,inputs!$B$13*(MIN(calculations!A1192,inputs!$C$14)-inputs!$C$13))+MAX(0,inputs!$B$14*(calculations!A1192-inputs!$C$14))</f>
        <v>6369.85</v>
      </c>
      <c r="G1192" s="6">
        <f>MAX(MIN((calculations!A1192-inputs!$B$21)/10000,100%),0) * inputs!$B$18</f>
        <v>2636.4</v>
      </c>
      <c r="H1192" s="3">
        <f t="shared" si="55"/>
        <v>47838.25</v>
      </c>
      <c r="I1192" s="1">
        <f t="shared" si="57"/>
        <v>0.62</v>
      </c>
    </row>
    <row r="1193" spans="1:9" x14ac:dyDescent="0.2">
      <c r="A1193" s="11">
        <f t="shared" si="56"/>
        <v>119100</v>
      </c>
      <c r="B1193" s="3">
        <f>inputs!$C$3-MAX(0,MIN((calculations!A1193-inputs!$B$8)*0.5,inputs!$C$3))+IF(AND(inputs!$B$23="YES",A1193&lt;=inputs!$B$25),inputs!$B$24,0)</f>
        <v>3020</v>
      </c>
      <c r="C1193" s="3">
        <f>MAX(0,MIN(A1193-B1193,inputs!$C$4)*inputs!$B$3)</f>
        <v>7540</v>
      </c>
      <c r="D1193" s="8">
        <f>MAX(0,(MIN(A1193,inputs!$C$5)-(inputs!$C$4+B1193))*inputs!$B$4)</f>
        <v>31352</v>
      </c>
      <c r="E1193" s="8">
        <f>MAX(0, (calculations!A1193-inputs!$C$5)*inputs!$B$5)</f>
        <v>0</v>
      </c>
      <c r="F1193" s="8">
        <f>MAX(0,inputs!$B$13*(MIN(calculations!A1193,inputs!$C$14)-inputs!$C$13))+MAX(0,inputs!$B$14*(calculations!A1193-inputs!$C$14))</f>
        <v>6371.85</v>
      </c>
      <c r="G1193" s="6">
        <f>MAX(MIN((calculations!A1193-inputs!$B$21)/10000,100%),0) * inputs!$B$18</f>
        <v>2636.4</v>
      </c>
      <c r="H1193" s="3">
        <f t="shared" si="55"/>
        <v>47900.25</v>
      </c>
      <c r="I1193" s="1">
        <f t="shared" si="57"/>
        <v>0.62</v>
      </c>
    </row>
    <row r="1194" spans="1:9" x14ac:dyDescent="0.2">
      <c r="A1194" s="11">
        <f t="shared" si="56"/>
        <v>119200</v>
      </c>
      <c r="B1194" s="3">
        <f>inputs!$C$3-MAX(0,MIN((calculations!A1194-inputs!$B$8)*0.5,inputs!$C$3))+IF(AND(inputs!$B$23="YES",A1194&lt;=inputs!$B$25),inputs!$B$24,0)</f>
        <v>2970</v>
      </c>
      <c r="C1194" s="3">
        <f>MAX(0,MIN(A1194-B1194,inputs!$C$4)*inputs!$B$3)</f>
        <v>7540</v>
      </c>
      <c r="D1194" s="8">
        <f>MAX(0,(MIN(A1194,inputs!$C$5)-(inputs!$C$4+B1194))*inputs!$B$4)</f>
        <v>31412</v>
      </c>
      <c r="E1194" s="8">
        <f>MAX(0, (calculations!A1194-inputs!$C$5)*inputs!$B$5)</f>
        <v>0</v>
      </c>
      <c r="F1194" s="8">
        <f>MAX(0,inputs!$B$13*(MIN(calculations!A1194,inputs!$C$14)-inputs!$C$13))+MAX(0,inputs!$B$14*(calculations!A1194-inputs!$C$14))</f>
        <v>6373.85</v>
      </c>
      <c r="G1194" s="6">
        <f>MAX(MIN((calculations!A1194-inputs!$B$21)/10000,100%),0) * inputs!$B$18</f>
        <v>2636.4</v>
      </c>
      <c r="H1194" s="3">
        <f t="shared" si="55"/>
        <v>47962.25</v>
      </c>
      <c r="I1194" s="1">
        <f t="shared" si="57"/>
        <v>0.62</v>
      </c>
    </row>
    <row r="1195" spans="1:9" x14ac:dyDescent="0.2">
      <c r="A1195" s="11">
        <f t="shared" si="56"/>
        <v>119300</v>
      </c>
      <c r="B1195" s="3">
        <f>inputs!$C$3-MAX(0,MIN((calculations!A1195-inputs!$B$8)*0.5,inputs!$C$3))+IF(AND(inputs!$B$23="YES",A1195&lt;=inputs!$B$25),inputs!$B$24,0)</f>
        <v>2920</v>
      </c>
      <c r="C1195" s="3">
        <f>MAX(0,MIN(A1195-B1195,inputs!$C$4)*inputs!$B$3)</f>
        <v>7540</v>
      </c>
      <c r="D1195" s="8">
        <f>MAX(0,(MIN(A1195,inputs!$C$5)-(inputs!$C$4+B1195))*inputs!$B$4)</f>
        <v>31472</v>
      </c>
      <c r="E1195" s="8">
        <f>MAX(0, (calculations!A1195-inputs!$C$5)*inputs!$B$5)</f>
        <v>0</v>
      </c>
      <c r="F1195" s="8">
        <f>MAX(0,inputs!$B$13*(MIN(calculations!A1195,inputs!$C$14)-inputs!$C$13))+MAX(0,inputs!$B$14*(calculations!A1195-inputs!$C$14))</f>
        <v>6375.85</v>
      </c>
      <c r="G1195" s="6">
        <f>MAX(MIN((calculations!A1195-inputs!$B$21)/10000,100%),0) * inputs!$B$18</f>
        <v>2636.4</v>
      </c>
      <c r="H1195" s="3">
        <f t="shared" si="55"/>
        <v>48024.25</v>
      </c>
      <c r="I1195" s="1">
        <f t="shared" si="57"/>
        <v>0.62</v>
      </c>
    </row>
    <row r="1196" spans="1:9" x14ac:dyDescent="0.2">
      <c r="A1196" s="11">
        <f t="shared" si="56"/>
        <v>119400</v>
      </c>
      <c r="B1196" s="3">
        <f>inputs!$C$3-MAX(0,MIN((calculations!A1196-inputs!$B$8)*0.5,inputs!$C$3))+IF(AND(inputs!$B$23="YES",A1196&lt;=inputs!$B$25),inputs!$B$24,0)</f>
        <v>2870</v>
      </c>
      <c r="C1196" s="3">
        <f>MAX(0,MIN(A1196-B1196,inputs!$C$4)*inputs!$B$3)</f>
        <v>7540</v>
      </c>
      <c r="D1196" s="8">
        <f>MAX(0,(MIN(A1196,inputs!$C$5)-(inputs!$C$4+B1196))*inputs!$B$4)</f>
        <v>31532</v>
      </c>
      <c r="E1196" s="8">
        <f>MAX(0, (calculations!A1196-inputs!$C$5)*inputs!$B$5)</f>
        <v>0</v>
      </c>
      <c r="F1196" s="8">
        <f>MAX(0,inputs!$B$13*(MIN(calculations!A1196,inputs!$C$14)-inputs!$C$13))+MAX(0,inputs!$B$14*(calculations!A1196-inputs!$C$14))</f>
        <v>6377.85</v>
      </c>
      <c r="G1196" s="6">
        <f>MAX(MIN((calculations!A1196-inputs!$B$21)/10000,100%),0) * inputs!$B$18</f>
        <v>2636.4</v>
      </c>
      <c r="H1196" s="3">
        <f t="shared" si="55"/>
        <v>48086.25</v>
      </c>
      <c r="I1196" s="1">
        <f t="shared" si="57"/>
        <v>0.62</v>
      </c>
    </row>
    <row r="1197" spans="1:9" x14ac:dyDescent="0.2">
      <c r="A1197" s="11">
        <f t="shared" si="56"/>
        <v>119500</v>
      </c>
      <c r="B1197" s="3">
        <f>inputs!$C$3-MAX(0,MIN((calculations!A1197-inputs!$B$8)*0.5,inputs!$C$3))+IF(AND(inputs!$B$23="YES",A1197&lt;=inputs!$B$25),inputs!$B$24,0)</f>
        <v>2820</v>
      </c>
      <c r="C1197" s="3">
        <f>MAX(0,MIN(A1197-B1197,inputs!$C$4)*inputs!$B$3)</f>
        <v>7540</v>
      </c>
      <c r="D1197" s="8">
        <f>MAX(0,(MIN(A1197,inputs!$C$5)-(inputs!$C$4+B1197))*inputs!$B$4)</f>
        <v>31592</v>
      </c>
      <c r="E1197" s="8">
        <f>MAX(0, (calculations!A1197-inputs!$C$5)*inputs!$B$5)</f>
        <v>0</v>
      </c>
      <c r="F1197" s="8">
        <f>MAX(0,inputs!$B$13*(MIN(calculations!A1197,inputs!$C$14)-inputs!$C$13))+MAX(0,inputs!$B$14*(calculations!A1197-inputs!$C$14))</f>
        <v>6379.85</v>
      </c>
      <c r="G1197" s="6">
        <f>MAX(MIN((calculations!A1197-inputs!$B$21)/10000,100%),0) * inputs!$B$18</f>
        <v>2636.4</v>
      </c>
      <c r="H1197" s="3">
        <f t="shared" si="55"/>
        <v>48148.25</v>
      </c>
      <c r="I1197" s="1">
        <f t="shared" si="57"/>
        <v>0.62</v>
      </c>
    </row>
    <row r="1198" spans="1:9" x14ac:dyDescent="0.2">
      <c r="A1198" s="11">
        <f t="shared" si="56"/>
        <v>119600</v>
      </c>
      <c r="B1198" s="3">
        <f>inputs!$C$3-MAX(0,MIN((calculations!A1198-inputs!$B$8)*0.5,inputs!$C$3))+IF(AND(inputs!$B$23="YES",A1198&lt;=inputs!$B$25),inputs!$B$24,0)</f>
        <v>2770</v>
      </c>
      <c r="C1198" s="3">
        <f>MAX(0,MIN(A1198-B1198,inputs!$C$4)*inputs!$B$3)</f>
        <v>7540</v>
      </c>
      <c r="D1198" s="8">
        <f>MAX(0,(MIN(A1198,inputs!$C$5)-(inputs!$C$4+B1198))*inputs!$B$4)</f>
        <v>31652</v>
      </c>
      <c r="E1198" s="8">
        <f>MAX(0, (calculations!A1198-inputs!$C$5)*inputs!$B$5)</f>
        <v>0</v>
      </c>
      <c r="F1198" s="8">
        <f>MAX(0,inputs!$B$13*(MIN(calculations!A1198,inputs!$C$14)-inputs!$C$13))+MAX(0,inputs!$B$14*(calculations!A1198-inputs!$C$14))</f>
        <v>6381.85</v>
      </c>
      <c r="G1198" s="6">
        <f>MAX(MIN((calculations!A1198-inputs!$B$21)/10000,100%),0) * inputs!$B$18</f>
        <v>2636.4</v>
      </c>
      <c r="H1198" s="3">
        <f t="shared" si="55"/>
        <v>48210.25</v>
      </c>
      <c r="I1198" s="1">
        <f t="shared" si="57"/>
        <v>0.62</v>
      </c>
    </row>
    <row r="1199" spans="1:9" x14ac:dyDescent="0.2">
      <c r="A1199" s="11">
        <f t="shared" si="56"/>
        <v>119700</v>
      </c>
      <c r="B1199" s="3">
        <f>inputs!$C$3-MAX(0,MIN((calculations!A1199-inputs!$B$8)*0.5,inputs!$C$3))+IF(AND(inputs!$B$23="YES",A1199&lt;=inputs!$B$25),inputs!$B$24,0)</f>
        <v>2720</v>
      </c>
      <c r="C1199" s="3">
        <f>MAX(0,MIN(A1199-B1199,inputs!$C$4)*inputs!$B$3)</f>
        <v>7540</v>
      </c>
      <c r="D1199" s="8">
        <f>MAX(0,(MIN(A1199,inputs!$C$5)-(inputs!$C$4+B1199))*inputs!$B$4)</f>
        <v>31712</v>
      </c>
      <c r="E1199" s="8">
        <f>MAX(0, (calculations!A1199-inputs!$C$5)*inputs!$B$5)</f>
        <v>0</v>
      </c>
      <c r="F1199" s="8">
        <f>MAX(0,inputs!$B$13*(MIN(calculations!A1199,inputs!$C$14)-inputs!$C$13))+MAX(0,inputs!$B$14*(calculations!A1199-inputs!$C$14))</f>
        <v>6383.85</v>
      </c>
      <c r="G1199" s="6">
        <f>MAX(MIN((calculations!A1199-inputs!$B$21)/10000,100%),0) * inputs!$B$18</f>
        <v>2636.4</v>
      </c>
      <c r="H1199" s="3">
        <f t="shared" si="55"/>
        <v>48272.25</v>
      </c>
      <c r="I1199" s="1">
        <f t="shared" si="57"/>
        <v>0.62</v>
      </c>
    </row>
    <row r="1200" spans="1:9" x14ac:dyDescent="0.2">
      <c r="A1200" s="11">
        <f t="shared" si="56"/>
        <v>119800</v>
      </c>
      <c r="B1200" s="3">
        <f>inputs!$C$3-MAX(0,MIN((calculations!A1200-inputs!$B$8)*0.5,inputs!$C$3))+IF(AND(inputs!$B$23="YES",A1200&lt;=inputs!$B$25),inputs!$B$24,0)</f>
        <v>2670</v>
      </c>
      <c r="C1200" s="3">
        <f>MAX(0,MIN(A1200-B1200,inputs!$C$4)*inputs!$B$3)</f>
        <v>7540</v>
      </c>
      <c r="D1200" s="8">
        <f>MAX(0,(MIN(A1200,inputs!$C$5)-(inputs!$C$4+B1200))*inputs!$B$4)</f>
        <v>31772</v>
      </c>
      <c r="E1200" s="8">
        <f>MAX(0, (calculations!A1200-inputs!$C$5)*inputs!$B$5)</f>
        <v>0</v>
      </c>
      <c r="F1200" s="8">
        <f>MAX(0,inputs!$B$13*(MIN(calculations!A1200,inputs!$C$14)-inputs!$C$13))+MAX(0,inputs!$B$14*(calculations!A1200-inputs!$C$14))</f>
        <v>6385.85</v>
      </c>
      <c r="G1200" s="6">
        <f>MAX(MIN((calculations!A1200-inputs!$B$21)/10000,100%),0) * inputs!$B$18</f>
        <v>2636.4</v>
      </c>
      <c r="H1200" s="3">
        <f t="shared" si="55"/>
        <v>48334.25</v>
      </c>
      <c r="I1200" s="1">
        <f t="shared" si="57"/>
        <v>0.62</v>
      </c>
    </row>
    <row r="1201" spans="1:9" x14ac:dyDescent="0.2">
      <c r="A1201" s="11">
        <f t="shared" si="56"/>
        <v>119900</v>
      </c>
      <c r="B1201" s="3">
        <f>inputs!$C$3-MAX(0,MIN((calculations!A1201-inputs!$B$8)*0.5,inputs!$C$3))+IF(AND(inputs!$B$23="YES",A1201&lt;=inputs!$B$25),inputs!$B$24,0)</f>
        <v>2620</v>
      </c>
      <c r="C1201" s="3">
        <f>MAX(0,MIN(A1201-B1201,inputs!$C$4)*inputs!$B$3)</f>
        <v>7540</v>
      </c>
      <c r="D1201" s="8">
        <f>MAX(0,(MIN(A1201,inputs!$C$5)-(inputs!$C$4+B1201))*inputs!$B$4)</f>
        <v>31832</v>
      </c>
      <c r="E1201" s="8">
        <f>MAX(0, (calculations!A1201-inputs!$C$5)*inputs!$B$5)</f>
        <v>0</v>
      </c>
      <c r="F1201" s="8">
        <f>MAX(0,inputs!$B$13*(MIN(calculations!A1201,inputs!$C$14)-inputs!$C$13))+MAX(0,inputs!$B$14*(calculations!A1201-inputs!$C$14))</f>
        <v>6387.85</v>
      </c>
      <c r="G1201" s="6">
        <f>MAX(MIN((calculations!A1201-inputs!$B$21)/10000,100%),0) * inputs!$B$18</f>
        <v>2636.4</v>
      </c>
      <c r="H1201" s="3">
        <f t="shared" si="55"/>
        <v>48396.25</v>
      </c>
      <c r="I1201" s="1">
        <f t="shared" si="57"/>
        <v>0.62</v>
      </c>
    </row>
    <row r="1202" spans="1:9" x14ac:dyDescent="0.2">
      <c r="A1202" s="11">
        <f t="shared" si="56"/>
        <v>120000</v>
      </c>
      <c r="B1202" s="3">
        <f>inputs!$C$3-MAX(0,MIN((calculations!A1202-inputs!$B$8)*0.5,inputs!$C$3))+IF(AND(inputs!$B$23="YES",A1202&lt;=inputs!$B$25),inputs!$B$24,0)</f>
        <v>2570</v>
      </c>
      <c r="C1202" s="3">
        <f>MAX(0,MIN(A1202-B1202,inputs!$C$4)*inputs!$B$3)</f>
        <v>7540</v>
      </c>
      <c r="D1202" s="8">
        <f>MAX(0,(MIN(A1202,inputs!$C$5)-(inputs!$C$4+B1202))*inputs!$B$4)</f>
        <v>31892</v>
      </c>
      <c r="E1202" s="8">
        <f>MAX(0, (calculations!A1202-inputs!$C$5)*inputs!$B$5)</f>
        <v>0</v>
      </c>
      <c r="F1202" s="8">
        <f>MAX(0,inputs!$B$13*(MIN(calculations!A1202,inputs!$C$14)-inputs!$C$13))+MAX(0,inputs!$B$14*(calculations!A1202-inputs!$C$14))</f>
        <v>6389.85</v>
      </c>
      <c r="G1202" s="6">
        <f>MAX(MIN((calculations!A1202-inputs!$B$21)/10000,100%),0) * inputs!$B$18</f>
        <v>2636.4</v>
      </c>
      <c r="H1202" s="3">
        <f t="shared" si="55"/>
        <v>48458.25</v>
      </c>
      <c r="I1202" s="1">
        <f t="shared" si="57"/>
        <v>0.62</v>
      </c>
    </row>
    <row r="1203" spans="1:9" x14ac:dyDescent="0.2">
      <c r="A1203" s="11">
        <f t="shared" si="56"/>
        <v>120100</v>
      </c>
      <c r="B1203" s="3">
        <f>inputs!$C$3-MAX(0,MIN((calculations!A1203-inputs!$B$8)*0.5,inputs!$C$3))+IF(AND(inputs!$B$23="YES",A1203&lt;=inputs!$B$25),inputs!$B$24,0)</f>
        <v>2520</v>
      </c>
      <c r="C1203" s="3">
        <f>MAX(0,MIN(A1203-B1203,inputs!$C$4)*inputs!$B$3)</f>
        <v>7540</v>
      </c>
      <c r="D1203" s="8">
        <f>MAX(0,(MIN(A1203,inputs!$C$5)-(inputs!$C$4+B1203))*inputs!$B$4)</f>
        <v>31952</v>
      </c>
      <c r="E1203" s="8">
        <f>MAX(0, (calculations!A1203-inputs!$C$5)*inputs!$B$5)</f>
        <v>0</v>
      </c>
      <c r="F1203" s="8">
        <f>MAX(0,inputs!$B$13*(MIN(calculations!A1203,inputs!$C$14)-inputs!$C$13))+MAX(0,inputs!$B$14*(calculations!A1203-inputs!$C$14))</f>
        <v>6391.85</v>
      </c>
      <c r="G1203" s="6">
        <f>MAX(MIN((calculations!A1203-inputs!$B$21)/10000,100%),0) * inputs!$B$18</f>
        <v>2636.4</v>
      </c>
      <c r="H1203" s="3">
        <f t="shared" si="55"/>
        <v>48520.25</v>
      </c>
      <c r="I1203" s="1">
        <f t="shared" si="57"/>
        <v>0.62</v>
      </c>
    </row>
    <row r="1204" spans="1:9" x14ac:dyDescent="0.2">
      <c r="A1204" s="11">
        <f t="shared" si="56"/>
        <v>120200</v>
      </c>
      <c r="B1204" s="3">
        <f>inputs!$C$3-MAX(0,MIN((calculations!A1204-inputs!$B$8)*0.5,inputs!$C$3))+IF(AND(inputs!$B$23="YES",A1204&lt;=inputs!$B$25),inputs!$B$24,0)</f>
        <v>2470</v>
      </c>
      <c r="C1204" s="3">
        <f>MAX(0,MIN(A1204-B1204,inputs!$C$4)*inputs!$B$3)</f>
        <v>7540</v>
      </c>
      <c r="D1204" s="8">
        <f>MAX(0,(MIN(A1204,inputs!$C$5)-(inputs!$C$4+B1204))*inputs!$B$4)</f>
        <v>32012</v>
      </c>
      <c r="E1204" s="8">
        <f>MAX(0, (calculations!A1204-inputs!$C$5)*inputs!$B$5)</f>
        <v>0</v>
      </c>
      <c r="F1204" s="8">
        <f>MAX(0,inputs!$B$13*(MIN(calculations!A1204,inputs!$C$14)-inputs!$C$13))+MAX(0,inputs!$B$14*(calculations!A1204-inputs!$C$14))</f>
        <v>6393.85</v>
      </c>
      <c r="G1204" s="6">
        <f>MAX(MIN((calculations!A1204-inputs!$B$21)/10000,100%),0) * inputs!$B$18</f>
        <v>2636.4</v>
      </c>
      <c r="H1204" s="3">
        <f t="shared" si="55"/>
        <v>48582.25</v>
      </c>
      <c r="I1204" s="1">
        <f t="shared" si="57"/>
        <v>0.62</v>
      </c>
    </row>
    <row r="1205" spans="1:9" x14ac:dyDescent="0.2">
      <c r="A1205" s="11">
        <f t="shared" si="56"/>
        <v>120300</v>
      </c>
      <c r="B1205" s="3">
        <f>inputs!$C$3-MAX(0,MIN((calculations!A1205-inputs!$B$8)*0.5,inputs!$C$3))+IF(AND(inputs!$B$23="YES",A1205&lt;=inputs!$B$25),inputs!$B$24,0)</f>
        <v>2420</v>
      </c>
      <c r="C1205" s="3">
        <f>MAX(0,MIN(A1205-B1205,inputs!$C$4)*inputs!$B$3)</f>
        <v>7540</v>
      </c>
      <c r="D1205" s="8">
        <f>MAX(0,(MIN(A1205,inputs!$C$5)-(inputs!$C$4+B1205))*inputs!$B$4)</f>
        <v>32072</v>
      </c>
      <c r="E1205" s="8">
        <f>MAX(0, (calculations!A1205-inputs!$C$5)*inputs!$B$5)</f>
        <v>0</v>
      </c>
      <c r="F1205" s="8">
        <f>MAX(0,inputs!$B$13*(MIN(calculations!A1205,inputs!$C$14)-inputs!$C$13))+MAX(0,inputs!$B$14*(calculations!A1205-inputs!$C$14))</f>
        <v>6395.85</v>
      </c>
      <c r="G1205" s="6">
        <f>MAX(MIN((calculations!A1205-inputs!$B$21)/10000,100%),0) * inputs!$B$18</f>
        <v>2636.4</v>
      </c>
      <c r="H1205" s="3">
        <f t="shared" si="55"/>
        <v>48644.25</v>
      </c>
      <c r="I1205" s="1">
        <f t="shared" si="57"/>
        <v>0.62</v>
      </c>
    </row>
    <row r="1206" spans="1:9" x14ac:dyDescent="0.2">
      <c r="A1206" s="11">
        <f t="shared" si="56"/>
        <v>120400</v>
      </c>
      <c r="B1206" s="3">
        <f>inputs!$C$3-MAX(0,MIN((calculations!A1206-inputs!$B$8)*0.5,inputs!$C$3))+IF(AND(inputs!$B$23="YES",A1206&lt;=inputs!$B$25),inputs!$B$24,0)</f>
        <v>2370</v>
      </c>
      <c r="C1206" s="3">
        <f>MAX(0,MIN(A1206-B1206,inputs!$C$4)*inputs!$B$3)</f>
        <v>7540</v>
      </c>
      <c r="D1206" s="8">
        <f>MAX(0,(MIN(A1206,inputs!$C$5)-(inputs!$C$4+B1206))*inputs!$B$4)</f>
        <v>32132</v>
      </c>
      <c r="E1206" s="8">
        <f>MAX(0, (calculations!A1206-inputs!$C$5)*inputs!$B$5)</f>
        <v>0</v>
      </c>
      <c r="F1206" s="8">
        <f>MAX(0,inputs!$B$13*(MIN(calculations!A1206,inputs!$C$14)-inputs!$C$13))+MAX(0,inputs!$B$14*(calculations!A1206-inputs!$C$14))</f>
        <v>6397.85</v>
      </c>
      <c r="G1206" s="6">
        <f>MAX(MIN((calculations!A1206-inputs!$B$21)/10000,100%),0) * inputs!$B$18</f>
        <v>2636.4</v>
      </c>
      <c r="H1206" s="3">
        <f t="shared" ref="H1206:H1269" si="58">SUM(C1206:G1206)</f>
        <v>48706.25</v>
      </c>
      <c r="I1206" s="1">
        <f t="shared" si="57"/>
        <v>0.62</v>
      </c>
    </row>
    <row r="1207" spans="1:9" x14ac:dyDescent="0.2">
      <c r="A1207" s="11">
        <f t="shared" si="56"/>
        <v>120500</v>
      </c>
      <c r="B1207" s="3">
        <f>inputs!$C$3-MAX(0,MIN((calculations!A1207-inputs!$B$8)*0.5,inputs!$C$3))+IF(AND(inputs!$B$23="YES",A1207&lt;=inputs!$B$25),inputs!$B$24,0)</f>
        <v>2320</v>
      </c>
      <c r="C1207" s="3">
        <f>MAX(0,MIN(A1207-B1207,inputs!$C$4)*inputs!$B$3)</f>
        <v>7540</v>
      </c>
      <c r="D1207" s="8">
        <f>MAX(0,(MIN(A1207,inputs!$C$5)-(inputs!$C$4+B1207))*inputs!$B$4)</f>
        <v>32192</v>
      </c>
      <c r="E1207" s="8">
        <f>MAX(0, (calculations!A1207-inputs!$C$5)*inputs!$B$5)</f>
        <v>0</v>
      </c>
      <c r="F1207" s="8">
        <f>MAX(0,inputs!$B$13*(MIN(calculations!A1207,inputs!$C$14)-inputs!$C$13))+MAX(0,inputs!$B$14*(calculations!A1207-inputs!$C$14))</f>
        <v>6399.85</v>
      </c>
      <c r="G1207" s="6">
        <f>MAX(MIN((calculations!A1207-inputs!$B$21)/10000,100%),0) * inputs!$B$18</f>
        <v>2636.4</v>
      </c>
      <c r="H1207" s="3">
        <f t="shared" si="58"/>
        <v>48768.25</v>
      </c>
      <c r="I1207" s="1">
        <f t="shared" si="57"/>
        <v>0.62</v>
      </c>
    </row>
    <row r="1208" spans="1:9" x14ac:dyDescent="0.2">
      <c r="A1208" s="11">
        <f t="shared" si="56"/>
        <v>120600</v>
      </c>
      <c r="B1208" s="3">
        <f>inputs!$C$3-MAX(0,MIN((calculations!A1208-inputs!$B$8)*0.5,inputs!$C$3))+IF(AND(inputs!$B$23="YES",A1208&lt;=inputs!$B$25),inputs!$B$24,0)</f>
        <v>2270</v>
      </c>
      <c r="C1208" s="3">
        <f>MAX(0,MIN(A1208-B1208,inputs!$C$4)*inputs!$B$3)</f>
        <v>7540</v>
      </c>
      <c r="D1208" s="8">
        <f>MAX(0,(MIN(A1208,inputs!$C$5)-(inputs!$C$4+B1208))*inputs!$B$4)</f>
        <v>32252</v>
      </c>
      <c r="E1208" s="8">
        <f>MAX(0, (calculations!A1208-inputs!$C$5)*inputs!$B$5)</f>
        <v>0</v>
      </c>
      <c r="F1208" s="8">
        <f>MAX(0,inputs!$B$13*(MIN(calculations!A1208,inputs!$C$14)-inputs!$C$13))+MAX(0,inputs!$B$14*(calculations!A1208-inputs!$C$14))</f>
        <v>6401.85</v>
      </c>
      <c r="G1208" s="6">
        <f>MAX(MIN((calculations!A1208-inputs!$B$21)/10000,100%),0) * inputs!$B$18</f>
        <v>2636.4</v>
      </c>
      <c r="H1208" s="3">
        <f t="shared" si="58"/>
        <v>48830.25</v>
      </c>
      <c r="I1208" s="1">
        <f t="shared" si="57"/>
        <v>0.62</v>
      </c>
    </row>
    <row r="1209" spans="1:9" x14ac:dyDescent="0.2">
      <c r="A1209" s="11">
        <f t="shared" si="56"/>
        <v>120700</v>
      </c>
      <c r="B1209" s="3">
        <f>inputs!$C$3-MAX(0,MIN((calculations!A1209-inputs!$B$8)*0.5,inputs!$C$3))+IF(AND(inputs!$B$23="YES",A1209&lt;=inputs!$B$25),inputs!$B$24,0)</f>
        <v>2220</v>
      </c>
      <c r="C1209" s="3">
        <f>MAX(0,MIN(A1209-B1209,inputs!$C$4)*inputs!$B$3)</f>
        <v>7540</v>
      </c>
      <c r="D1209" s="8">
        <f>MAX(0,(MIN(A1209,inputs!$C$5)-(inputs!$C$4+B1209))*inputs!$B$4)</f>
        <v>32312</v>
      </c>
      <c r="E1209" s="8">
        <f>MAX(0, (calculations!A1209-inputs!$C$5)*inputs!$B$5)</f>
        <v>0</v>
      </c>
      <c r="F1209" s="8">
        <f>MAX(0,inputs!$B$13*(MIN(calculations!A1209,inputs!$C$14)-inputs!$C$13))+MAX(0,inputs!$B$14*(calculations!A1209-inputs!$C$14))</f>
        <v>6403.85</v>
      </c>
      <c r="G1209" s="6">
        <f>MAX(MIN((calculations!A1209-inputs!$B$21)/10000,100%),0) * inputs!$B$18</f>
        <v>2636.4</v>
      </c>
      <c r="H1209" s="3">
        <f t="shared" si="58"/>
        <v>48892.25</v>
      </c>
      <c r="I1209" s="1">
        <f t="shared" si="57"/>
        <v>0.62</v>
      </c>
    </row>
    <row r="1210" spans="1:9" x14ac:dyDescent="0.2">
      <c r="A1210" s="11">
        <f t="shared" si="56"/>
        <v>120800</v>
      </c>
      <c r="B1210" s="3">
        <f>inputs!$C$3-MAX(0,MIN((calculations!A1210-inputs!$B$8)*0.5,inputs!$C$3))+IF(AND(inputs!$B$23="YES",A1210&lt;=inputs!$B$25),inputs!$B$24,0)</f>
        <v>2170</v>
      </c>
      <c r="C1210" s="3">
        <f>MAX(0,MIN(A1210-B1210,inputs!$C$4)*inputs!$B$3)</f>
        <v>7540</v>
      </c>
      <c r="D1210" s="8">
        <f>MAX(0,(MIN(A1210,inputs!$C$5)-(inputs!$C$4+B1210))*inputs!$B$4)</f>
        <v>32372</v>
      </c>
      <c r="E1210" s="8">
        <f>MAX(0, (calculations!A1210-inputs!$C$5)*inputs!$B$5)</f>
        <v>0</v>
      </c>
      <c r="F1210" s="8">
        <f>MAX(0,inputs!$B$13*(MIN(calculations!A1210,inputs!$C$14)-inputs!$C$13))+MAX(0,inputs!$B$14*(calculations!A1210-inputs!$C$14))</f>
        <v>6405.85</v>
      </c>
      <c r="G1210" s="6">
        <f>MAX(MIN((calculations!A1210-inputs!$B$21)/10000,100%),0) * inputs!$B$18</f>
        <v>2636.4</v>
      </c>
      <c r="H1210" s="3">
        <f t="shared" si="58"/>
        <v>48954.25</v>
      </c>
      <c r="I1210" s="1">
        <f t="shared" si="57"/>
        <v>0.62</v>
      </c>
    </row>
    <row r="1211" spans="1:9" x14ac:dyDescent="0.2">
      <c r="A1211" s="11">
        <f t="shared" si="56"/>
        <v>120900</v>
      </c>
      <c r="B1211" s="3">
        <f>inputs!$C$3-MAX(0,MIN((calculations!A1211-inputs!$B$8)*0.5,inputs!$C$3))+IF(AND(inputs!$B$23="YES",A1211&lt;=inputs!$B$25),inputs!$B$24,0)</f>
        <v>2120</v>
      </c>
      <c r="C1211" s="3">
        <f>MAX(0,MIN(A1211-B1211,inputs!$C$4)*inputs!$B$3)</f>
        <v>7540</v>
      </c>
      <c r="D1211" s="8">
        <f>MAX(0,(MIN(A1211,inputs!$C$5)-(inputs!$C$4+B1211))*inputs!$B$4)</f>
        <v>32432</v>
      </c>
      <c r="E1211" s="8">
        <f>MAX(0, (calculations!A1211-inputs!$C$5)*inputs!$B$5)</f>
        <v>0</v>
      </c>
      <c r="F1211" s="8">
        <f>MAX(0,inputs!$B$13*(MIN(calculations!A1211,inputs!$C$14)-inputs!$C$13))+MAX(0,inputs!$B$14*(calculations!A1211-inputs!$C$14))</f>
        <v>6407.85</v>
      </c>
      <c r="G1211" s="6">
        <f>MAX(MIN((calculations!A1211-inputs!$B$21)/10000,100%),0) * inputs!$B$18</f>
        <v>2636.4</v>
      </c>
      <c r="H1211" s="3">
        <f t="shared" si="58"/>
        <v>49016.25</v>
      </c>
      <c r="I1211" s="1">
        <f t="shared" si="57"/>
        <v>0.62</v>
      </c>
    </row>
    <row r="1212" spans="1:9" x14ac:dyDescent="0.2">
      <c r="A1212" s="11">
        <f t="shared" si="56"/>
        <v>121000</v>
      </c>
      <c r="B1212" s="3">
        <f>inputs!$C$3-MAX(0,MIN((calculations!A1212-inputs!$B$8)*0.5,inputs!$C$3))+IF(AND(inputs!$B$23="YES",A1212&lt;=inputs!$B$25),inputs!$B$24,0)</f>
        <v>2070</v>
      </c>
      <c r="C1212" s="3">
        <f>MAX(0,MIN(A1212-B1212,inputs!$C$4)*inputs!$B$3)</f>
        <v>7540</v>
      </c>
      <c r="D1212" s="8">
        <f>MAX(0,(MIN(A1212,inputs!$C$5)-(inputs!$C$4+B1212))*inputs!$B$4)</f>
        <v>32492</v>
      </c>
      <c r="E1212" s="8">
        <f>MAX(0, (calculations!A1212-inputs!$C$5)*inputs!$B$5)</f>
        <v>0</v>
      </c>
      <c r="F1212" s="8">
        <f>MAX(0,inputs!$B$13*(MIN(calculations!A1212,inputs!$C$14)-inputs!$C$13))+MAX(0,inputs!$B$14*(calculations!A1212-inputs!$C$14))</f>
        <v>6409.85</v>
      </c>
      <c r="G1212" s="6">
        <f>MAX(MIN((calculations!A1212-inputs!$B$21)/10000,100%),0) * inputs!$B$18</f>
        <v>2636.4</v>
      </c>
      <c r="H1212" s="3">
        <f t="shared" si="58"/>
        <v>49078.25</v>
      </c>
      <c r="I1212" s="1">
        <f t="shared" si="57"/>
        <v>0.62</v>
      </c>
    </row>
    <row r="1213" spans="1:9" x14ac:dyDescent="0.2">
      <c r="A1213" s="11">
        <f t="shared" si="56"/>
        <v>121100</v>
      </c>
      <c r="B1213" s="3">
        <f>inputs!$C$3-MAX(0,MIN((calculations!A1213-inputs!$B$8)*0.5,inputs!$C$3))+IF(AND(inputs!$B$23="YES",A1213&lt;=inputs!$B$25),inputs!$B$24,0)</f>
        <v>2020</v>
      </c>
      <c r="C1213" s="3">
        <f>MAX(0,MIN(A1213-B1213,inputs!$C$4)*inputs!$B$3)</f>
        <v>7540</v>
      </c>
      <c r="D1213" s="8">
        <f>MAX(0,(MIN(A1213,inputs!$C$5)-(inputs!$C$4+B1213))*inputs!$B$4)</f>
        <v>32552</v>
      </c>
      <c r="E1213" s="8">
        <f>MAX(0, (calculations!A1213-inputs!$C$5)*inputs!$B$5)</f>
        <v>0</v>
      </c>
      <c r="F1213" s="8">
        <f>MAX(0,inputs!$B$13*(MIN(calculations!A1213,inputs!$C$14)-inputs!$C$13))+MAX(0,inputs!$B$14*(calculations!A1213-inputs!$C$14))</f>
        <v>6411.85</v>
      </c>
      <c r="G1213" s="6">
        <f>MAX(MIN((calculations!A1213-inputs!$B$21)/10000,100%),0) * inputs!$B$18</f>
        <v>2636.4</v>
      </c>
      <c r="H1213" s="3">
        <f t="shared" si="58"/>
        <v>49140.25</v>
      </c>
      <c r="I1213" s="1">
        <f t="shared" si="57"/>
        <v>0.62</v>
      </c>
    </row>
    <row r="1214" spans="1:9" x14ac:dyDescent="0.2">
      <c r="A1214" s="11">
        <f t="shared" si="56"/>
        <v>121200</v>
      </c>
      <c r="B1214" s="3">
        <f>inputs!$C$3-MAX(0,MIN((calculations!A1214-inputs!$B$8)*0.5,inputs!$C$3))+IF(AND(inputs!$B$23="YES",A1214&lt;=inputs!$B$25),inputs!$B$24,0)</f>
        <v>1970</v>
      </c>
      <c r="C1214" s="3">
        <f>MAX(0,MIN(A1214-B1214,inputs!$C$4)*inputs!$B$3)</f>
        <v>7540</v>
      </c>
      <c r="D1214" s="8">
        <f>MAX(0,(MIN(A1214,inputs!$C$5)-(inputs!$C$4+B1214))*inputs!$B$4)</f>
        <v>32612</v>
      </c>
      <c r="E1214" s="8">
        <f>MAX(0, (calculations!A1214-inputs!$C$5)*inputs!$B$5)</f>
        <v>0</v>
      </c>
      <c r="F1214" s="8">
        <f>MAX(0,inputs!$B$13*(MIN(calculations!A1214,inputs!$C$14)-inputs!$C$13))+MAX(0,inputs!$B$14*(calculations!A1214-inputs!$C$14))</f>
        <v>6413.85</v>
      </c>
      <c r="G1214" s="6">
        <f>MAX(MIN((calculations!A1214-inputs!$B$21)/10000,100%),0) * inputs!$B$18</f>
        <v>2636.4</v>
      </c>
      <c r="H1214" s="3">
        <f t="shared" si="58"/>
        <v>49202.25</v>
      </c>
      <c r="I1214" s="1">
        <f t="shared" si="57"/>
        <v>0.62</v>
      </c>
    </row>
    <row r="1215" spans="1:9" x14ac:dyDescent="0.2">
      <c r="A1215" s="11">
        <f t="shared" si="56"/>
        <v>121300</v>
      </c>
      <c r="B1215" s="3">
        <f>inputs!$C$3-MAX(0,MIN((calculations!A1215-inputs!$B$8)*0.5,inputs!$C$3))+IF(AND(inputs!$B$23="YES",A1215&lt;=inputs!$B$25),inputs!$B$24,0)</f>
        <v>1920</v>
      </c>
      <c r="C1215" s="3">
        <f>MAX(0,MIN(A1215-B1215,inputs!$C$4)*inputs!$B$3)</f>
        <v>7540</v>
      </c>
      <c r="D1215" s="8">
        <f>MAX(0,(MIN(A1215,inputs!$C$5)-(inputs!$C$4+B1215))*inputs!$B$4)</f>
        <v>32672</v>
      </c>
      <c r="E1215" s="8">
        <f>MAX(0, (calculations!A1215-inputs!$C$5)*inputs!$B$5)</f>
        <v>0</v>
      </c>
      <c r="F1215" s="8">
        <f>MAX(0,inputs!$B$13*(MIN(calculations!A1215,inputs!$C$14)-inputs!$C$13))+MAX(0,inputs!$B$14*(calculations!A1215-inputs!$C$14))</f>
        <v>6415.85</v>
      </c>
      <c r="G1215" s="6">
        <f>MAX(MIN((calculations!A1215-inputs!$B$21)/10000,100%),0) * inputs!$B$18</f>
        <v>2636.4</v>
      </c>
      <c r="H1215" s="3">
        <f t="shared" si="58"/>
        <v>49264.25</v>
      </c>
      <c r="I1215" s="1">
        <f t="shared" si="57"/>
        <v>0.62</v>
      </c>
    </row>
    <row r="1216" spans="1:9" x14ac:dyDescent="0.2">
      <c r="A1216" s="11">
        <f t="shared" si="56"/>
        <v>121400</v>
      </c>
      <c r="B1216" s="3">
        <f>inputs!$C$3-MAX(0,MIN((calculations!A1216-inputs!$B$8)*0.5,inputs!$C$3))+IF(AND(inputs!$B$23="YES",A1216&lt;=inputs!$B$25),inputs!$B$24,0)</f>
        <v>1870</v>
      </c>
      <c r="C1216" s="3">
        <f>MAX(0,MIN(A1216-B1216,inputs!$C$4)*inputs!$B$3)</f>
        <v>7540</v>
      </c>
      <c r="D1216" s="8">
        <f>MAX(0,(MIN(A1216,inputs!$C$5)-(inputs!$C$4+B1216))*inputs!$B$4)</f>
        <v>32732</v>
      </c>
      <c r="E1216" s="8">
        <f>MAX(0, (calculations!A1216-inputs!$C$5)*inputs!$B$5)</f>
        <v>0</v>
      </c>
      <c r="F1216" s="8">
        <f>MAX(0,inputs!$B$13*(MIN(calculations!A1216,inputs!$C$14)-inputs!$C$13))+MAX(0,inputs!$B$14*(calculations!A1216-inputs!$C$14))</f>
        <v>6417.85</v>
      </c>
      <c r="G1216" s="6">
        <f>MAX(MIN((calculations!A1216-inputs!$B$21)/10000,100%),0) * inputs!$B$18</f>
        <v>2636.4</v>
      </c>
      <c r="H1216" s="3">
        <f t="shared" si="58"/>
        <v>49326.25</v>
      </c>
      <c r="I1216" s="1">
        <f t="shared" si="57"/>
        <v>0.62</v>
      </c>
    </row>
    <row r="1217" spans="1:9" x14ac:dyDescent="0.2">
      <c r="A1217" s="11">
        <f t="shared" si="56"/>
        <v>121500</v>
      </c>
      <c r="B1217" s="3">
        <f>inputs!$C$3-MAX(0,MIN((calculations!A1217-inputs!$B$8)*0.5,inputs!$C$3))+IF(AND(inputs!$B$23="YES",A1217&lt;=inputs!$B$25),inputs!$B$24,0)</f>
        <v>1820</v>
      </c>
      <c r="C1217" s="3">
        <f>MAX(0,MIN(A1217-B1217,inputs!$C$4)*inputs!$B$3)</f>
        <v>7540</v>
      </c>
      <c r="D1217" s="8">
        <f>MAX(0,(MIN(A1217,inputs!$C$5)-(inputs!$C$4+B1217))*inputs!$B$4)</f>
        <v>32792</v>
      </c>
      <c r="E1217" s="8">
        <f>MAX(0, (calculations!A1217-inputs!$C$5)*inputs!$B$5)</f>
        <v>0</v>
      </c>
      <c r="F1217" s="8">
        <f>MAX(0,inputs!$B$13*(MIN(calculations!A1217,inputs!$C$14)-inputs!$C$13))+MAX(0,inputs!$B$14*(calculations!A1217-inputs!$C$14))</f>
        <v>6419.85</v>
      </c>
      <c r="G1217" s="6">
        <f>MAX(MIN((calculations!A1217-inputs!$B$21)/10000,100%),0) * inputs!$B$18</f>
        <v>2636.4</v>
      </c>
      <c r="H1217" s="3">
        <f t="shared" si="58"/>
        <v>49388.25</v>
      </c>
      <c r="I1217" s="1">
        <f t="shared" si="57"/>
        <v>0.62</v>
      </c>
    </row>
    <row r="1218" spans="1:9" x14ac:dyDescent="0.2">
      <c r="A1218" s="11">
        <f t="shared" si="56"/>
        <v>121600</v>
      </c>
      <c r="B1218" s="3">
        <f>inputs!$C$3-MAX(0,MIN((calculations!A1218-inputs!$B$8)*0.5,inputs!$C$3))+IF(AND(inputs!$B$23="YES",A1218&lt;=inputs!$B$25),inputs!$B$24,0)</f>
        <v>1770</v>
      </c>
      <c r="C1218" s="3">
        <f>MAX(0,MIN(A1218-B1218,inputs!$C$4)*inputs!$B$3)</f>
        <v>7540</v>
      </c>
      <c r="D1218" s="8">
        <f>MAX(0,(MIN(A1218,inputs!$C$5)-(inputs!$C$4+B1218))*inputs!$B$4)</f>
        <v>32852</v>
      </c>
      <c r="E1218" s="8">
        <f>MAX(0, (calculations!A1218-inputs!$C$5)*inputs!$B$5)</f>
        <v>0</v>
      </c>
      <c r="F1218" s="8">
        <f>MAX(0,inputs!$B$13*(MIN(calculations!A1218,inputs!$C$14)-inputs!$C$13))+MAX(0,inputs!$B$14*(calculations!A1218-inputs!$C$14))</f>
        <v>6421.85</v>
      </c>
      <c r="G1218" s="6">
        <f>MAX(MIN((calculations!A1218-inputs!$B$21)/10000,100%),0) * inputs!$B$18</f>
        <v>2636.4</v>
      </c>
      <c r="H1218" s="3">
        <f t="shared" si="58"/>
        <v>49450.25</v>
      </c>
      <c r="I1218" s="1">
        <f t="shared" si="57"/>
        <v>0.62</v>
      </c>
    </row>
    <row r="1219" spans="1:9" x14ac:dyDescent="0.2">
      <c r="A1219" s="11">
        <f t="shared" ref="A1219:A1282" si="59">(ROW(A1219)-2)*100</f>
        <v>121700</v>
      </c>
      <c r="B1219" s="3">
        <f>inputs!$C$3-MAX(0,MIN((calculations!A1219-inputs!$B$8)*0.5,inputs!$C$3))+IF(AND(inputs!$B$23="YES",A1219&lt;=inputs!$B$25),inputs!$B$24,0)</f>
        <v>1720</v>
      </c>
      <c r="C1219" s="3">
        <f>MAX(0,MIN(A1219-B1219,inputs!$C$4)*inputs!$B$3)</f>
        <v>7540</v>
      </c>
      <c r="D1219" s="8">
        <f>MAX(0,(MIN(A1219,inputs!$C$5)-(inputs!$C$4+B1219))*inputs!$B$4)</f>
        <v>32912</v>
      </c>
      <c r="E1219" s="8">
        <f>MAX(0, (calculations!A1219-inputs!$C$5)*inputs!$B$5)</f>
        <v>0</v>
      </c>
      <c r="F1219" s="8">
        <f>MAX(0,inputs!$B$13*(MIN(calculations!A1219,inputs!$C$14)-inputs!$C$13))+MAX(0,inputs!$B$14*(calculations!A1219-inputs!$C$14))</f>
        <v>6423.85</v>
      </c>
      <c r="G1219" s="6">
        <f>MAX(MIN((calculations!A1219-inputs!$B$21)/10000,100%),0) * inputs!$B$18</f>
        <v>2636.4</v>
      </c>
      <c r="H1219" s="3">
        <f t="shared" si="58"/>
        <v>49512.25</v>
      </c>
      <c r="I1219" s="1">
        <f t="shared" ref="I1219:I1282" si="60">(H1220-H1219)/100</f>
        <v>0.62</v>
      </c>
    </row>
    <row r="1220" spans="1:9" x14ac:dyDescent="0.2">
      <c r="A1220" s="11">
        <f t="shared" si="59"/>
        <v>121800</v>
      </c>
      <c r="B1220" s="3">
        <f>inputs!$C$3-MAX(0,MIN((calculations!A1220-inputs!$B$8)*0.5,inputs!$C$3))+IF(AND(inputs!$B$23="YES",A1220&lt;=inputs!$B$25),inputs!$B$24,0)</f>
        <v>1670</v>
      </c>
      <c r="C1220" s="3">
        <f>MAX(0,MIN(A1220-B1220,inputs!$C$4)*inputs!$B$3)</f>
        <v>7540</v>
      </c>
      <c r="D1220" s="8">
        <f>MAX(0,(MIN(A1220,inputs!$C$5)-(inputs!$C$4+B1220))*inputs!$B$4)</f>
        <v>32972</v>
      </c>
      <c r="E1220" s="8">
        <f>MAX(0, (calculations!A1220-inputs!$C$5)*inputs!$B$5)</f>
        <v>0</v>
      </c>
      <c r="F1220" s="8">
        <f>MAX(0,inputs!$B$13*(MIN(calculations!A1220,inputs!$C$14)-inputs!$C$13))+MAX(0,inputs!$B$14*(calculations!A1220-inputs!$C$14))</f>
        <v>6425.85</v>
      </c>
      <c r="G1220" s="6">
        <f>MAX(MIN((calculations!A1220-inputs!$B$21)/10000,100%),0) * inputs!$B$18</f>
        <v>2636.4</v>
      </c>
      <c r="H1220" s="3">
        <f t="shared" si="58"/>
        <v>49574.25</v>
      </c>
      <c r="I1220" s="1">
        <f t="shared" si="60"/>
        <v>0.62</v>
      </c>
    </row>
    <row r="1221" spans="1:9" x14ac:dyDescent="0.2">
      <c r="A1221" s="11">
        <f t="shared" si="59"/>
        <v>121900</v>
      </c>
      <c r="B1221" s="3">
        <f>inputs!$C$3-MAX(0,MIN((calculations!A1221-inputs!$B$8)*0.5,inputs!$C$3))+IF(AND(inputs!$B$23="YES",A1221&lt;=inputs!$B$25),inputs!$B$24,0)</f>
        <v>1620</v>
      </c>
      <c r="C1221" s="3">
        <f>MAX(0,MIN(A1221-B1221,inputs!$C$4)*inputs!$B$3)</f>
        <v>7540</v>
      </c>
      <c r="D1221" s="8">
        <f>MAX(0,(MIN(A1221,inputs!$C$5)-(inputs!$C$4+B1221))*inputs!$B$4)</f>
        <v>33032</v>
      </c>
      <c r="E1221" s="8">
        <f>MAX(0, (calculations!A1221-inputs!$C$5)*inputs!$B$5)</f>
        <v>0</v>
      </c>
      <c r="F1221" s="8">
        <f>MAX(0,inputs!$B$13*(MIN(calculations!A1221,inputs!$C$14)-inputs!$C$13))+MAX(0,inputs!$B$14*(calculations!A1221-inputs!$C$14))</f>
        <v>6427.85</v>
      </c>
      <c r="G1221" s="6">
        <f>MAX(MIN((calculations!A1221-inputs!$B$21)/10000,100%),0) * inputs!$B$18</f>
        <v>2636.4</v>
      </c>
      <c r="H1221" s="3">
        <f t="shared" si="58"/>
        <v>49636.25</v>
      </c>
      <c r="I1221" s="1">
        <f t="shared" si="60"/>
        <v>0.62</v>
      </c>
    </row>
    <row r="1222" spans="1:9" x14ac:dyDescent="0.2">
      <c r="A1222" s="11">
        <f t="shared" si="59"/>
        <v>122000</v>
      </c>
      <c r="B1222" s="3">
        <f>inputs!$C$3-MAX(0,MIN((calculations!A1222-inputs!$B$8)*0.5,inputs!$C$3))+IF(AND(inputs!$B$23="YES",A1222&lt;=inputs!$B$25),inputs!$B$24,0)</f>
        <v>1570</v>
      </c>
      <c r="C1222" s="3">
        <f>MAX(0,MIN(A1222-B1222,inputs!$C$4)*inputs!$B$3)</f>
        <v>7540</v>
      </c>
      <c r="D1222" s="8">
        <f>MAX(0,(MIN(A1222,inputs!$C$5)-(inputs!$C$4+B1222))*inputs!$B$4)</f>
        <v>33092</v>
      </c>
      <c r="E1222" s="8">
        <f>MAX(0, (calculations!A1222-inputs!$C$5)*inputs!$B$5)</f>
        <v>0</v>
      </c>
      <c r="F1222" s="8">
        <f>MAX(0,inputs!$B$13*(MIN(calculations!A1222,inputs!$C$14)-inputs!$C$13))+MAX(0,inputs!$B$14*(calculations!A1222-inputs!$C$14))</f>
        <v>6429.85</v>
      </c>
      <c r="G1222" s="6">
        <f>MAX(MIN((calculations!A1222-inputs!$B$21)/10000,100%),0) * inputs!$B$18</f>
        <v>2636.4</v>
      </c>
      <c r="H1222" s="3">
        <f t="shared" si="58"/>
        <v>49698.25</v>
      </c>
      <c r="I1222" s="1">
        <f t="shared" si="60"/>
        <v>0.62</v>
      </c>
    </row>
    <row r="1223" spans="1:9" x14ac:dyDescent="0.2">
      <c r="A1223" s="11">
        <f t="shared" si="59"/>
        <v>122100</v>
      </c>
      <c r="B1223" s="3">
        <f>inputs!$C$3-MAX(0,MIN((calculations!A1223-inputs!$B$8)*0.5,inputs!$C$3))+IF(AND(inputs!$B$23="YES",A1223&lt;=inputs!$B$25),inputs!$B$24,0)</f>
        <v>1520</v>
      </c>
      <c r="C1223" s="3">
        <f>MAX(0,MIN(A1223-B1223,inputs!$C$4)*inputs!$B$3)</f>
        <v>7540</v>
      </c>
      <c r="D1223" s="8">
        <f>MAX(0,(MIN(A1223,inputs!$C$5)-(inputs!$C$4+B1223))*inputs!$B$4)</f>
        <v>33152</v>
      </c>
      <c r="E1223" s="8">
        <f>MAX(0, (calculations!A1223-inputs!$C$5)*inputs!$B$5)</f>
        <v>0</v>
      </c>
      <c r="F1223" s="8">
        <f>MAX(0,inputs!$B$13*(MIN(calculations!A1223,inputs!$C$14)-inputs!$C$13))+MAX(0,inputs!$B$14*(calculations!A1223-inputs!$C$14))</f>
        <v>6431.85</v>
      </c>
      <c r="G1223" s="6">
        <f>MAX(MIN((calculations!A1223-inputs!$B$21)/10000,100%),0) * inputs!$B$18</f>
        <v>2636.4</v>
      </c>
      <c r="H1223" s="3">
        <f t="shared" si="58"/>
        <v>49760.25</v>
      </c>
      <c r="I1223" s="1">
        <f t="shared" si="60"/>
        <v>0.62</v>
      </c>
    </row>
    <row r="1224" spans="1:9" x14ac:dyDescent="0.2">
      <c r="A1224" s="11">
        <f t="shared" si="59"/>
        <v>122200</v>
      </c>
      <c r="B1224" s="3">
        <f>inputs!$C$3-MAX(0,MIN((calculations!A1224-inputs!$B$8)*0.5,inputs!$C$3))+IF(AND(inputs!$B$23="YES",A1224&lt;=inputs!$B$25),inputs!$B$24,0)</f>
        <v>1470</v>
      </c>
      <c r="C1224" s="3">
        <f>MAX(0,MIN(A1224-B1224,inputs!$C$4)*inputs!$B$3)</f>
        <v>7540</v>
      </c>
      <c r="D1224" s="8">
        <f>MAX(0,(MIN(A1224,inputs!$C$5)-(inputs!$C$4+B1224))*inputs!$B$4)</f>
        <v>33212</v>
      </c>
      <c r="E1224" s="8">
        <f>MAX(0, (calculations!A1224-inputs!$C$5)*inputs!$B$5)</f>
        <v>0</v>
      </c>
      <c r="F1224" s="8">
        <f>MAX(0,inputs!$B$13*(MIN(calculations!A1224,inputs!$C$14)-inputs!$C$13))+MAX(0,inputs!$B$14*(calculations!A1224-inputs!$C$14))</f>
        <v>6433.85</v>
      </c>
      <c r="G1224" s="6">
        <f>MAX(MIN((calculations!A1224-inputs!$B$21)/10000,100%),0) * inputs!$B$18</f>
        <v>2636.4</v>
      </c>
      <c r="H1224" s="3">
        <f t="shared" si="58"/>
        <v>49822.25</v>
      </c>
      <c r="I1224" s="1">
        <f t="shared" si="60"/>
        <v>0.62</v>
      </c>
    </row>
    <row r="1225" spans="1:9" x14ac:dyDescent="0.2">
      <c r="A1225" s="11">
        <f t="shared" si="59"/>
        <v>122300</v>
      </c>
      <c r="B1225" s="3">
        <f>inputs!$C$3-MAX(0,MIN((calculations!A1225-inputs!$B$8)*0.5,inputs!$C$3))+IF(AND(inputs!$B$23="YES",A1225&lt;=inputs!$B$25),inputs!$B$24,0)</f>
        <v>1420</v>
      </c>
      <c r="C1225" s="3">
        <f>MAX(0,MIN(A1225-B1225,inputs!$C$4)*inputs!$B$3)</f>
        <v>7540</v>
      </c>
      <c r="D1225" s="8">
        <f>MAX(0,(MIN(A1225,inputs!$C$5)-(inputs!$C$4+B1225))*inputs!$B$4)</f>
        <v>33272</v>
      </c>
      <c r="E1225" s="8">
        <f>MAX(0, (calculations!A1225-inputs!$C$5)*inputs!$B$5)</f>
        <v>0</v>
      </c>
      <c r="F1225" s="8">
        <f>MAX(0,inputs!$B$13*(MIN(calculations!A1225,inputs!$C$14)-inputs!$C$13))+MAX(0,inputs!$B$14*(calculations!A1225-inputs!$C$14))</f>
        <v>6435.85</v>
      </c>
      <c r="G1225" s="6">
        <f>MAX(MIN((calculations!A1225-inputs!$B$21)/10000,100%),0) * inputs!$B$18</f>
        <v>2636.4</v>
      </c>
      <c r="H1225" s="3">
        <f t="shared" si="58"/>
        <v>49884.25</v>
      </c>
      <c r="I1225" s="1">
        <f t="shared" si="60"/>
        <v>0.62</v>
      </c>
    </row>
    <row r="1226" spans="1:9" x14ac:dyDescent="0.2">
      <c r="A1226" s="11">
        <f t="shared" si="59"/>
        <v>122400</v>
      </c>
      <c r="B1226" s="3">
        <f>inputs!$C$3-MAX(0,MIN((calculations!A1226-inputs!$B$8)*0.5,inputs!$C$3))+IF(AND(inputs!$B$23="YES",A1226&lt;=inputs!$B$25),inputs!$B$24,0)</f>
        <v>1370</v>
      </c>
      <c r="C1226" s="3">
        <f>MAX(0,MIN(A1226-B1226,inputs!$C$4)*inputs!$B$3)</f>
        <v>7540</v>
      </c>
      <c r="D1226" s="8">
        <f>MAX(0,(MIN(A1226,inputs!$C$5)-(inputs!$C$4+B1226))*inputs!$B$4)</f>
        <v>33332</v>
      </c>
      <c r="E1226" s="8">
        <f>MAX(0, (calculations!A1226-inputs!$C$5)*inputs!$B$5)</f>
        <v>0</v>
      </c>
      <c r="F1226" s="8">
        <f>MAX(0,inputs!$B$13*(MIN(calculations!A1226,inputs!$C$14)-inputs!$C$13))+MAX(0,inputs!$B$14*(calculations!A1226-inputs!$C$14))</f>
        <v>6437.85</v>
      </c>
      <c r="G1226" s="6">
        <f>MAX(MIN((calculations!A1226-inputs!$B$21)/10000,100%),0) * inputs!$B$18</f>
        <v>2636.4</v>
      </c>
      <c r="H1226" s="3">
        <f t="shared" si="58"/>
        <v>49946.25</v>
      </c>
      <c r="I1226" s="1">
        <f t="shared" si="60"/>
        <v>0.62</v>
      </c>
    </row>
    <row r="1227" spans="1:9" x14ac:dyDescent="0.2">
      <c r="A1227" s="11">
        <f t="shared" si="59"/>
        <v>122500</v>
      </c>
      <c r="B1227" s="3">
        <f>inputs!$C$3-MAX(0,MIN((calculations!A1227-inputs!$B$8)*0.5,inputs!$C$3))+IF(AND(inputs!$B$23="YES",A1227&lt;=inputs!$B$25),inputs!$B$24,0)</f>
        <v>1320</v>
      </c>
      <c r="C1227" s="3">
        <f>MAX(0,MIN(A1227-B1227,inputs!$C$4)*inputs!$B$3)</f>
        <v>7540</v>
      </c>
      <c r="D1227" s="8">
        <f>MAX(0,(MIN(A1227,inputs!$C$5)-(inputs!$C$4+B1227))*inputs!$B$4)</f>
        <v>33392</v>
      </c>
      <c r="E1227" s="8">
        <f>MAX(0, (calculations!A1227-inputs!$C$5)*inputs!$B$5)</f>
        <v>0</v>
      </c>
      <c r="F1227" s="8">
        <f>MAX(0,inputs!$B$13*(MIN(calculations!A1227,inputs!$C$14)-inputs!$C$13))+MAX(0,inputs!$B$14*(calculations!A1227-inputs!$C$14))</f>
        <v>6439.85</v>
      </c>
      <c r="G1227" s="6">
        <f>MAX(MIN((calculations!A1227-inputs!$B$21)/10000,100%),0) * inputs!$B$18</f>
        <v>2636.4</v>
      </c>
      <c r="H1227" s="3">
        <f t="shared" si="58"/>
        <v>50008.25</v>
      </c>
      <c r="I1227" s="1">
        <f t="shared" si="60"/>
        <v>0.62</v>
      </c>
    </row>
    <row r="1228" spans="1:9" x14ac:dyDescent="0.2">
      <c r="A1228" s="11">
        <f t="shared" si="59"/>
        <v>122600</v>
      </c>
      <c r="B1228" s="3">
        <f>inputs!$C$3-MAX(0,MIN((calculations!A1228-inputs!$B$8)*0.5,inputs!$C$3))+IF(AND(inputs!$B$23="YES",A1228&lt;=inputs!$B$25),inputs!$B$24,0)</f>
        <v>1270</v>
      </c>
      <c r="C1228" s="3">
        <f>MAX(0,MIN(A1228-B1228,inputs!$C$4)*inputs!$B$3)</f>
        <v>7540</v>
      </c>
      <c r="D1228" s="8">
        <f>MAX(0,(MIN(A1228,inputs!$C$5)-(inputs!$C$4+B1228))*inputs!$B$4)</f>
        <v>33452</v>
      </c>
      <c r="E1228" s="8">
        <f>MAX(0, (calculations!A1228-inputs!$C$5)*inputs!$B$5)</f>
        <v>0</v>
      </c>
      <c r="F1228" s="8">
        <f>MAX(0,inputs!$B$13*(MIN(calculations!A1228,inputs!$C$14)-inputs!$C$13))+MAX(0,inputs!$B$14*(calculations!A1228-inputs!$C$14))</f>
        <v>6441.85</v>
      </c>
      <c r="G1228" s="6">
        <f>MAX(MIN((calculations!A1228-inputs!$B$21)/10000,100%),0) * inputs!$B$18</f>
        <v>2636.4</v>
      </c>
      <c r="H1228" s="3">
        <f t="shared" si="58"/>
        <v>50070.25</v>
      </c>
      <c r="I1228" s="1">
        <f t="shared" si="60"/>
        <v>0.62</v>
      </c>
    </row>
    <row r="1229" spans="1:9" x14ac:dyDescent="0.2">
      <c r="A1229" s="11">
        <f t="shared" si="59"/>
        <v>122700</v>
      </c>
      <c r="B1229" s="3">
        <f>inputs!$C$3-MAX(0,MIN((calculations!A1229-inputs!$B$8)*0.5,inputs!$C$3))+IF(AND(inputs!$B$23="YES",A1229&lt;=inputs!$B$25),inputs!$B$24,0)</f>
        <v>1220</v>
      </c>
      <c r="C1229" s="3">
        <f>MAX(0,MIN(A1229-B1229,inputs!$C$4)*inputs!$B$3)</f>
        <v>7540</v>
      </c>
      <c r="D1229" s="8">
        <f>MAX(0,(MIN(A1229,inputs!$C$5)-(inputs!$C$4+B1229))*inputs!$B$4)</f>
        <v>33512</v>
      </c>
      <c r="E1229" s="8">
        <f>MAX(0, (calculations!A1229-inputs!$C$5)*inputs!$B$5)</f>
        <v>0</v>
      </c>
      <c r="F1229" s="8">
        <f>MAX(0,inputs!$B$13*(MIN(calculations!A1229,inputs!$C$14)-inputs!$C$13))+MAX(0,inputs!$B$14*(calculations!A1229-inputs!$C$14))</f>
        <v>6443.85</v>
      </c>
      <c r="G1229" s="6">
        <f>MAX(MIN((calculations!A1229-inputs!$B$21)/10000,100%),0) * inputs!$B$18</f>
        <v>2636.4</v>
      </c>
      <c r="H1229" s="3">
        <f t="shared" si="58"/>
        <v>50132.25</v>
      </c>
      <c r="I1229" s="1">
        <f t="shared" si="60"/>
        <v>0.62</v>
      </c>
    </row>
    <row r="1230" spans="1:9" x14ac:dyDescent="0.2">
      <c r="A1230" s="11">
        <f t="shared" si="59"/>
        <v>122800</v>
      </c>
      <c r="B1230" s="3">
        <f>inputs!$C$3-MAX(0,MIN((calculations!A1230-inputs!$B$8)*0.5,inputs!$C$3))+IF(AND(inputs!$B$23="YES",A1230&lt;=inputs!$B$25),inputs!$B$24,0)</f>
        <v>1170</v>
      </c>
      <c r="C1230" s="3">
        <f>MAX(0,MIN(A1230-B1230,inputs!$C$4)*inputs!$B$3)</f>
        <v>7540</v>
      </c>
      <c r="D1230" s="8">
        <f>MAX(0,(MIN(A1230,inputs!$C$5)-(inputs!$C$4+B1230))*inputs!$B$4)</f>
        <v>33572</v>
      </c>
      <c r="E1230" s="8">
        <f>MAX(0, (calculations!A1230-inputs!$C$5)*inputs!$B$5)</f>
        <v>0</v>
      </c>
      <c r="F1230" s="8">
        <f>MAX(0,inputs!$B$13*(MIN(calculations!A1230,inputs!$C$14)-inputs!$C$13))+MAX(0,inputs!$B$14*(calculations!A1230-inputs!$C$14))</f>
        <v>6445.85</v>
      </c>
      <c r="G1230" s="6">
        <f>MAX(MIN((calculations!A1230-inputs!$B$21)/10000,100%),0) * inputs!$B$18</f>
        <v>2636.4</v>
      </c>
      <c r="H1230" s="3">
        <f t="shared" si="58"/>
        <v>50194.25</v>
      </c>
      <c r="I1230" s="1">
        <f t="shared" si="60"/>
        <v>0.62</v>
      </c>
    </row>
    <row r="1231" spans="1:9" x14ac:dyDescent="0.2">
      <c r="A1231" s="11">
        <f t="shared" si="59"/>
        <v>122900</v>
      </c>
      <c r="B1231" s="3">
        <f>inputs!$C$3-MAX(0,MIN((calculations!A1231-inputs!$B$8)*0.5,inputs!$C$3))+IF(AND(inputs!$B$23="YES",A1231&lt;=inputs!$B$25),inputs!$B$24,0)</f>
        <v>1120</v>
      </c>
      <c r="C1231" s="3">
        <f>MAX(0,MIN(A1231-B1231,inputs!$C$4)*inputs!$B$3)</f>
        <v>7540</v>
      </c>
      <c r="D1231" s="8">
        <f>MAX(0,(MIN(A1231,inputs!$C$5)-(inputs!$C$4+B1231))*inputs!$B$4)</f>
        <v>33632</v>
      </c>
      <c r="E1231" s="8">
        <f>MAX(0, (calculations!A1231-inputs!$C$5)*inputs!$B$5)</f>
        <v>0</v>
      </c>
      <c r="F1231" s="8">
        <f>MAX(0,inputs!$B$13*(MIN(calculations!A1231,inputs!$C$14)-inputs!$C$13))+MAX(0,inputs!$B$14*(calculations!A1231-inputs!$C$14))</f>
        <v>6447.85</v>
      </c>
      <c r="G1231" s="6">
        <f>MAX(MIN((calculations!A1231-inputs!$B$21)/10000,100%),0) * inputs!$B$18</f>
        <v>2636.4</v>
      </c>
      <c r="H1231" s="3">
        <f t="shared" si="58"/>
        <v>50256.25</v>
      </c>
      <c r="I1231" s="1">
        <f t="shared" si="60"/>
        <v>0.62</v>
      </c>
    </row>
    <row r="1232" spans="1:9" x14ac:dyDescent="0.2">
      <c r="A1232" s="11">
        <f t="shared" si="59"/>
        <v>123000</v>
      </c>
      <c r="B1232" s="3">
        <f>inputs!$C$3-MAX(0,MIN((calculations!A1232-inputs!$B$8)*0.5,inputs!$C$3))+IF(AND(inputs!$B$23="YES",A1232&lt;=inputs!$B$25),inputs!$B$24,0)</f>
        <v>1070</v>
      </c>
      <c r="C1232" s="3">
        <f>MAX(0,MIN(A1232-B1232,inputs!$C$4)*inputs!$B$3)</f>
        <v>7540</v>
      </c>
      <c r="D1232" s="8">
        <f>MAX(0,(MIN(A1232,inputs!$C$5)-(inputs!$C$4+B1232))*inputs!$B$4)</f>
        <v>33692</v>
      </c>
      <c r="E1232" s="8">
        <f>MAX(0, (calculations!A1232-inputs!$C$5)*inputs!$B$5)</f>
        <v>0</v>
      </c>
      <c r="F1232" s="8">
        <f>MAX(0,inputs!$B$13*(MIN(calculations!A1232,inputs!$C$14)-inputs!$C$13))+MAX(0,inputs!$B$14*(calculations!A1232-inputs!$C$14))</f>
        <v>6449.85</v>
      </c>
      <c r="G1232" s="6">
        <f>MAX(MIN((calculations!A1232-inputs!$B$21)/10000,100%),0) * inputs!$B$18</f>
        <v>2636.4</v>
      </c>
      <c r="H1232" s="3">
        <f t="shared" si="58"/>
        <v>50318.25</v>
      </c>
      <c r="I1232" s="1">
        <f t="shared" si="60"/>
        <v>0.62</v>
      </c>
    </row>
    <row r="1233" spans="1:9" x14ac:dyDescent="0.2">
      <c r="A1233" s="11">
        <f t="shared" si="59"/>
        <v>123100</v>
      </c>
      <c r="B1233" s="3">
        <f>inputs!$C$3-MAX(0,MIN((calculations!A1233-inputs!$B$8)*0.5,inputs!$C$3))+IF(AND(inputs!$B$23="YES",A1233&lt;=inputs!$B$25),inputs!$B$24,0)</f>
        <v>1020</v>
      </c>
      <c r="C1233" s="3">
        <f>MAX(0,MIN(A1233-B1233,inputs!$C$4)*inputs!$B$3)</f>
        <v>7540</v>
      </c>
      <c r="D1233" s="8">
        <f>MAX(0,(MIN(A1233,inputs!$C$5)-(inputs!$C$4+B1233))*inputs!$B$4)</f>
        <v>33752</v>
      </c>
      <c r="E1233" s="8">
        <f>MAX(0, (calculations!A1233-inputs!$C$5)*inputs!$B$5)</f>
        <v>0</v>
      </c>
      <c r="F1233" s="8">
        <f>MAX(0,inputs!$B$13*(MIN(calculations!A1233,inputs!$C$14)-inputs!$C$13))+MAX(0,inputs!$B$14*(calculations!A1233-inputs!$C$14))</f>
        <v>6451.85</v>
      </c>
      <c r="G1233" s="6">
        <f>MAX(MIN((calculations!A1233-inputs!$B$21)/10000,100%),0) * inputs!$B$18</f>
        <v>2636.4</v>
      </c>
      <c r="H1233" s="3">
        <f t="shared" si="58"/>
        <v>50380.25</v>
      </c>
      <c r="I1233" s="1">
        <f t="shared" si="60"/>
        <v>0.62</v>
      </c>
    </row>
    <row r="1234" spans="1:9" x14ac:dyDescent="0.2">
      <c r="A1234" s="11">
        <f t="shared" si="59"/>
        <v>123200</v>
      </c>
      <c r="B1234" s="3">
        <f>inputs!$C$3-MAX(0,MIN((calculations!A1234-inputs!$B$8)*0.5,inputs!$C$3))+IF(AND(inputs!$B$23="YES",A1234&lt;=inputs!$B$25),inputs!$B$24,0)</f>
        <v>970</v>
      </c>
      <c r="C1234" s="3">
        <f>MAX(0,MIN(A1234-B1234,inputs!$C$4)*inputs!$B$3)</f>
        <v>7540</v>
      </c>
      <c r="D1234" s="8">
        <f>MAX(0,(MIN(A1234,inputs!$C$5)-(inputs!$C$4+B1234))*inputs!$B$4)</f>
        <v>33812</v>
      </c>
      <c r="E1234" s="8">
        <f>MAX(0, (calculations!A1234-inputs!$C$5)*inputs!$B$5)</f>
        <v>0</v>
      </c>
      <c r="F1234" s="8">
        <f>MAX(0,inputs!$B$13*(MIN(calculations!A1234,inputs!$C$14)-inputs!$C$13))+MAX(0,inputs!$B$14*(calculations!A1234-inputs!$C$14))</f>
        <v>6453.85</v>
      </c>
      <c r="G1234" s="6">
        <f>MAX(MIN((calculations!A1234-inputs!$B$21)/10000,100%),0) * inputs!$B$18</f>
        <v>2636.4</v>
      </c>
      <c r="H1234" s="3">
        <f t="shared" si="58"/>
        <v>50442.25</v>
      </c>
      <c r="I1234" s="1">
        <f t="shared" si="60"/>
        <v>0.62</v>
      </c>
    </row>
    <row r="1235" spans="1:9" x14ac:dyDescent="0.2">
      <c r="A1235" s="11">
        <f t="shared" si="59"/>
        <v>123300</v>
      </c>
      <c r="B1235" s="3">
        <f>inputs!$C$3-MAX(0,MIN((calculations!A1235-inputs!$B$8)*0.5,inputs!$C$3))+IF(AND(inputs!$B$23="YES",A1235&lt;=inputs!$B$25),inputs!$B$24,0)</f>
        <v>920</v>
      </c>
      <c r="C1235" s="3">
        <f>MAX(0,MIN(A1235-B1235,inputs!$C$4)*inputs!$B$3)</f>
        <v>7540</v>
      </c>
      <c r="D1235" s="8">
        <f>MAX(0,(MIN(A1235,inputs!$C$5)-(inputs!$C$4+B1235))*inputs!$B$4)</f>
        <v>33872</v>
      </c>
      <c r="E1235" s="8">
        <f>MAX(0, (calculations!A1235-inputs!$C$5)*inputs!$B$5)</f>
        <v>0</v>
      </c>
      <c r="F1235" s="8">
        <f>MAX(0,inputs!$B$13*(MIN(calculations!A1235,inputs!$C$14)-inputs!$C$13))+MAX(0,inputs!$B$14*(calculations!A1235-inputs!$C$14))</f>
        <v>6455.85</v>
      </c>
      <c r="G1235" s="6">
        <f>MAX(MIN((calculations!A1235-inputs!$B$21)/10000,100%),0) * inputs!$B$18</f>
        <v>2636.4</v>
      </c>
      <c r="H1235" s="3">
        <f t="shared" si="58"/>
        <v>50504.25</v>
      </c>
      <c r="I1235" s="1">
        <f t="shared" si="60"/>
        <v>0.62</v>
      </c>
    </row>
    <row r="1236" spans="1:9" x14ac:dyDescent="0.2">
      <c r="A1236" s="11">
        <f t="shared" si="59"/>
        <v>123400</v>
      </c>
      <c r="B1236" s="3">
        <f>inputs!$C$3-MAX(0,MIN((calculations!A1236-inputs!$B$8)*0.5,inputs!$C$3))+IF(AND(inputs!$B$23="YES",A1236&lt;=inputs!$B$25),inputs!$B$24,0)</f>
        <v>870</v>
      </c>
      <c r="C1236" s="3">
        <f>MAX(0,MIN(A1236-B1236,inputs!$C$4)*inputs!$B$3)</f>
        <v>7540</v>
      </c>
      <c r="D1236" s="8">
        <f>MAX(0,(MIN(A1236,inputs!$C$5)-(inputs!$C$4+B1236))*inputs!$B$4)</f>
        <v>33932</v>
      </c>
      <c r="E1236" s="8">
        <f>MAX(0, (calculations!A1236-inputs!$C$5)*inputs!$B$5)</f>
        <v>0</v>
      </c>
      <c r="F1236" s="8">
        <f>MAX(0,inputs!$B$13*(MIN(calculations!A1236,inputs!$C$14)-inputs!$C$13))+MAX(0,inputs!$B$14*(calculations!A1236-inputs!$C$14))</f>
        <v>6457.85</v>
      </c>
      <c r="G1236" s="6">
        <f>MAX(MIN((calculations!A1236-inputs!$B$21)/10000,100%),0) * inputs!$B$18</f>
        <v>2636.4</v>
      </c>
      <c r="H1236" s="3">
        <f t="shared" si="58"/>
        <v>50566.25</v>
      </c>
      <c r="I1236" s="1">
        <f t="shared" si="60"/>
        <v>0.62</v>
      </c>
    </row>
    <row r="1237" spans="1:9" x14ac:dyDescent="0.2">
      <c r="A1237" s="11">
        <f t="shared" si="59"/>
        <v>123500</v>
      </c>
      <c r="B1237" s="3">
        <f>inputs!$C$3-MAX(0,MIN((calculations!A1237-inputs!$B$8)*0.5,inputs!$C$3))+IF(AND(inputs!$B$23="YES",A1237&lt;=inputs!$B$25),inputs!$B$24,0)</f>
        <v>820</v>
      </c>
      <c r="C1237" s="3">
        <f>MAX(0,MIN(A1237-B1237,inputs!$C$4)*inputs!$B$3)</f>
        <v>7540</v>
      </c>
      <c r="D1237" s="8">
        <f>MAX(0,(MIN(A1237,inputs!$C$5)-(inputs!$C$4+B1237))*inputs!$B$4)</f>
        <v>33992</v>
      </c>
      <c r="E1237" s="8">
        <f>MAX(0, (calculations!A1237-inputs!$C$5)*inputs!$B$5)</f>
        <v>0</v>
      </c>
      <c r="F1237" s="8">
        <f>MAX(0,inputs!$B$13*(MIN(calculations!A1237,inputs!$C$14)-inputs!$C$13))+MAX(0,inputs!$B$14*(calculations!A1237-inputs!$C$14))</f>
        <v>6459.85</v>
      </c>
      <c r="G1237" s="6">
        <f>MAX(MIN((calculations!A1237-inputs!$B$21)/10000,100%),0) * inputs!$B$18</f>
        <v>2636.4</v>
      </c>
      <c r="H1237" s="3">
        <f t="shared" si="58"/>
        <v>50628.25</v>
      </c>
      <c r="I1237" s="1">
        <f t="shared" si="60"/>
        <v>0.62</v>
      </c>
    </row>
    <row r="1238" spans="1:9" x14ac:dyDescent="0.2">
      <c r="A1238" s="11">
        <f t="shared" si="59"/>
        <v>123600</v>
      </c>
      <c r="B1238" s="3">
        <f>inputs!$C$3-MAX(0,MIN((calculations!A1238-inputs!$B$8)*0.5,inputs!$C$3))+IF(AND(inputs!$B$23="YES",A1238&lt;=inputs!$B$25),inputs!$B$24,0)</f>
        <v>770</v>
      </c>
      <c r="C1238" s="3">
        <f>MAX(0,MIN(A1238-B1238,inputs!$C$4)*inputs!$B$3)</f>
        <v>7540</v>
      </c>
      <c r="D1238" s="8">
        <f>MAX(0,(MIN(A1238,inputs!$C$5)-(inputs!$C$4+B1238))*inputs!$B$4)</f>
        <v>34052</v>
      </c>
      <c r="E1238" s="8">
        <f>MAX(0, (calculations!A1238-inputs!$C$5)*inputs!$B$5)</f>
        <v>0</v>
      </c>
      <c r="F1238" s="8">
        <f>MAX(0,inputs!$B$13*(MIN(calculations!A1238,inputs!$C$14)-inputs!$C$13))+MAX(0,inputs!$B$14*(calculations!A1238-inputs!$C$14))</f>
        <v>6461.85</v>
      </c>
      <c r="G1238" s="6">
        <f>MAX(MIN((calculations!A1238-inputs!$B$21)/10000,100%),0) * inputs!$B$18</f>
        <v>2636.4</v>
      </c>
      <c r="H1238" s="3">
        <f t="shared" si="58"/>
        <v>50690.25</v>
      </c>
      <c r="I1238" s="1">
        <f t="shared" si="60"/>
        <v>0.62</v>
      </c>
    </row>
    <row r="1239" spans="1:9" x14ac:dyDescent="0.2">
      <c r="A1239" s="11">
        <f t="shared" si="59"/>
        <v>123700</v>
      </c>
      <c r="B1239" s="3">
        <f>inputs!$C$3-MAX(0,MIN((calculations!A1239-inputs!$B$8)*0.5,inputs!$C$3))+IF(AND(inputs!$B$23="YES",A1239&lt;=inputs!$B$25),inputs!$B$24,0)</f>
        <v>720</v>
      </c>
      <c r="C1239" s="3">
        <f>MAX(0,MIN(A1239-B1239,inputs!$C$4)*inputs!$B$3)</f>
        <v>7540</v>
      </c>
      <c r="D1239" s="8">
        <f>MAX(0,(MIN(A1239,inputs!$C$5)-(inputs!$C$4+B1239))*inputs!$B$4)</f>
        <v>34112</v>
      </c>
      <c r="E1239" s="8">
        <f>MAX(0, (calculations!A1239-inputs!$C$5)*inputs!$B$5)</f>
        <v>0</v>
      </c>
      <c r="F1239" s="8">
        <f>MAX(0,inputs!$B$13*(MIN(calculations!A1239,inputs!$C$14)-inputs!$C$13))+MAX(0,inputs!$B$14*(calculations!A1239-inputs!$C$14))</f>
        <v>6463.85</v>
      </c>
      <c r="G1239" s="6">
        <f>MAX(MIN((calculations!A1239-inputs!$B$21)/10000,100%),0) * inputs!$B$18</f>
        <v>2636.4</v>
      </c>
      <c r="H1239" s="3">
        <f t="shared" si="58"/>
        <v>50752.25</v>
      </c>
      <c r="I1239" s="1">
        <f t="shared" si="60"/>
        <v>0.62</v>
      </c>
    </row>
    <row r="1240" spans="1:9" x14ac:dyDescent="0.2">
      <c r="A1240" s="11">
        <f t="shared" si="59"/>
        <v>123800</v>
      </c>
      <c r="B1240" s="3">
        <f>inputs!$C$3-MAX(0,MIN((calculations!A1240-inputs!$B$8)*0.5,inputs!$C$3))+IF(AND(inputs!$B$23="YES",A1240&lt;=inputs!$B$25),inputs!$B$24,0)</f>
        <v>670</v>
      </c>
      <c r="C1240" s="3">
        <f>MAX(0,MIN(A1240-B1240,inputs!$C$4)*inputs!$B$3)</f>
        <v>7540</v>
      </c>
      <c r="D1240" s="8">
        <f>MAX(0,(MIN(A1240,inputs!$C$5)-(inputs!$C$4+B1240))*inputs!$B$4)</f>
        <v>34172</v>
      </c>
      <c r="E1240" s="8">
        <f>MAX(0, (calculations!A1240-inputs!$C$5)*inputs!$B$5)</f>
        <v>0</v>
      </c>
      <c r="F1240" s="8">
        <f>MAX(0,inputs!$B$13*(MIN(calculations!A1240,inputs!$C$14)-inputs!$C$13))+MAX(0,inputs!$B$14*(calculations!A1240-inputs!$C$14))</f>
        <v>6465.85</v>
      </c>
      <c r="G1240" s="6">
        <f>MAX(MIN((calculations!A1240-inputs!$B$21)/10000,100%),0) * inputs!$B$18</f>
        <v>2636.4</v>
      </c>
      <c r="H1240" s="3">
        <f t="shared" si="58"/>
        <v>50814.25</v>
      </c>
      <c r="I1240" s="1">
        <f t="shared" si="60"/>
        <v>0.62</v>
      </c>
    </row>
    <row r="1241" spans="1:9" x14ac:dyDescent="0.2">
      <c r="A1241" s="11">
        <f t="shared" si="59"/>
        <v>123900</v>
      </c>
      <c r="B1241" s="3">
        <f>inputs!$C$3-MAX(0,MIN((calculations!A1241-inputs!$B$8)*0.5,inputs!$C$3))+IF(AND(inputs!$B$23="YES",A1241&lt;=inputs!$B$25),inputs!$B$24,0)</f>
        <v>620</v>
      </c>
      <c r="C1241" s="3">
        <f>MAX(0,MIN(A1241-B1241,inputs!$C$4)*inputs!$B$3)</f>
        <v>7540</v>
      </c>
      <c r="D1241" s="8">
        <f>MAX(0,(MIN(A1241,inputs!$C$5)-(inputs!$C$4+B1241))*inputs!$B$4)</f>
        <v>34232</v>
      </c>
      <c r="E1241" s="8">
        <f>MAX(0, (calculations!A1241-inputs!$C$5)*inputs!$B$5)</f>
        <v>0</v>
      </c>
      <c r="F1241" s="8">
        <f>MAX(0,inputs!$B$13*(MIN(calculations!A1241,inputs!$C$14)-inputs!$C$13))+MAX(0,inputs!$B$14*(calculations!A1241-inputs!$C$14))</f>
        <v>6467.85</v>
      </c>
      <c r="G1241" s="6">
        <f>MAX(MIN((calculations!A1241-inputs!$B$21)/10000,100%),0) * inputs!$B$18</f>
        <v>2636.4</v>
      </c>
      <c r="H1241" s="3">
        <f t="shared" si="58"/>
        <v>50876.25</v>
      </c>
      <c r="I1241" s="1">
        <f t="shared" si="60"/>
        <v>0.62</v>
      </c>
    </row>
    <row r="1242" spans="1:9" x14ac:dyDescent="0.2">
      <c r="A1242" s="11">
        <f t="shared" si="59"/>
        <v>124000</v>
      </c>
      <c r="B1242" s="3">
        <f>inputs!$C$3-MAX(0,MIN((calculations!A1242-inputs!$B$8)*0.5,inputs!$C$3))+IF(AND(inputs!$B$23="YES",A1242&lt;=inputs!$B$25),inputs!$B$24,0)</f>
        <v>570</v>
      </c>
      <c r="C1242" s="3">
        <f>MAX(0,MIN(A1242-B1242,inputs!$C$4)*inputs!$B$3)</f>
        <v>7540</v>
      </c>
      <c r="D1242" s="8">
        <f>MAX(0,(MIN(A1242,inputs!$C$5)-(inputs!$C$4+B1242))*inputs!$B$4)</f>
        <v>34292</v>
      </c>
      <c r="E1242" s="8">
        <f>MAX(0, (calculations!A1242-inputs!$C$5)*inputs!$B$5)</f>
        <v>0</v>
      </c>
      <c r="F1242" s="8">
        <f>MAX(0,inputs!$B$13*(MIN(calculations!A1242,inputs!$C$14)-inputs!$C$13))+MAX(0,inputs!$B$14*(calculations!A1242-inputs!$C$14))</f>
        <v>6469.85</v>
      </c>
      <c r="G1242" s="6">
        <f>MAX(MIN((calculations!A1242-inputs!$B$21)/10000,100%),0) * inputs!$B$18</f>
        <v>2636.4</v>
      </c>
      <c r="H1242" s="3">
        <f t="shared" si="58"/>
        <v>50938.25</v>
      </c>
      <c r="I1242" s="1">
        <f t="shared" si="60"/>
        <v>0.62</v>
      </c>
    </row>
    <row r="1243" spans="1:9" x14ac:dyDescent="0.2">
      <c r="A1243" s="11">
        <f t="shared" si="59"/>
        <v>124100</v>
      </c>
      <c r="B1243" s="3">
        <f>inputs!$C$3-MAX(0,MIN((calculations!A1243-inputs!$B$8)*0.5,inputs!$C$3))+IF(AND(inputs!$B$23="YES",A1243&lt;=inputs!$B$25),inputs!$B$24,0)</f>
        <v>520</v>
      </c>
      <c r="C1243" s="3">
        <f>MAX(0,MIN(A1243-B1243,inputs!$C$4)*inputs!$B$3)</f>
        <v>7540</v>
      </c>
      <c r="D1243" s="8">
        <f>MAX(0,(MIN(A1243,inputs!$C$5)-(inputs!$C$4+B1243))*inputs!$B$4)</f>
        <v>34352</v>
      </c>
      <c r="E1243" s="8">
        <f>MAX(0, (calculations!A1243-inputs!$C$5)*inputs!$B$5)</f>
        <v>0</v>
      </c>
      <c r="F1243" s="8">
        <f>MAX(0,inputs!$B$13*(MIN(calculations!A1243,inputs!$C$14)-inputs!$C$13))+MAX(0,inputs!$B$14*(calculations!A1243-inputs!$C$14))</f>
        <v>6471.85</v>
      </c>
      <c r="G1243" s="6">
        <f>MAX(MIN((calculations!A1243-inputs!$B$21)/10000,100%),0) * inputs!$B$18</f>
        <v>2636.4</v>
      </c>
      <c r="H1243" s="3">
        <f t="shared" si="58"/>
        <v>51000.25</v>
      </c>
      <c r="I1243" s="1">
        <f t="shared" si="60"/>
        <v>0.62</v>
      </c>
    </row>
    <row r="1244" spans="1:9" x14ac:dyDescent="0.2">
      <c r="A1244" s="11">
        <f t="shared" si="59"/>
        <v>124200</v>
      </c>
      <c r="B1244" s="3">
        <f>inputs!$C$3-MAX(0,MIN((calculations!A1244-inputs!$B$8)*0.5,inputs!$C$3))+IF(AND(inputs!$B$23="YES",A1244&lt;=inputs!$B$25),inputs!$B$24,0)</f>
        <v>470</v>
      </c>
      <c r="C1244" s="3">
        <f>MAX(0,MIN(A1244-B1244,inputs!$C$4)*inputs!$B$3)</f>
        <v>7540</v>
      </c>
      <c r="D1244" s="8">
        <f>MAX(0,(MIN(A1244,inputs!$C$5)-(inputs!$C$4+B1244))*inputs!$B$4)</f>
        <v>34412</v>
      </c>
      <c r="E1244" s="8">
        <f>MAX(0, (calculations!A1244-inputs!$C$5)*inputs!$B$5)</f>
        <v>0</v>
      </c>
      <c r="F1244" s="8">
        <f>MAX(0,inputs!$B$13*(MIN(calculations!A1244,inputs!$C$14)-inputs!$C$13))+MAX(0,inputs!$B$14*(calculations!A1244-inputs!$C$14))</f>
        <v>6473.85</v>
      </c>
      <c r="G1244" s="6">
        <f>MAX(MIN((calculations!A1244-inputs!$B$21)/10000,100%),0) * inputs!$B$18</f>
        <v>2636.4</v>
      </c>
      <c r="H1244" s="3">
        <f t="shared" si="58"/>
        <v>51062.25</v>
      </c>
      <c r="I1244" s="1">
        <f t="shared" si="60"/>
        <v>0.62</v>
      </c>
    </row>
    <row r="1245" spans="1:9" x14ac:dyDescent="0.2">
      <c r="A1245" s="11">
        <f t="shared" si="59"/>
        <v>124300</v>
      </c>
      <c r="B1245" s="3">
        <f>inputs!$C$3-MAX(0,MIN((calculations!A1245-inputs!$B$8)*0.5,inputs!$C$3))+IF(AND(inputs!$B$23="YES",A1245&lt;=inputs!$B$25),inputs!$B$24,0)</f>
        <v>420</v>
      </c>
      <c r="C1245" s="3">
        <f>MAX(0,MIN(A1245-B1245,inputs!$C$4)*inputs!$B$3)</f>
        <v>7540</v>
      </c>
      <c r="D1245" s="8">
        <f>MAX(0,(MIN(A1245,inputs!$C$5)-(inputs!$C$4+B1245))*inputs!$B$4)</f>
        <v>34472</v>
      </c>
      <c r="E1245" s="8">
        <f>MAX(0, (calculations!A1245-inputs!$C$5)*inputs!$B$5)</f>
        <v>0</v>
      </c>
      <c r="F1245" s="8">
        <f>MAX(0,inputs!$B$13*(MIN(calculations!A1245,inputs!$C$14)-inputs!$C$13))+MAX(0,inputs!$B$14*(calculations!A1245-inputs!$C$14))</f>
        <v>6475.85</v>
      </c>
      <c r="G1245" s="6">
        <f>MAX(MIN((calculations!A1245-inputs!$B$21)/10000,100%),0) * inputs!$B$18</f>
        <v>2636.4</v>
      </c>
      <c r="H1245" s="3">
        <f t="shared" si="58"/>
        <v>51124.25</v>
      </c>
      <c r="I1245" s="1">
        <f t="shared" si="60"/>
        <v>0.62</v>
      </c>
    </row>
    <row r="1246" spans="1:9" x14ac:dyDescent="0.2">
      <c r="A1246" s="11">
        <f t="shared" si="59"/>
        <v>124400</v>
      </c>
      <c r="B1246" s="3">
        <f>inputs!$C$3-MAX(0,MIN((calculations!A1246-inputs!$B$8)*0.5,inputs!$C$3))+IF(AND(inputs!$B$23="YES",A1246&lt;=inputs!$B$25),inputs!$B$24,0)</f>
        <v>370</v>
      </c>
      <c r="C1246" s="3">
        <f>MAX(0,MIN(A1246-B1246,inputs!$C$4)*inputs!$B$3)</f>
        <v>7540</v>
      </c>
      <c r="D1246" s="8">
        <f>MAX(0,(MIN(A1246,inputs!$C$5)-(inputs!$C$4+B1246))*inputs!$B$4)</f>
        <v>34532</v>
      </c>
      <c r="E1246" s="8">
        <f>MAX(0, (calculations!A1246-inputs!$C$5)*inputs!$B$5)</f>
        <v>0</v>
      </c>
      <c r="F1246" s="8">
        <f>MAX(0,inputs!$B$13*(MIN(calculations!A1246,inputs!$C$14)-inputs!$C$13))+MAX(0,inputs!$B$14*(calculations!A1246-inputs!$C$14))</f>
        <v>6477.85</v>
      </c>
      <c r="G1246" s="6">
        <f>MAX(MIN((calculations!A1246-inputs!$B$21)/10000,100%),0) * inputs!$B$18</f>
        <v>2636.4</v>
      </c>
      <c r="H1246" s="3">
        <f t="shared" si="58"/>
        <v>51186.25</v>
      </c>
      <c r="I1246" s="1">
        <f t="shared" si="60"/>
        <v>0.62</v>
      </c>
    </row>
    <row r="1247" spans="1:9" x14ac:dyDescent="0.2">
      <c r="A1247" s="11">
        <f t="shared" si="59"/>
        <v>124500</v>
      </c>
      <c r="B1247" s="3">
        <f>inputs!$C$3-MAX(0,MIN((calculations!A1247-inputs!$B$8)*0.5,inputs!$C$3))+IF(AND(inputs!$B$23="YES",A1247&lt;=inputs!$B$25),inputs!$B$24,0)</f>
        <v>320</v>
      </c>
      <c r="C1247" s="3">
        <f>MAX(0,MIN(A1247-B1247,inputs!$C$4)*inputs!$B$3)</f>
        <v>7540</v>
      </c>
      <c r="D1247" s="8">
        <f>MAX(0,(MIN(A1247,inputs!$C$5)-(inputs!$C$4+B1247))*inputs!$B$4)</f>
        <v>34592</v>
      </c>
      <c r="E1247" s="8">
        <f>MAX(0, (calculations!A1247-inputs!$C$5)*inputs!$B$5)</f>
        <v>0</v>
      </c>
      <c r="F1247" s="8">
        <f>MAX(0,inputs!$B$13*(MIN(calculations!A1247,inputs!$C$14)-inputs!$C$13))+MAX(0,inputs!$B$14*(calculations!A1247-inputs!$C$14))</f>
        <v>6479.85</v>
      </c>
      <c r="G1247" s="6">
        <f>MAX(MIN((calculations!A1247-inputs!$B$21)/10000,100%),0) * inputs!$B$18</f>
        <v>2636.4</v>
      </c>
      <c r="H1247" s="3">
        <f t="shared" si="58"/>
        <v>51248.25</v>
      </c>
      <c r="I1247" s="1">
        <f t="shared" si="60"/>
        <v>0.62</v>
      </c>
    </row>
    <row r="1248" spans="1:9" x14ac:dyDescent="0.2">
      <c r="A1248" s="11">
        <f t="shared" si="59"/>
        <v>124600</v>
      </c>
      <c r="B1248" s="3">
        <f>inputs!$C$3-MAX(0,MIN((calculations!A1248-inputs!$B$8)*0.5,inputs!$C$3))+IF(AND(inputs!$B$23="YES",A1248&lt;=inputs!$B$25),inputs!$B$24,0)</f>
        <v>270</v>
      </c>
      <c r="C1248" s="3">
        <f>MAX(0,MIN(A1248-B1248,inputs!$C$4)*inputs!$B$3)</f>
        <v>7540</v>
      </c>
      <c r="D1248" s="8">
        <f>MAX(0,(MIN(A1248,inputs!$C$5)-(inputs!$C$4+B1248))*inputs!$B$4)</f>
        <v>34652</v>
      </c>
      <c r="E1248" s="8">
        <f>MAX(0, (calculations!A1248-inputs!$C$5)*inputs!$B$5)</f>
        <v>0</v>
      </c>
      <c r="F1248" s="8">
        <f>MAX(0,inputs!$B$13*(MIN(calculations!A1248,inputs!$C$14)-inputs!$C$13))+MAX(0,inputs!$B$14*(calculations!A1248-inputs!$C$14))</f>
        <v>6481.85</v>
      </c>
      <c r="G1248" s="6">
        <f>MAX(MIN((calculations!A1248-inputs!$B$21)/10000,100%),0) * inputs!$B$18</f>
        <v>2636.4</v>
      </c>
      <c r="H1248" s="3">
        <f t="shared" si="58"/>
        <v>51310.25</v>
      </c>
      <c r="I1248" s="1">
        <f t="shared" si="60"/>
        <v>0.62</v>
      </c>
    </row>
    <row r="1249" spans="1:9" x14ac:dyDescent="0.2">
      <c r="A1249" s="11">
        <f t="shared" si="59"/>
        <v>124700</v>
      </c>
      <c r="B1249" s="3">
        <f>inputs!$C$3-MAX(0,MIN((calculations!A1249-inputs!$B$8)*0.5,inputs!$C$3))+IF(AND(inputs!$B$23="YES",A1249&lt;=inputs!$B$25),inputs!$B$24,0)</f>
        <v>220</v>
      </c>
      <c r="C1249" s="3">
        <f>MAX(0,MIN(A1249-B1249,inputs!$C$4)*inputs!$B$3)</f>
        <v>7540</v>
      </c>
      <c r="D1249" s="8">
        <f>MAX(0,(MIN(A1249,inputs!$C$5)-(inputs!$C$4+B1249))*inputs!$B$4)</f>
        <v>34712</v>
      </c>
      <c r="E1249" s="8">
        <f>MAX(0, (calculations!A1249-inputs!$C$5)*inputs!$B$5)</f>
        <v>0</v>
      </c>
      <c r="F1249" s="8">
        <f>MAX(0,inputs!$B$13*(MIN(calculations!A1249,inputs!$C$14)-inputs!$C$13))+MAX(0,inputs!$B$14*(calculations!A1249-inputs!$C$14))</f>
        <v>6483.85</v>
      </c>
      <c r="G1249" s="6">
        <f>MAX(MIN((calculations!A1249-inputs!$B$21)/10000,100%),0) * inputs!$B$18</f>
        <v>2636.4</v>
      </c>
      <c r="H1249" s="3">
        <f t="shared" si="58"/>
        <v>51372.25</v>
      </c>
      <c r="I1249" s="1">
        <f t="shared" si="60"/>
        <v>0.62</v>
      </c>
    </row>
    <row r="1250" spans="1:9" x14ac:dyDescent="0.2">
      <c r="A1250" s="11">
        <f t="shared" si="59"/>
        <v>124800</v>
      </c>
      <c r="B1250" s="3">
        <f>inputs!$C$3-MAX(0,MIN((calculations!A1250-inputs!$B$8)*0.5,inputs!$C$3))+IF(AND(inputs!$B$23="YES",A1250&lt;=inputs!$B$25),inputs!$B$24,0)</f>
        <v>170</v>
      </c>
      <c r="C1250" s="3">
        <f>MAX(0,MIN(A1250-B1250,inputs!$C$4)*inputs!$B$3)</f>
        <v>7540</v>
      </c>
      <c r="D1250" s="8">
        <f>MAX(0,(MIN(A1250,inputs!$C$5)-(inputs!$C$4+B1250))*inputs!$B$4)</f>
        <v>34772</v>
      </c>
      <c r="E1250" s="8">
        <f>MAX(0, (calculations!A1250-inputs!$C$5)*inputs!$B$5)</f>
        <v>0</v>
      </c>
      <c r="F1250" s="8">
        <f>MAX(0,inputs!$B$13*(MIN(calculations!A1250,inputs!$C$14)-inputs!$C$13))+MAX(0,inputs!$B$14*(calculations!A1250-inputs!$C$14))</f>
        <v>6485.85</v>
      </c>
      <c r="G1250" s="6">
        <f>MAX(MIN((calculations!A1250-inputs!$B$21)/10000,100%),0) * inputs!$B$18</f>
        <v>2636.4</v>
      </c>
      <c r="H1250" s="3">
        <f t="shared" si="58"/>
        <v>51434.25</v>
      </c>
      <c r="I1250" s="1">
        <f t="shared" si="60"/>
        <v>0.62</v>
      </c>
    </row>
    <row r="1251" spans="1:9" x14ac:dyDescent="0.2">
      <c r="A1251" s="11">
        <f t="shared" si="59"/>
        <v>124900</v>
      </c>
      <c r="B1251" s="3">
        <f>inputs!$C$3-MAX(0,MIN((calculations!A1251-inputs!$B$8)*0.5,inputs!$C$3))+IF(AND(inputs!$B$23="YES",A1251&lt;=inputs!$B$25),inputs!$B$24,0)</f>
        <v>120</v>
      </c>
      <c r="C1251" s="3">
        <f>MAX(0,MIN(A1251-B1251,inputs!$C$4)*inputs!$B$3)</f>
        <v>7540</v>
      </c>
      <c r="D1251" s="8">
        <f>MAX(0,(MIN(A1251,inputs!$C$5)-(inputs!$C$4+B1251))*inputs!$B$4)</f>
        <v>34832</v>
      </c>
      <c r="E1251" s="8">
        <f>MAX(0, (calculations!A1251-inputs!$C$5)*inputs!$B$5)</f>
        <v>0</v>
      </c>
      <c r="F1251" s="8">
        <f>MAX(0,inputs!$B$13*(MIN(calculations!A1251,inputs!$C$14)-inputs!$C$13))+MAX(0,inputs!$B$14*(calculations!A1251-inputs!$C$14))</f>
        <v>6487.85</v>
      </c>
      <c r="G1251" s="6">
        <f>MAX(MIN((calculations!A1251-inputs!$B$21)/10000,100%),0) * inputs!$B$18</f>
        <v>2636.4</v>
      </c>
      <c r="H1251" s="3">
        <f t="shared" si="58"/>
        <v>51496.25</v>
      </c>
      <c r="I1251" s="1">
        <f t="shared" si="60"/>
        <v>0.62</v>
      </c>
    </row>
    <row r="1252" spans="1:9" x14ac:dyDescent="0.2">
      <c r="A1252" s="11">
        <f t="shared" si="59"/>
        <v>125000</v>
      </c>
      <c r="B1252" s="3">
        <f>inputs!$C$3-MAX(0,MIN((calculations!A1252-inputs!$B$8)*0.5,inputs!$C$3))+IF(AND(inputs!$B$23="YES",A1252&lt;=inputs!$B$25),inputs!$B$24,0)</f>
        <v>70</v>
      </c>
      <c r="C1252" s="3">
        <f>MAX(0,MIN(A1252-B1252,inputs!$C$4)*inputs!$B$3)</f>
        <v>7540</v>
      </c>
      <c r="D1252" s="8">
        <f>MAX(0,(MIN(A1252,inputs!$C$5)-(inputs!$C$4+B1252))*inputs!$B$4)</f>
        <v>34892</v>
      </c>
      <c r="E1252" s="8">
        <f>MAX(0, (calculations!A1252-inputs!$C$5)*inputs!$B$5)</f>
        <v>0</v>
      </c>
      <c r="F1252" s="8">
        <f>MAX(0,inputs!$B$13*(MIN(calculations!A1252,inputs!$C$14)-inputs!$C$13))+MAX(0,inputs!$B$14*(calculations!A1252-inputs!$C$14))</f>
        <v>6489.85</v>
      </c>
      <c r="G1252" s="6">
        <f>MAX(MIN((calculations!A1252-inputs!$B$21)/10000,100%),0) * inputs!$B$18</f>
        <v>2636.4</v>
      </c>
      <c r="H1252" s="3">
        <f t="shared" si="58"/>
        <v>51558.25</v>
      </c>
      <c r="I1252" s="1">
        <f t="shared" si="60"/>
        <v>0.62</v>
      </c>
    </row>
    <row r="1253" spans="1:9" x14ac:dyDescent="0.2">
      <c r="A1253" s="11">
        <f t="shared" si="59"/>
        <v>125100</v>
      </c>
      <c r="B1253" s="3">
        <f>inputs!$C$3-MAX(0,MIN((calculations!A1253-inputs!$B$8)*0.5,inputs!$C$3))+IF(AND(inputs!$B$23="YES",A1253&lt;=inputs!$B$25),inputs!$B$24,0)</f>
        <v>20</v>
      </c>
      <c r="C1253" s="3">
        <f>MAX(0,MIN(A1253-B1253,inputs!$C$4)*inputs!$B$3)</f>
        <v>7540</v>
      </c>
      <c r="D1253" s="8">
        <f>MAX(0,(MIN(A1253,inputs!$C$5)-(inputs!$C$4+B1253))*inputs!$B$4)</f>
        <v>34952</v>
      </c>
      <c r="E1253" s="8">
        <f>MAX(0, (calculations!A1253-inputs!$C$5)*inputs!$B$5)</f>
        <v>0</v>
      </c>
      <c r="F1253" s="8">
        <f>MAX(0,inputs!$B$13*(MIN(calculations!A1253,inputs!$C$14)-inputs!$C$13))+MAX(0,inputs!$B$14*(calculations!A1253-inputs!$C$14))</f>
        <v>6491.85</v>
      </c>
      <c r="G1253" s="6">
        <f>MAX(MIN((calculations!A1253-inputs!$B$21)/10000,100%),0) * inputs!$B$18</f>
        <v>2636.4</v>
      </c>
      <c r="H1253" s="3">
        <f t="shared" si="58"/>
        <v>51620.25</v>
      </c>
      <c r="I1253" s="1">
        <f t="shared" si="60"/>
        <v>0.5</v>
      </c>
    </row>
    <row r="1254" spans="1:9" x14ac:dyDescent="0.2">
      <c r="A1254" s="11">
        <f t="shared" si="59"/>
        <v>125200</v>
      </c>
      <c r="B1254" s="3">
        <f>inputs!$C$3-MAX(0,MIN((calculations!A1254-inputs!$B$8)*0.5,inputs!$C$3))+IF(AND(inputs!$B$23="YES",A1254&lt;=inputs!$B$25),inputs!$B$24,0)</f>
        <v>0</v>
      </c>
      <c r="C1254" s="3">
        <f>MAX(0,MIN(A1254-B1254,inputs!$C$4)*inputs!$B$3)</f>
        <v>7540</v>
      </c>
      <c r="D1254" s="8">
        <f>MAX(0,(MIN(A1254,inputs!$C$5)-(inputs!$C$4+B1254))*inputs!$B$4)</f>
        <v>35000</v>
      </c>
      <c r="E1254" s="8">
        <f>MAX(0, (calculations!A1254-inputs!$C$5)*inputs!$B$5)</f>
        <v>0</v>
      </c>
      <c r="F1254" s="8">
        <f>MAX(0,inputs!$B$13*(MIN(calculations!A1254,inputs!$C$14)-inputs!$C$13))+MAX(0,inputs!$B$14*(calculations!A1254-inputs!$C$14))</f>
        <v>6493.85</v>
      </c>
      <c r="G1254" s="6">
        <f>MAX(MIN((calculations!A1254-inputs!$B$21)/10000,100%),0) * inputs!$B$18</f>
        <v>2636.4</v>
      </c>
      <c r="H1254" s="3">
        <f t="shared" si="58"/>
        <v>51670.25</v>
      </c>
      <c r="I1254" s="1">
        <f t="shared" si="60"/>
        <v>0.42</v>
      </c>
    </row>
    <row r="1255" spans="1:9" x14ac:dyDescent="0.2">
      <c r="A1255" s="11">
        <f t="shared" si="59"/>
        <v>125300</v>
      </c>
      <c r="B1255" s="3">
        <f>inputs!$C$3-MAX(0,MIN((calculations!A1255-inputs!$B$8)*0.5,inputs!$C$3))+IF(AND(inputs!$B$23="YES",A1255&lt;=inputs!$B$25),inputs!$B$24,0)</f>
        <v>0</v>
      </c>
      <c r="C1255" s="3">
        <f>MAX(0,MIN(A1255-B1255,inputs!$C$4)*inputs!$B$3)</f>
        <v>7540</v>
      </c>
      <c r="D1255" s="8">
        <f>MAX(0,(MIN(A1255,inputs!$C$5)-(inputs!$C$4+B1255))*inputs!$B$4)</f>
        <v>35040</v>
      </c>
      <c r="E1255" s="8">
        <f>MAX(0, (calculations!A1255-inputs!$C$5)*inputs!$B$5)</f>
        <v>0</v>
      </c>
      <c r="F1255" s="8">
        <f>MAX(0,inputs!$B$13*(MIN(calculations!A1255,inputs!$C$14)-inputs!$C$13))+MAX(0,inputs!$B$14*(calculations!A1255-inputs!$C$14))</f>
        <v>6495.85</v>
      </c>
      <c r="G1255" s="6">
        <f>MAX(MIN((calculations!A1255-inputs!$B$21)/10000,100%),0) * inputs!$B$18</f>
        <v>2636.4</v>
      </c>
      <c r="H1255" s="3">
        <f t="shared" si="58"/>
        <v>51712.25</v>
      </c>
      <c r="I1255" s="1">
        <f t="shared" si="60"/>
        <v>0.42</v>
      </c>
    </row>
    <row r="1256" spans="1:9" x14ac:dyDescent="0.2">
      <c r="A1256" s="11">
        <f t="shared" si="59"/>
        <v>125400</v>
      </c>
      <c r="B1256" s="3">
        <f>inputs!$C$3-MAX(0,MIN((calculations!A1256-inputs!$B$8)*0.5,inputs!$C$3))+IF(AND(inputs!$B$23="YES",A1256&lt;=inputs!$B$25),inputs!$B$24,0)</f>
        <v>0</v>
      </c>
      <c r="C1256" s="3">
        <f>MAX(0,MIN(A1256-B1256,inputs!$C$4)*inputs!$B$3)</f>
        <v>7540</v>
      </c>
      <c r="D1256" s="8">
        <f>MAX(0,(MIN(A1256,inputs!$C$5)-(inputs!$C$4+B1256))*inputs!$B$4)</f>
        <v>35080</v>
      </c>
      <c r="E1256" s="8">
        <f>MAX(0, (calculations!A1256-inputs!$C$5)*inputs!$B$5)</f>
        <v>0</v>
      </c>
      <c r="F1256" s="8">
        <f>MAX(0,inputs!$B$13*(MIN(calculations!A1256,inputs!$C$14)-inputs!$C$13))+MAX(0,inputs!$B$14*(calculations!A1256-inputs!$C$14))</f>
        <v>6497.85</v>
      </c>
      <c r="G1256" s="6">
        <f>MAX(MIN((calculations!A1256-inputs!$B$21)/10000,100%),0) * inputs!$B$18</f>
        <v>2636.4</v>
      </c>
      <c r="H1256" s="3">
        <f t="shared" si="58"/>
        <v>51754.25</v>
      </c>
      <c r="I1256" s="1">
        <f t="shared" si="60"/>
        <v>0.42</v>
      </c>
    </row>
    <row r="1257" spans="1:9" x14ac:dyDescent="0.2">
      <c r="A1257" s="11">
        <f t="shared" si="59"/>
        <v>125500</v>
      </c>
      <c r="B1257" s="3">
        <f>inputs!$C$3-MAX(0,MIN((calculations!A1257-inputs!$B$8)*0.5,inputs!$C$3))+IF(AND(inputs!$B$23="YES",A1257&lt;=inputs!$B$25),inputs!$B$24,0)</f>
        <v>0</v>
      </c>
      <c r="C1257" s="3">
        <f>MAX(0,MIN(A1257-B1257,inputs!$C$4)*inputs!$B$3)</f>
        <v>7540</v>
      </c>
      <c r="D1257" s="8">
        <f>MAX(0,(MIN(A1257,inputs!$C$5)-(inputs!$C$4+B1257))*inputs!$B$4)</f>
        <v>35120</v>
      </c>
      <c r="E1257" s="8">
        <f>MAX(0, (calculations!A1257-inputs!$C$5)*inputs!$B$5)</f>
        <v>0</v>
      </c>
      <c r="F1257" s="8">
        <f>MAX(0,inputs!$B$13*(MIN(calculations!A1257,inputs!$C$14)-inputs!$C$13))+MAX(0,inputs!$B$14*(calculations!A1257-inputs!$C$14))</f>
        <v>6499.85</v>
      </c>
      <c r="G1257" s="6">
        <f>MAX(MIN((calculations!A1257-inputs!$B$21)/10000,100%),0) * inputs!$B$18</f>
        <v>2636.4</v>
      </c>
      <c r="H1257" s="3">
        <f t="shared" si="58"/>
        <v>51796.25</v>
      </c>
      <c r="I1257" s="1">
        <f t="shared" si="60"/>
        <v>0.42</v>
      </c>
    </row>
    <row r="1258" spans="1:9" x14ac:dyDescent="0.2">
      <c r="A1258" s="11">
        <f t="shared" si="59"/>
        <v>125600</v>
      </c>
      <c r="B1258" s="3">
        <f>inputs!$C$3-MAX(0,MIN((calculations!A1258-inputs!$B$8)*0.5,inputs!$C$3))+IF(AND(inputs!$B$23="YES",A1258&lt;=inputs!$B$25),inputs!$B$24,0)</f>
        <v>0</v>
      </c>
      <c r="C1258" s="3">
        <f>MAX(0,MIN(A1258-B1258,inputs!$C$4)*inputs!$B$3)</f>
        <v>7540</v>
      </c>
      <c r="D1258" s="8">
        <f>MAX(0,(MIN(A1258,inputs!$C$5)-(inputs!$C$4+B1258))*inputs!$B$4)</f>
        <v>35160</v>
      </c>
      <c r="E1258" s="8">
        <f>MAX(0, (calculations!A1258-inputs!$C$5)*inputs!$B$5)</f>
        <v>0</v>
      </c>
      <c r="F1258" s="8">
        <f>MAX(0,inputs!$B$13*(MIN(calculations!A1258,inputs!$C$14)-inputs!$C$13))+MAX(0,inputs!$B$14*(calculations!A1258-inputs!$C$14))</f>
        <v>6501.85</v>
      </c>
      <c r="G1258" s="6">
        <f>MAX(MIN((calculations!A1258-inputs!$B$21)/10000,100%),0) * inputs!$B$18</f>
        <v>2636.4</v>
      </c>
      <c r="H1258" s="3">
        <f t="shared" si="58"/>
        <v>51838.25</v>
      </c>
      <c r="I1258" s="1">
        <f t="shared" si="60"/>
        <v>0.42</v>
      </c>
    </row>
    <row r="1259" spans="1:9" x14ac:dyDescent="0.2">
      <c r="A1259" s="11">
        <f t="shared" si="59"/>
        <v>125700</v>
      </c>
      <c r="B1259" s="3">
        <f>inputs!$C$3-MAX(0,MIN((calculations!A1259-inputs!$B$8)*0.5,inputs!$C$3))+IF(AND(inputs!$B$23="YES",A1259&lt;=inputs!$B$25),inputs!$B$24,0)</f>
        <v>0</v>
      </c>
      <c r="C1259" s="3">
        <f>MAX(0,MIN(A1259-B1259,inputs!$C$4)*inputs!$B$3)</f>
        <v>7540</v>
      </c>
      <c r="D1259" s="8">
        <f>MAX(0,(MIN(A1259,inputs!$C$5)-(inputs!$C$4+B1259))*inputs!$B$4)</f>
        <v>35200</v>
      </c>
      <c r="E1259" s="8">
        <f>MAX(0, (calculations!A1259-inputs!$C$5)*inputs!$B$5)</f>
        <v>0</v>
      </c>
      <c r="F1259" s="8">
        <f>MAX(0,inputs!$B$13*(MIN(calculations!A1259,inputs!$C$14)-inputs!$C$13))+MAX(0,inputs!$B$14*(calculations!A1259-inputs!$C$14))</f>
        <v>6503.85</v>
      </c>
      <c r="G1259" s="6">
        <f>MAX(MIN((calculations!A1259-inputs!$B$21)/10000,100%),0) * inputs!$B$18</f>
        <v>2636.4</v>
      </c>
      <c r="H1259" s="3">
        <f t="shared" si="58"/>
        <v>51880.25</v>
      </c>
      <c r="I1259" s="1">
        <f t="shared" si="60"/>
        <v>0.42</v>
      </c>
    </row>
    <row r="1260" spans="1:9" x14ac:dyDescent="0.2">
      <c r="A1260" s="11">
        <f t="shared" si="59"/>
        <v>125800</v>
      </c>
      <c r="B1260" s="3">
        <f>inputs!$C$3-MAX(0,MIN((calculations!A1260-inputs!$B$8)*0.5,inputs!$C$3))+IF(AND(inputs!$B$23="YES",A1260&lt;=inputs!$B$25),inputs!$B$24,0)</f>
        <v>0</v>
      </c>
      <c r="C1260" s="3">
        <f>MAX(0,MIN(A1260-B1260,inputs!$C$4)*inputs!$B$3)</f>
        <v>7540</v>
      </c>
      <c r="D1260" s="8">
        <f>MAX(0,(MIN(A1260,inputs!$C$5)-(inputs!$C$4+B1260))*inputs!$B$4)</f>
        <v>35240</v>
      </c>
      <c r="E1260" s="8">
        <f>MAX(0, (calculations!A1260-inputs!$C$5)*inputs!$B$5)</f>
        <v>0</v>
      </c>
      <c r="F1260" s="8">
        <f>MAX(0,inputs!$B$13*(MIN(calculations!A1260,inputs!$C$14)-inputs!$C$13))+MAX(0,inputs!$B$14*(calculations!A1260-inputs!$C$14))</f>
        <v>6505.85</v>
      </c>
      <c r="G1260" s="6">
        <f>MAX(MIN((calculations!A1260-inputs!$B$21)/10000,100%),0) * inputs!$B$18</f>
        <v>2636.4</v>
      </c>
      <c r="H1260" s="3">
        <f t="shared" si="58"/>
        <v>51922.25</v>
      </c>
      <c r="I1260" s="1">
        <f t="shared" si="60"/>
        <v>0.42</v>
      </c>
    </row>
    <row r="1261" spans="1:9" x14ac:dyDescent="0.2">
      <c r="A1261" s="11">
        <f t="shared" si="59"/>
        <v>125900</v>
      </c>
      <c r="B1261" s="3">
        <f>inputs!$C$3-MAX(0,MIN((calculations!A1261-inputs!$B$8)*0.5,inputs!$C$3))+IF(AND(inputs!$B$23="YES",A1261&lt;=inputs!$B$25),inputs!$B$24,0)</f>
        <v>0</v>
      </c>
      <c r="C1261" s="3">
        <f>MAX(0,MIN(A1261-B1261,inputs!$C$4)*inputs!$B$3)</f>
        <v>7540</v>
      </c>
      <c r="D1261" s="8">
        <f>MAX(0,(MIN(A1261,inputs!$C$5)-(inputs!$C$4+B1261))*inputs!$B$4)</f>
        <v>35280</v>
      </c>
      <c r="E1261" s="8">
        <f>MAX(0, (calculations!A1261-inputs!$C$5)*inputs!$B$5)</f>
        <v>0</v>
      </c>
      <c r="F1261" s="8">
        <f>MAX(0,inputs!$B$13*(MIN(calculations!A1261,inputs!$C$14)-inputs!$C$13))+MAX(0,inputs!$B$14*(calculations!A1261-inputs!$C$14))</f>
        <v>6507.85</v>
      </c>
      <c r="G1261" s="6">
        <f>MAX(MIN((calculations!A1261-inputs!$B$21)/10000,100%),0) * inputs!$B$18</f>
        <v>2636.4</v>
      </c>
      <c r="H1261" s="3">
        <f t="shared" si="58"/>
        <v>51964.25</v>
      </c>
      <c r="I1261" s="1">
        <f t="shared" si="60"/>
        <v>0.42</v>
      </c>
    </row>
    <row r="1262" spans="1:9" x14ac:dyDescent="0.2">
      <c r="A1262" s="11">
        <f t="shared" si="59"/>
        <v>126000</v>
      </c>
      <c r="B1262" s="3">
        <f>inputs!$C$3-MAX(0,MIN((calculations!A1262-inputs!$B$8)*0.5,inputs!$C$3))+IF(AND(inputs!$B$23="YES",A1262&lt;=inputs!$B$25),inputs!$B$24,0)</f>
        <v>0</v>
      </c>
      <c r="C1262" s="3">
        <f>MAX(0,MIN(A1262-B1262,inputs!$C$4)*inputs!$B$3)</f>
        <v>7540</v>
      </c>
      <c r="D1262" s="8">
        <f>MAX(0,(MIN(A1262,inputs!$C$5)-(inputs!$C$4+B1262))*inputs!$B$4)</f>
        <v>35320</v>
      </c>
      <c r="E1262" s="8">
        <f>MAX(0, (calculations!A1262-inputs!$C$5)*inputs!$B$5)</f>
        <v>0</v>
      </c>
      <c r="F1262" s="8">
        <f>MAX(0,inputs!$B$13*(MIN(calculations!A1262,inputs!$C$14)-inputs!$C$13))+MAX(0,inputs!$B$14*(calculations!A1262-inputs!$C$14))</f>
        <v>6509.85</v>
      </c>
      <c r="G1262" s="6">
        <f>MAX(MIN((calculations!A1262-inputs!$B$21)/10000,100%),0) * inputs!$B$18</f>
        <v>2636.4</v>
      </c>
      <c r="H1262" s="3">
        <f t="shared" si="58"/>
        <v>52006.25</v>
      </c>
      <c r="I1262" s="1">
        <f t="shared" si="60"/>
        <v>0.42</v>
      </c>
    </row>
    <row r="1263" spans="1:9" x14ac:dyDescent="0.2">
      <c r="A1263" s="11">
        <f t="shared" si="59"/>
        <v>126100</v>
      </c>
      <c r="B1263" s="3">
        <f>inputs!$C$3-MAX(0,MIN((calculations!A1263-inputs!$B$8)*0.5,inputs!$C$3))+IF(AND(inputs!$B$23="YES",A1263&lt;=inputs!$B$25),inputs!$B$24,0)</f>
        <v>0</v>
      </c>
      <c r="C1263" s="3">
        <f>MAX(0,MIN(A1263-B1263,inputs!$C$4)*inputs!$B$3)</f>
        <v>7540</v>
      </c>
      <c r="D1263" s="8">
        <f>MAX(0,(MIN(A1263,inputs!$C$5)-(inputs!$C$4+B1263))*inputs!$B$4)</f>
        <v>35360</v>
      </c>
      <c r="E1263" s="8">
        <f>MAX(0, (calculations!A1263-inputs!$C$5)*inputs!$B$5)</f>
        <v>0</v>
      </c>
      <c r="F1263" s="8">
        <f>MAX(0,inputs!$B$13*(MIN(calculations!A1263,inputs!$C$14)-inputs!$C$13))+MAX(0,inputs!$B$14*(calculations!A1263-inputs!$C$14))</f>
        <v>6511.85</v>
      </c>
      <c r="G1263" s="6">
        <f>MAX(MIN((calculations!A1263-inputs!$B$21)/10000,100%),0) * inputs!$B$18</f>
        <v>2636.4</v>
      </c>
      <c r="H1263" s="3">
        <f t="shared" si="58"/>
        <v>52048.25</v>
      </c>
      <c r="I1263" s="1">
        <f t="shared" si="60"/>
        <v>0.42</v>
      </c>
    </row>
    <row r="1264" spans="1:9" x14ac:dyDescent="0.2">
      <c r="A1264" s="11">
        <f t="shared" si="59"/>
        <v>126200</v>
      </c>
      <c r="B1264" s="3">
        <f>inputs!$C$3-MAX(0,MIN((calculations!A1264-inputs!$B$8)*0.5,inputs!$C$3))+IF(AND(inputs!$B$23="YES",A1264&lt;=inputs!$B$25),inputs!$B$24,0)</f>
        <v>0</v>
      </c>
      <c r="C1264" s="3">
        <f>MAX(0,MIN(A1264-B1264,inputs!$C$4)*inputs!$B$3)</f>
        <v>7540</v>
      </c>
      <c r="D1264" s="8">
        <f>MAX(0,(MIN(A1264,inputs!$C$5)-(inputs!$C$4+B1264))*inputs!$B$4)</f>
        <v>35400</v>
      </c>
      <c r="E1264" s="8">
        <f>MAX(0, (calculations!A1264-inputs!$C$5)*inputs!$B$5)</f>
        <v>0</v>
      </c>
      <c r="F1264" s="8">
        <f>MAX(0,inputs!$B$13*(MIN(calculations!A1264,inputs!$C$14)-inputs!$C$13))+MAX(0,inputs!$B$14*(calculations!A1264-inputs!$C$14))</f>
        <v>6513.85</v>
      </c>
      <c r="G1264" s="6">
        <f>MAX(MIN((calculations!A1264-inputs!$B$21)/10000,100%),0) * inputs!$B$18</f>
        <v>2636.4</v>
      </c>
      <c r="H1264" s="3">
        <f t="shared" si="58"/>
        <v>52090.25</v>
      </c>
      <c r="I1264" s="1">
        <f t="shared" si="60"/>
        <v>0.42</v>
      </c>
    </row>
    <row r="1265" spans="1:9" x14ac:dyDescent="0.2">
      <c r="A1265" s="11">
        <f t="shared" si="59"/>
        <v>126300</v>
      </c>
      <c r="B1265" s="3">
        <f>inputs!$C$3-MAX(0,MIN((calculations!A1265-inputs!$B$8)*0.5,inputs!$C$3))+IF(AND(inputs!$B$23="YES",A1265&lt;=inputs!$B$25),inputs!$B$24,0)</f>
        <v>0</v>
      </c>
      <c r="C1265" s="3">
        <f>MAX(0,MIN(A1265-B1265,inputs!$C$4)*inputs!$B$3)</f>
        <v>7540</v>
      </c>
      <c r="D1265" s="8">
        <f>MAX(0,(MIN(A1265,inputs!$C$5)-(inputs!$C$4+B1265))*inputs!$B$4)</f>
        <v>35440</v>
      </c>
      <c r="E1265" s="8">
        <f>MAX(0, (calculations!A1265-inputs!$C$5)*inputs!$B$5)</f>
        <v>0</v>
      </c>
      <c r="F1265" s="8">
        <f>MAX(0,inputs!$B$13*(MIN(calculations!A1265,inputs!$C$14)-inputs!$C$13))+MAX(0,inputs!$B$14*(calculations!A1265-inputs!$C$14))</f>
        <v>6515.85</v>
      </c>
      <c r="G1265" s="6">
        <f>MAX(MIN((calculations!A1265-inputs!$B$21)/10000,100%),0) * inputs!$B$18</f>
        <v>2636.4</v>
      </c>
      <c r="H1265" s="3">
        <f t="shared" si="58"/>
        <v>52132.25</v>
      </c>
      <c r="I1265" s="1">
        <f t="shared" si="60"/>
        <v>0.42</v>
      </c>
    </row>
    <row r="1266" spans="1:9" x14ac:dyDescent="0.2">
      <c r="A1266" s="11">
        <f t="shared" si="59"/>
        <v>126400</v>
      </c>
      <c r="B1266" s="3">
        <f>inputs!$C$3-MAX(0,MIN((calculations!A1266-inputs!$B$8)*0.5,inputs!$C$3))+IF(AND(inputs!$B$23="YES",A1266&lt;=inputs!$B$25),inputs!$B$24,0)</f>
        <v>0</v>
      </c>
      <c r="C1266" s="3">
        <f>MAX(0,MIN(A1266-B1266,inputs!$C$4)*inputs!$B$3)</f>
        <v>7540</v>
      </c>
      <c r="D1266" s="8">
        <f>MAX(0,(MIN(A1266,inputs!$C$5)-(inputs!$C$4+B1266))*inputs!$B$4)</f>
        <v>35480</v>
      </c>
      <c r="E1266" s="8">
        <f>MAX(0, (calculations!A1266-inputs!$C$5)*inputs!$B$5)</f>
        <v>0</v>
      </c>
      <c r="F1266" s="8">
        <f>MAX(0,inputs!$B$13*(MIN(calculations!A1266,inputs!$C$14)-inputs!$C$13))+MAX(0,inputs!$B$14*(calculations!A1266-inputs!$C$14))</f>
        <v>6517.85</v>
      </c>
      <c r="G1266" s="6">
        <f>MAX(MIN((calculations!A1266-inputs!$B$21)/10000,100%),0) * inputs!$B$18</f>
        <v>2636.4</v>
      </c>
      <c r="H1266" s="3">
        <f t="shared" si="58"/>
        <v>52174.25</v>
      </c>
      <c r="I1266" s="1">
        <f t="shared" si="60"/>
        <v>0.42</v>
      </c>
    </row>
    <row r="1267" spans="1:9" x14ac:dyDescent="0.2">
      <c r="A1267" s="11">
        <f t="shared" si="59"/>
        <v>126500</v>
      </c>
      <c r="B1267" s="3">
        <f>inputs!$C$3-MAX(0,MIN((calculations!A1267-inputs!$B$8)*0.5,inputs!$C$3))+IF(AND(inputs!$B$23="YES",A1267&lt;=inputs!$B$25),inputs!$B$24,0)</f>
        <v>0</v>
      </c>
      <c r="C1267" s="3">
        <f>MAX(0,MIN(A1267-B1267,inputs!$C$4)*inputs!$B$3)</f>
        <v>7540</v>
      </c>
      <c r="D1267" s="8">
        <f>MAX(0,(MIN(A1267,inputs!$C$5)-(inputs!$C$4+B1267))*inputs!$B$4)</f>
        <v>35520</v>
      </c>
      <c r="E1267" s="8">
        <f>MAX(0, (calculations!A1267-inputs!$C$5)*inputs!$B$5)</f>
        <v>0</v>
      </c>
      <c r="F1267" s="8">
        <f>MAX(0,inputs!$B$13*(MIN(calculations!A1267,inputs!$C$14)-inputs!$C$13))+MAX(0,inputs!$B$14*(calculations!A1267-inputs!$C$14))</f>
        <v>6519.85</v>
      </c>
      <c r="G1267" s="6">
        <f>MAX(MIN((calculations!A1267-inputs!$B$21)/10000,100%),0) * inputs!$B$18</f>
        <v>2636.4</v>
      </c>
      <c r="H1267" s="3">
        <f t="shared" si="58"/>
        <v>52216.25</v>
      </c>
      <c r="I1267" s="1">
        <f t="shared" si="60"/>
        <v>0.42</v>
      </c>
    </row>
    <row r="1268" spans="1:9" x14ac:dyDescent="0.2">
      <c r="A1268" s="11">
        <f t="shared" si="59"/>
        <v>126600</v>
      </c>
      <c r="B1268" s="3">
        <f>inputs!$C$3-MAX(0,MIN((calculations!A1268-inputs!$B$8)*0.5,inputs!$C$3))+IF(AND(inputs!$B$23="YES",A1268&lt;=inputs!$B$25),inputs!$B$24,0)</f>
        <v>0</v>
      </c>
      <c r="C1268" s="3">
        <f>MAX(0,MIN(A1268-B1268,inputs!$C$4)*inputs!$B$3)</f>
        <v>7540</v>
      </c>
      <c r="D1268" s="8">
        <f>MAX(0,(MIN(A1268,inputs!$C$5)-(inputs!$C$4+B1268))*inputs!$B$4)</f>
        <v>35560</v>
      </c>
      <c r="E1268" s="8">
        <f>MAX(0, (calculations!A1268-inputs!$C$5)*inputs!$B$5)</f>
        <v>0</v>
      </c>
      <c r="F1268" s="8">
        <f>MAX(0,inputs!$B$13*(MIN(calculations!A1268,inputs!$C$14)-inputs!$C$13))+MAX(0,inputs!$B$14*(calculations!A1268-inputs!$C$14))</f>
        <v>6521.85</v>
      </c>
      <c r="G1268" s="6">
        <f>MAX(MIN((calculations!A1268-inputs!$B$21)/10000,100%),0) * inputs!$B$18</f>
        <v>2636.4</v>
      </c>
      <c r="H1268" s="3">
        <f t="shared" si="58"/>
        <v>52258.25</v>
      </c>
      <c r="I1268" s="1">
        <f t="shared" si="60"/>
        <v>0.42</v>
      </c>
    </row>
    <row r="1269" spans="1:9" x14ac:dyDescent="0.2">
      <c r="A1269" s="11">
        <f t="shared" si="59"/>
        <v>126700</v>
      </c>
      <c r="B1269" s="3">
        <f>inputs!$C$3-MAX(0,MIN((calculations!A1269-inputs!$B$8)*0.5,inputs!$C$3))+IF(AND(inputs!$B$23="YES",A1269&lt;=inputs!$B$25),inputs!$B$24,0)</f>
        <v>0</v>
      </c>
      <c r="C1269" s="3">
        <f>MAX(0,MIN(A1269-B1269,inputs!$C$4)*inputs!$B$3)</f>
        <v>7540</v>
      </c>
      <c r="D1269" s="8">
        <f>MAX(0,(MIN(A1269,inputs!$C$5)-(inputs!$C$4+B1269))*inputs!$B$4)</f>
        <v>35600</v>
      </c>
      <c r="E1269" s="8">
        <f>MAX(0, (calculations!A1269-inputs!$C$5)*inputs!$B$5)</f>
        <v>0</v>
      </c>
      <c r="F1269" s="8">
        <f>MAX(0,inputs!$B$13*(MIN(calculations!A1269,inputs!$C$14)-inputs!$C$13))+MAX(0,inputs!$B$14*(calculations!A1269-inputs!$C$14))</f>
        <v>6523.85</v>
      </c>
      <c r="G1269" s="6">
        <f>MAX(MIN((calculations!A1269-inputs!$B$21)/10000,100%),0) * inputs!$B$18</f>
        <v>2636.4</v>
      </c>
      <c r="H1269" s="3">
        <f t="shared" si="58"/>
        <v>52300.25</v>
      </c>
      <c r="I1269" s="1">
        <f t="shared" si="60"/>
        <v>0.42</v>
      </c>
    </row>
    <row r="1270" spans="1:9" x14ac:dyDescent="0.2">
      <c r="A1270" s="11">
        <f t="shared" si="59"/>
        <v>126800</v>
      </c>
      <c r="B1270" s="3">
        <f>inputs!$C$3-MAX(0,MIN((calculations!A1270-inputs!$B$8)*0.5,inputs!$C$3))+IF(AND(inputs!$B$23="YES",A1270&lt;=inputs!$B$25),inputs!$B$24,0)</f>
        <v>0</v>
      </c>
      <c r="C1270" s="3">
        <f>MAX(0,MIN(A1270-B1270,inputs!$C$4)*inputs!$B$3)</f>
        <v>7540</v>
      </c>
      <c r="D1270" s="8">
        <f>MAX(0,(MIN(A1270,inputs!$C$5)-(inputs!$C$4+B1270))*inputs!$B$4)</f>
        <v>35640</v>
      </c>
      <c r="E1270" s="8">
        <f>MAX(0, (calculations!A1270-inputs!$C$5)*inputs!$B$5)</f>
        <v>0</v>
      </c>
      <c r="F1270" s="8">
        <f>MAX(0,inputs!$B$13*(MIN(calculations!A1270,inputs!$C$14)-inputs!$C$13))+MAX(0,inputs!$B$14*(calculations!A1270-inputs!$C$14))</f>
        <v>6525.85</v>
      </c>
      <c r="G1270" s="6">
        <f>MAX(MIN((calculations!A1270-inputs!$B$21)/10000,100%),0) * inputs!$B$18</f>
        <v>2636.4</v>
      </c>
      <c r="H1270" s="3">
        <f t="shared" ref="H1270:H1333" si="61">SUM(C1270:G1270)</f>
        <v>52342.25</v>
      </c>
      <c r="I1270" s="1">
        <f t="shared" si="60"/>
        <v>0.42</v>
      </c>
    </row>
    <row r="1271" spans="1:9" x14ac:dyDescent="0.2">
      <c r="A1271" s="11">
        <f t="shared" si="59"/>
        <v>126900</v>
      </c>
      <c r="B1271" s="3">
        <f>inputs!$C$3-MAX(0,MIN((calculations!A1271-inputs!$B$8)*0.5,inputs!$C$3))+IF(AND(inputs!$B$23="YES",A1271&lt;=inputs!$B$25),inputs!$B$24,0)</f>
        <v>0</v>
      </c>
      <c r="C1271" s="3">
        <f>MAX(0,MIN(A1271-B1271,inputs!$C$4)*inputs!$B$3)</f>
        <v>7540</v>
      </c>
      <c r="D1271" s="8">
        <f>MAX(0,(MIN(A1271,inputs!$C$5)-(inputs!$C$4+B1271))*inputs!$B$4)</f>
        <v>35680</v>
      </c>
      <c r="E1271" s="8">
        <f>MAX(0, (calculations!A1271-inputs!$C$5)*inputs!$B$5)</f>
        <v>0</v>
      </c>
      <c r="F1271" s="8">
        <f>MAX(0,inputs!$B$13*(MIN(calculations!A1271,inputs!$C$14)-inputs!$C$13))+MAX(0,inputs!$B$14*(calculations!A1271-inputs!$C$14))</f>
        <v>6527.85</v>
      </c>
      <c r="G1271" s="6">
        <f>MAX(MIN((calculations!A1271-inputs!$B$21)/10000,100%),0) * inputs!$B$18</f>
        <v>2636.4</v>
      </c>
      <c r="H1271" s="3">
        <f t="shared" si="61"/>
        <v>52384.25</v>
      </c>
      <c r="I1271" s="1">
        <f t="shared" si="60"/>
        <v>0.42</v>
      </c>
    </row>
    <row r="1272" spans="1:9" x14ac:dyDescent="0.2">
      <c r="A1272" s="11">
        <f t="shared" si="59"/>
        <v>127000</v>
      </c>
      <c r="B1272" s="3">
        <f>inputs!$C$3-MAX(0,MIN((calculations!A1272-inputs!$B$8)*0.5,inputs!$C$3))+IF(AND(inputs!$B$23="YES",A1272&lt;=inputs!$B$25),inputs!$B$24,0)</f>
        <v>0</v>
      </c>
      <c r="C1272" s="3">
        <f>MAX(0,MIN(A1272-B1272,inputs!$C$4)*inputs!$B$3)</f>
        <v>7540</v>
      </c>
      <c r="D1272" s="8">
        <f>MAX(0,(MIN(A1272,inputs!$C$5)-(inputs!$C$4+B1272))*inputs!$B$4)</f>
        <v>35720</v>
      </c>
      <c r="E1272" s="8">
        <f>MAX(0, (calculations!A1272-inputs!$C$5)*inputs!$B$5)</f>
        <v>0</v>
      </c>
      <c r="F1272" s="8">
        <f>MAX(0,inputs!$B$13*(MIN(calculations!A1272,inputs!$C$14)-inputs!$C$13))+MAX(0,inputs!$B$14*(calculations!A1272-inputs!$C$14))</f>
        <v>6529.85</v>
      </c>
      <c r="G1272" s="6">
        <f>MAX(MIN((calculations!A1272-inputs!$B$21)/10000,100%),0) * inputs!$B$18</f>
        <v>2636.4</v>
      </c>
      <c r="H1272" s="3">
        <f t="shared" si="61"/>
        <v>52426.25</v>
      </c>
      <c r="I1272" s="1">
        <f t="shared" si="60"/>
        <v>0.42</v>
      </c>
    </row>
    <row r="1273" spans="1:9" x14ac:dyDescent="0.2">
      <c r="A1273" s="11">
        <f t="shared" si="59"/>
        <v>127100</v>
      </c>
      <c r="B1273" s="3">
        <f>inputs!$C$3-MAX(0,MIN((calculations!A1273-inputs!$B$8)*0.5,inputs!$C$3))+IF(AND(inputs!$B$23="YES",A1273&lt;=inputs!$B$25),inputs!$B$24,0)</f>
        <v>0</v>
      </c>
      <c r="C1273" s="3">
        <f>MAX(0,MIN(A1273-B1273,inputs!$C$4)*inputs!$B$3)</f>
        <v>7540</v>
      </c>
      <c r="D1273" s="8">
        <f>MAX(0,(MIN(A1273,inputs!$C$5)-(inputs!$C$4+B1273))*inputs!$B$4)</f>
        <v>35760</v>
      </c>
      <c r="E1273" s="8">
        <f>MAX(0, (calculations!A1273-inputs!$C$5)*inputs!$B$5)</f>
        <v>0</v>
      </c>
      <c r="F1273" s="8">
        <f>MAX(0,inputs!$B$13*(MIN(calculations!A1273,inputs!$C$14)-inputs!$C$13))+MAX(0,inputs!$B$14*(calculations!A1273-inputs!$C$14))</f>
        <v>6531.85</v>
      </c>
      <c r="G1273" s="6">
        <f>MAX(MIN((calculations!A1273-inputs!$B$21)/10000,100%),0) * inputs!$B$18</f>
        <v>2636.4</v>
      </c>
      <c r="H1273" s="3">
        <f t="shared" si="61"/>
        <v>52468.25</v>
      </c>
      <c r="I1273" s="1">
        <f t="shared" si="60"/>
        <v>0.42</v>
      </c>
    </row>
    <row r="1274" spans="1:9" x14ac:dyDescent="0.2">
      <c r="A1274" s="11">
        <f t="shared" si="59"/>
        <v>127200</v>
      </c>
      <c r="B1274" s="3">
        <f>inputs!$C$3-MAX(0,MIN((calculations!A1274-inputs!$B$8)*0.5,inputs!$C$3))+IF(AND(inputs!$B$23="YES",A1274&lt;=inputs!$B$25),inputs!$B$24,0)</f>
        <v>0</v>
      </c>
      <c r="C1274" s="3">
        <f>MAX(0,MIN(A1274-B1274,inputs!$C$4)*inputs!$B$3)</f>
        <v>7540</v>
      </c>
      <c r="D1274" s="8">
        <f>MAX(0,(MIN(A1274,inputs!$C$5)-(inputs!$C$4+B1274))*inputs!$B$4)</f>
        <v>35800</v>
      </c>
      <c r="E1274" s="8">
        <f>MAX(0, (calculations!A1274-inputs!$C$5)*inputs!$B$5)</f>
        <v>0</v>
      </c>
      <c r="F1274" s="8">
        <f>MAX(0,inputs!$B$13*(MIN(calculations!A1274,inputs!$C$14)-inputs!$C$13))+MAX(0,inputs!$B$14*(calculations!A1274-inputs!$C$14))</f>
        <v>6533.85</v>
      </c>
      <c r="G1274" s="6">
        <f>MAX(MIN((calculations!A1274-inputs!$B$21)/10000,100%),0) * inputs!$B$18</f>
        <v>2636.4</v>
      </c>
      <c r="H1274" s="3">
        <f t="shared" si="61"/>
        <v>52510.25</v>
      </c>
      <c r="I1274" s="1">
        <f t="shared" si="60"/>
        <v>0.42</v>
      </c>
    </row>
    <row r="1275" spans="1:9" x14ac:dyDescent="0.2">
      <c r="A1275" s="11">
        <f t="shared" si="59"/>
        <v>127300</v>
      </c>
      <c r="B1275" s="3">
        <f>inputs!$C$3-MAX(0,MIN((calculations!A1275-inputs!$B$8)*0.5,inputs!$C$3))+IF(AND(inputs!$B$23="YES",A1275&lt;=inputs!$B$25),inputs!$B$24,0)</f>
        <v>0</v>
      </c>
      <c r="C1275" s="3">
        <f>MAX(0,MIN(A1275-B1275,inputs!$C$4)*inputs!$B$3)</f>
        <v>7540</v>
      </c>
      <c r="D1275" s="8">
        <f>MAX(0,(MIN(A1275,inputs!$C$5)-(inputs!$C$4+B1275))*inputs!$B$4)</f>
        <v>35840</v>
      </c>
      <c r="E1275" s="8">
        <f>MAX(0, (calculations!A1275-inputs!$C$5)*inputs!$B$5)</f>
        <v>0</v>
      </c>
      <c r="F1275" s="8">
        <f>MAX(0,inputs!$B$13*(MIN(calculations!A1275,inputs!$C$14)-inputs!$C$13))+MAX(0,inputs!$B$14*(calculations!A1275-inputs!$C$14))</f>
        <v>6535.85</v>
      </c>
      <c r="G1275" s="6">
        <f>MAX(MIN((calculations!A1275-inputs!$B$21)/10000,100%),0) * inputs!$B$18</f>
        <v>2636.4</v>
      </c>
      <c r="H1275" s="3">
        <f t="shared" si="61"/>
        <v>52552.25</v>
      </c>
      <c r="I1275" s="1">
        <f t="shared" si="60"/>
        <v>0.42</v>
      </c>
    </row>
    <row r="1276" spans="1:9" x14ac:dyDescent="0.2">
      <c r="A1276" s="11">
        <f t="shared" si="59"/>
        <v>127400</v>
      </c>
      <c r="B1276" s="3">
        <f>inputs!$C$3-MAX(0,MIN((calculations!A1276-inputs!$B$8)*0.5,inputs!$C$3))+IF(AND(inputs!$B$23="YES",A1276&lt;=inputs!$B$25),inputs!$B$24,0)</f>
        <v>0</v>
      </c>
      <c r="C1276" s="3">
        <f>MAX(0,MIN(A1276-B1276,inputs!$C$4)*inputs!$B$3)</f>
        <v>7540</v>
      </c>
      <c r="D1276" s="8">
        <f>MAX(0,(MIN(A1276,inputs!$C$5)-(inputs!$C$4+B1276))*inputs!$B$4)</f>
        <v>35880</v>
      </c>
      <c r="E1276" s="8">
        <f>MAX(0, (calculations!A1276-inputs!$C$5)*inputs!$B$5)</f>
        <v>0</v>
      </c>
      <c r="F1276" s="8">
        <f>MAX(0,inputs!$B$13*(MIN(calculations!A1276,inputs!$C$14)-inputs!$C$13))+MAX(0,inputs!$B$14*(calculations!A1276-inputs!$C$14))</f>
        <v>6537.85</v>
      </c>
      <c r="G1276" s="6">
        <f>MAX(MIN((calculations!A1276-inputs!$B$21)/10000,100%),0) * inputs!$B$18</f>
        <v>2636.4</v>
      </c>
      <c r="H1276" s="3">
        <f t="shared" si="61"/>
        <v>52594.25</v>
      </c>
      <c r="I1276" s="1">
        <f t="shared" si="60"/>
        <v>0.42</v>
      </c>
    </row>
    <row r="1277" spans="1:9" x14ac:dyDescent="0.2">
      <c r="A1277" s="11">
        <f t="shared" si="59"/>
        <v>127500</v>
      </c>
      <c r="B1277" s="3">
        <f>inputs!$C$3-MAX(0,MIN((calculations!A1277-inputs!$B$8)*0.5,inputs!$C$3))+IF(AND(inputs!$B$23="YES",A1277&lt;=inputs!$B$25),inputs!$B$24,0)</f>
        <v>0</v>
      </c>
      <c r="C1277" s="3">
        <f>MAX(0,MIN(A1277-B1277,inputs!$C$4)*inputs!$B$3)</f>
        <v>7540</v>
      </c>
      <c r="D1277" s="8">
        <f>MAX(0,(MIN(A1277,inputs!$C$5)-(inputs!$C$4+B1277))*inputs!$B$4)</f>
        <v>35920</v>
      </c>
      <c r="E1277" s="8">
        <f>MAX(0, (calculations!A1277-inputs!$C$5)*inputs!$B$5)</f>
        <v>0</v>
      </c>
      <c r="F1277" s="8">
        <f>MAX(0,inputs!$B$13*(MIN(calculations!A1277,inputs!$C$14)-inputs!$C$13))+MAX(0,inputs!$B$14*(calculations!A1277-inputs!$C$14))</f>
        <v>6539.85</v>
      </c>
      <c r="G1277" s="6">
        <f>MAX(MIN((calculations!A1277-inputs!$B$21)/10000,100%),0) * inputs!$B$18</f>
        <v>2636.4</v>
      </c>
      <c r="H1277" s="3">
        <f t="shared" si="61"/>
        <v>52636.25</v>
      </c>
      <c r="I1277" s="1">
        <f t="shared" si="60"/>
        <v>0.42</v>
      </c>
    </row>
    <row r="1278" spans="1:9" x14ac:dyDescent="0.2">
      <c r="A1278" s="11">
        <f t="shared" si="59"/>
        <v>127600</v>
      </c>
      <c r="B1278" s="3">
        <f>inputs!$C$3-MAX(0,MIN((calculations!A1278-inputs!$B$8)*0.5,inputs!$C$3))+IF(AND(inputs!$B$23="YES",A1278&lt;=inputs!$B$25),inputs!$B$24,0)</f>
        <v>0</v>
      </c>
      <c r="C1278" s="3">
        <f>MAX(0,MIN(A1278-B1278,inputs!$C$4)*inputs!$B$3)</f>
        <v>7540</v>
      </c>
      <c r="D1278" s="8">
        <f>MAX(0,(MIN(A1278,inputs!$C$5)-(inputs!$C$4+B1278))*inputs!$B$4)</f>
        <v>35960</v>
      </c>
      <c r="E1278" s="8">
        <f>MAX(0, (calculations!A1278-inputs!$C$5)*inputs!$B$5)</f>
        <v>0</v>
      </c>
      <c r="F1278" s="8">
        <f>MAX(0,inputs!$B$13*(MIN(calculations!A1278,inputs!$C$14)-inputs!$C$13))+MAX(0,inputs!$B$14*(calculations!A1278-inputs!$C$14))</f>
        <v>6541.85</v>
      </c>
      <c r="G1278" s="6">
        <f>MAX(MIN((calculations!A1278-inputs!$B$21)/10000,100%),0) * inputs!$B$18</f>
        <v>2636.4</v>
      </c>
      <c r="H1278" s="3">
        <f t="shared" si="61"/>
        <v>52678.25</v>
      </c>
      <c r="I1278" s="1">
        <f t="shared" si="60"/>
        <v>0.42</v>
      </c>
    </row>
    <row r="1279" spans="1:9" x14ac:dyDescent="0.2">
      <c r="A1279" s="11">
        <f t="shared" si="59"/>
        <v>127700</v>
      </c>
      <c r="B1279" s="3">
        <f>inputs!$C$3-MAX(0,MIN((calculations!A1279-inputs!$B$8)*0.5,inputs!$C$3))+IF(AND(inputs!$B$23="YES",A1279&lt;=inputs!$B$25),inputs!$B$24,0)</f>
        <v>0</v>
      </c>
      <c r="C1279" s="3">
        <f>MAX(0,MIN(A1279-B1279,inputs!$C$4)*inputs!$B$3)</f>
        <v>7540</v>
      </c>
      <c r="D1279" s="8">
        <f>MAX(0,(MIN(A1279,inputs!$C$5)-(inputs!$C$4+B1279))*inputs!$B$4)</f>
        <v>36000</v>
      </c>
      <c r="E1279" s="8">
        <f>MAX(0, (calculations!A1279-inputs!$C$5)*inputs!$B$5)</f>
        <v>0</v>
      </c>
      <c r="F1279" s="8">
        <f>MAX(0,inputs!$B$13*(MIN(calculations!A1279,inputs!$C$14)-inputs!$C$13))+MAX(0,inputs!$B$14*(calculations!A1279-inputs!$C$14))</f>
        <v>6543.85</v>
      </c>
      <c r="G1279" s="6">
        <f>MAX(MIN((calculations!A1279-inputs!$B$21)/10000,100%),0) * inputs!$B$18</f>
        <v>2636.4</v>
      </c>
      <c r="H1279" s="3">
        <f t="shared" si="61"/>
        <v>52720.25</v>
      </c>
      <c r="I1279" s="1">
        <f t="shared" si="60"/>
        <v>0.42</v>
      </c>
    </row>
    <row r="1280" spans="1:9" x14ac:dyDescent="0.2">
      <c r="A1280" s="11">
        <f t="shared" si="59"/>
        <v>127800</v>
      </c>
      <c r="B1280" s="3">
        <f>inputs!$C$3-MAX(0,MIN((calculations!A1280-inputs!$B$8)*0.5,inputs!$C$3))+IF(AND(inputs!$B$23="YES",A1280&lt;=inputs!$B$25),inputs!$B$24,0)</f>
        <v>0</v>
      </c>
      <c r="C1280" s="3">
        <f>MAX(0,MIN(A1280-B1280,inputs!$C$4)*inputs!$B$3)</f>
        <v>7540</v>
      </c>
      <c r="D1280" s="8">
        <f>MAX(0,(MIN(A1280,inputs!$C$5)-(inputs!$C$4+B1280))*inputs!$B$4)</f>
        <v>36040</v>
      </c>
      <c r="E1280" s="8">
        <f>MAX(0, (calculations!A1280-inputs!$C$5)*inputs!$B$5)</f>
        <v>0</v>
      </c>
      <c r="F1280" s="8">
        <f>MAX(0,inputs!$B$13*(MIN(calculations!A1280,inputs!$C$14)-inputs!$C$13))+MAX(0,inputs!$B$14*(calculations!A1280-inputs!$C$14))</f>
        <v>6545.85</v>
      </c>
      <c r="G1280" s="6">
        <f>MAX(MIN((calculations!A1280-inputs!$B$21)/10000,100%),0) * inputs!$B$18</f>
        <v>2636.4</v>
      </c>
      <c r="H1280" s="3">
        <f t="shared" si="61"/>
        <v>52762.25</v>
      </c>
      <c r="I1280" s="1">
        <f t="shared" si="60"/>
        <v>0.42</v>
      </c>
    </row>
    <row r="1281" spans="1:9" x14ac:dyDescent="0.2">
      <c r="A1281" s="11">
        <f t="shared" si="59"/>
        <v>127900</v>
      </c>
      <c r="B1281" s="3">
        <f>inputs!$C$3-MAX(0,MIN((calculations!A1281-inputs!$B$8)*0.5,inputs!$C$3))+IF(AND(inputs!$B$23="YES",A1281&lt;=inputs!$B$25),inputs!$B$24,0)</f>
        <v>0</v>
      </c>
      <c r="C1281" s="3">
        <f>MAX(0,MIN(A1281-B1281,inputs!$C$4)*inputs!$B$3)</f>
        <v>7540</v>
      </c>
      <c r="D1281" s="8">
        <f>MAX(0,(MIN(A1281,inputs!$C$5)-(inputs!$C$4+B1281))*inputs!$B$4)</f>
        <v>36080</v>
      </c>
      <c r="E1281" s="8">
        <f>MAX(0, (calculations!A1281-inputs!$C$5)*inputs!$B$5)</f>
        <v>0</v>
      </c>
      <c r="F1281" s="8">
        <f>MAX(0,inputs!$B$13*(MIN(calculations!A1281,inputs!$C$14)-inputs!$C$13))+MAX(0,inputs!$B$14*(calculations!A1281-inputs!$C$14))</f>
        <v>6547.85</v>
      </c>
      <c r="G1281" s="6">
        <f>MAX(MIN((calculations!A1281-inputs!$B$21)/10000,100%),0) * inputs!$B$18</f>
        <v>2636.4</v>
      </c>
      <c r="H1281" s="3">
        <f t="shared" si="61"/>
        <v>52804.25</v>
      </c>
      <c r="I1281" s="1">
        <f t="shared" si="60"/>
        <v>0.42</v>
      </c>
    </row>
    <row r="1282" spans="1:9" x14ac:dyDescent="0.2">
      <c r="A1282" s="11">
        <f t="shared" si="59"/>
        <v>128000</v>
      </c>
      <c r="B1282" s="3">
        <f>inputs!$C$3-MAX(0,MIN((calculations!A1282-inputs!$B$8)*0.5,inputs!$C$3))+IF(AND(inputs!$B$23="YES",A1282&lt;=inputs!$B$25),inputs!$B$24,0)</f>
        <v>0</v>
      </c>
      <c r="C1282" s="3">
        <f>MAX(0,MIN(A1282-B1282,inputs!$C$4)*inputs!$B$3)</f>
        <v>7540</v>
      </c>
      <c r="D1282" s="8">
        <f>MAX(0,(MIN(A1282,inputs!$C$5)-(inputs!$C$4+B1282))*inputs!$B$4)</f>
        <v>36120</v>
      </c>
      <c r="E1282" s="8">
        <f>MAX(0, (calculations!A1282-inputs!$C$5)*inputs!$B$5)</f>
        <v>0</v>
      </c>
      <c r="F1282" s="8">
        <f>MAX(0,inputs!$B$13*(MIN(calculations!A1282,inputs!$C$14)-inputs!$C$13))+MAX(0,inputs!$B$14*(calculations!A1282-inputs!$C$14))</f>
        <v>6549.85</v>
      </c>
      <c r="G1282" s="6">
        <f>MAX(MIN((calculations!A1282-inputs!$B$21)/10000,100%),0) * inputs!$B$18</f>
        <v>2636.4</v>
      </c>
      <c r="H1282" s="3">
        <f t="shared" si="61"/>
        <v>52846.25</v>
      </c>
      <c r="I1282" s="1">
        <f t="shared" si="60"/>
        <v>0.42</v>
      </c>
    </row>
    <row r="1283" spans="1:9" x14ac:dyDescent="0.2">
      <c r="A1283" s="11">
        <f t="shared" ref="A1283:A1346" si="62">(ROW(A1283)-2)*100</f>
        <v>128100</v>
      </c>
      <c r="B1283" s="3">
        <f>inputs!$C$3-MAX(0,MIN((calculations!A1283-inputs!$B$8)*0.5,inputs!$C$3))+IF(AND(inputs!$B$23="YES",A1283&lt;=inputs!$B$25),inputs!$B$24,0)</f>
        <v>0</v>
      </c>
      <c r="C1283" s="3">
        <f>MAX(0,MIN(A1283-B1283,inputs!$C$4)*inputs!$B$3)</f>
        <v>7540</v>
      </c>
      <c r="D1283" s="8">
        <f>MAX(0,(MIN(A1283,inputs!$C$5)-(inputs!$C$4+B1283))*inputs!$B$4)</f>
        <v>36160</v>
      </c>
      <c r="E1283" s="8">
        <f>MAX(0, (calculations!A1283-inputs!$C$5)*inputs!$B$5)</f>
        <v>0</v>
      </c>
      <c r="F1283" s="8">
        <f>MAX(0,inputs!$B$13*(MIN(calculations!A1283,inputs!$C$14)-inputs!$C$13))+MAX(0,inputs!$B$14*(calculations!A1283-inputs!$C$14))</f>
        <v>6551.85</v>
      </c>
      <c r="G1283" s="6">
        <f>MAX(MIN((calculations!A1283-inputs!$B$21)/10000,100%),0) * inputs!$B$18</f>
        <v>2636.4</v>
      </c>
      <c r="H1283" s="3">
        <f t="shared" si="61"/>
        <v>52888.25</v>
      </c>
      <c r="I1283" s="1">
        <f t="shared" ref="I1283:I1346" si="63">(H1284-H1283)/100</f>
        <v>0.42</v>
      </c>
    </row>
    <row r="1284" spans="1:9" x14ac:dyDescent="0.2">
      <c r="A1284" s="11">
        <f t="shared" si="62"/>
        <v>128200</v>
      </c>
      <c r="B1284" s="3">
        <f>inputs!$C$3-MAX(0,MIN((calculations!A1284-inputs!$B$8)*0.5,inputs!$C$3))+IF(AND(inputs!$B$23="YES",A1284&lt;=inputs!$B$25),inputs!$B$24,0)</f>
        <v>0</v>
      </c>
      <c r="C1284" s="3">
        <f>MAX(0,MIN(A1284-B1284,inputs!$C$4)*inputs!$B$3)</f>
        <v>7540</v>
      </c>
      <c r="D1284" s="8">
        <f>MAX(0,(MIN(A1284,inputs!$C$5)-(inputs!$C$4+B1284))*inputs!$B$4)</f>
        <v>36200</v>
      </c>
      <c r="E1284" s="8">
        <f>MAX(0, (calculations!A1284-inputs!$C$5)*inputs!$B$5)</f>
        <v>0</v>
      </c>
      <c r="F1284" s="8">
        <f>MAX(0,inputs!$B$13*(MIN(calculations!A1284,inputs!$C$14)-inputs!$C$13))+MAX(0,inputs!$B$14*(calculations!A1284-inputs!$C$14))</f>
        <v>6553.85</v>
      </c>
      <c r="G1284" s="6">
        <f>MAX(MIN((calculations!A1284-inputs!$B$21)/10000,100%),0) * inputs!$B$18</f>
        <v>2636.4</v>
      </c>
      <c r="H1284" s="3">
        <f t="shared" si="61"/>
        <v>52930.25</v>
      </c>
      <c r="I1284" s="1">
        <f t="shared" si="63"/>
        <v>0.42</v>
      </c>
    </row>
    <row r="1285" spans="1:9" x14ac:dyDescent="0.2">
      <c r="A1285" s="11">
        <f t="shared" si="62"/>
        <v>128300</v>
      </c>
      <c r="B1285" s="3">
        <f>inputs!$C$3-MAX(0,MIN((calculations!A1285-inputs!$B$8)*0.5,inputs!$C$3))+IF(AND(inputs!$B$23="YES",A1285&lt;=inputs!$B$25),inputs!$B$24,0)</f>
        <v>0</v>
      </c>
      <c r="C1285" s="3">
        <f>MAX(0,MIN(A1285-B1285,inputs!$C$4)*inputs!$B$3)</f>
        <v>7540</v>
      </c>
      <c r="D1285" s="8">
        <f>MAX(0,(MIN(A1285,inputs!$C$5)-(inputs!$C$4+B1285))*inputs!$B$4)</f>
        <v>36240</v>
      </c>
      <c r="E1285" s="8">
        <f>MAX(0, (calculations!A1285-inputs!$C$5)*inputs!$B$5)</f>
        <v>0</v>
      </c>
      <c r="F1285" s="8">
        <f>MAX(0,inputs!$B$13*(MIN(calculations!A1285,inputs!$C$14)-inputs!$C$13))+MAX(0,inputs!$B$14*(calculations!A1285-inputs!$C$14))</f>
        <v>6555.85</v>
      </c>
      <c r="G1285" s="6">
        <f>MAX(MIN((calculations!A1285-inputs!$B$21)/10000,100%),0) * inputs!$B$18</f>
        <v>2636.4</v>
      </c>
      <c r="H1285" s="3">
        <f t="shared" si="61"/>
        <v>52972.25</v>
      </c>
      <c r="I1285" s="1">
        <f t="shared" si="63"/>
        <v>0.42</v>
      </c>
    </row>
    <row r="1286" spans="1:9" x14ac:dyDescent="0.2">
      <c r="A1286" s="11">
        <f t="shared" si="62"/>
        <v>128400</v>
      </c>
      <c r="B1286" s="3">
        <f>inputs!$C$3-MAX(0,MIN((calculations!A1286-inputs!$B$8)*0.5,inputs!$C$3))+IF(AND(inputs!$B$23="YES",A1286&lt;=inputs!$B$25),inputs!$B$24,0)</f>
        <v>0</v>
      </c>
      <c r="C1286" s="3">
        <f>MAX(0,MIN(A1286-B1286,inputs!$C$4)*inputs!$B$3)</f>
        <v>7540</v>
      </c>
      <c r="D1286" s="8">
        <f>MAX(0,(MIN(A1286,inputs!$C$5)-(inputs!$C$4+B1286))*inputs!$B$4)</f>
        <v>36280</v>
      </c>
      <c r="E1286" s="8">
        <f>MAX(0, (calculations!A1286-inputs!$C$5)*inputs!$B$5)</f>
        <v>0</v>
      </c>
      <c r="F1286" s="8">
        <f>MAX(0,inputs!$B$13*(MIN(calculations!A1286,inputs!$C$14)-inputs!$C$13))+MAX(0,inputs!$B$14*(calculations!A1286-inputs!$C$14))</f>
        <v>6557.85</v>
      </c>
      <c r="G1286" s="6">
        <f>MAX(MIN((calculations!A1286-inputs!$B$21)/10000,100%),0) * inputs!$B$18</f>
        <v>2636.4</v>
      </c>
      <c r="H1286" s="3">
        <f t="shared" si="61"/>
        <v>53014.25</v>
      </c>
      <c r="I1286" s="1">
        <f t="shared" si="63"/>
        <v>0.42</v>
      </c>
    </row>
    <row r="1287" spans="1:9" x14ac:dyDescent="0.2">
      <c r="A1287" s="11">
        <f t="shared" si="62"/>
        <v>128500</v>
      </c>
      <c r="B1287" s="3">
        <f>inputs!$C$3-MAX(0,MIN((calculations!A1287-inputs!$B$8)*0.5,inputs!$C$3))+IF(AND(inputs!$B$23="YES",A1287&lt;=inputs!$B$25),inputs!$B$24,0)</f>
        <v>0</v>
      </c>
      <c r="C1287" s="3">
        <f>MAX(0,MIN(A1287-B1287,inputs!$C$4)*inputs!$B$3)</f>
        <v>7540</v>
      </c>
      <c r="D1287" s="8">
        <f>MAX(0,(MIN(A1287,inputs!$C$5)-(inputs!$C$4+B1287))*inputs!$B$4)</f>
        <v>36320</v>
      </c>
      <c r="E1287" s="8">
        <f>MAX(0, (calculations!A1287-inputs!$C$5)*inputs!$B$5)</f>
        <v>0</v>
      </c>
      <c r="F1287" s="8">
        <f>MAX(0,inputs!$B$13*(MIN(calculations!A1287,inputs!$C$14)-inputs!$C$13))+MAX(0,inputs!$B$14*(calculations!A1287-inputs!$C$14))</f>
        <v>6559.85</v>
      </c>
      <c r="G1287" s="6">
        <f>MAX(MIN((calculations!A1287-inputs!$B$21)/10000,100%),0) * inputs!$B$18</f>
        <v>2636.4</v>
      </c>
      <c r="H1287" s="3">
        <f t="shared" si="61"/>
        <v>53056.25</v>
      </c>
      <c r="I1287" s="1">
        <f t="shared" si="63"/>
        <v>0.42</v>
      </c>
    </row>
    <row r="1288" spans="1:9" x14ac:dyDescent="0.2">
      <c r="A1288" s="11">
        <f t="shared" si="62"/>
        <v>128600</v>
      </c>
      <c r="B1288" s="3">
        <f>inputs!$C$3-MAX(0,MIN((calculations!A1288-inputs!$B$8)*0.5,inputs!$C$3))+IF(AND(inputs!$B$23="YES",A1288&lt;=inputs!$B$25),inputs!$B$24,0)</f>
        <v>0</v>
      </c>
      <c r="C1288" s="3">
        <f>MAX(0,MIN(A1288-B1288,inputs!$C$4)*inputs!$B$3)</f>
        <v>7540</v>
      </c>
      <c r="D1288" s="8">
        <f>MAX(0,(MIN(A1288,inputs!$C$5)-(inputs!$C$4+B1288))*inputs!$B$4)</f>
        <v>36360</v>
      </c>
      <c r="E1288" s="8">
        <f>MAX(0, (calculations!A1288-inputs!$C$5)*inputs!$B$5)</f>
        <v>0</v>
      </c>
      <c r="F1288" s="8">
        <f>MAX(0,inputs!$B$13*(MIN(calculations!A1288,inputs!$C$14)-inputs!$C$13))+MAX(0,inputs!$B$14*(calculations!A1288-inputs!$C$14))</f>
        <v>6561.85</v>
      </c>
      <c r="G1288" s="6">
        <f>MAX(MIN((calculations!A1288-inputs!$B$21)/10000,100%),0) * inputs!$B$18</f>
        <v>2636.4</v>
      </c>
      <c r="H1288" s="3">
        <f t="shared" si="61"/>
        <v>53098.25</v>
      </c>
      <c r="I1288" s="1">
        <f t="shared" si="63"/>
        <v>0.42</v>
      </c>
    </row>
    <row r="1289" spans="1:9" x14ac:dyDescent="0.2">
      <c r="A1289" s="11">
        <f t="shared" si="62"/>
        <v>128700</v>
      </c>
      <c r="B1289" s="3">
        <f>inputs!$C$3-MAX(0,MIN((calculations!A1289-inputs!$B$8)*0.5,inputs!$C$3))+IF(AND(inputs!$B$23="YES",A1289&lt;=inputs!$B$25),inputs!$B$24,0)</f>
        <v>0</v>
      </c>
      <c r="C1289" s="3">
        <f>MAX(0,MIN(A1289-B1289,inputs!$C$4)*inputs!$B$3)</f>
        <v>7540</v>
      </c>
      <c r="D1289" s="8">
        <f>MAX(0,(MIN(A1289,inputs!$C$5)-(inputs!$C$4+B1289))*inputs!$B$4)</f>
        <v>36400</v>
      </c>
      <c r="E1289" s="8">
        <f>MAX(0, (calculations!A1289-inputs!$C$5)*inputs!$B$5)</f>
        <v>0</v>
      </c>
      <c r="F1289" s="8">
        <f>MAX(0,inputs!$B$13*(MIN(calculations!A1289,inputs!$C$14)-inputs!$C$13))+MAX(0,inputs!$B$14*(calculations!A1289-inputs!$C$14))</f>
        <v>6563.85</v>
      </c>
      <c r="G1289" s="6">
        <f>MAX(MIN((calculations!A1289-inputs!$B$21)/10000,100%),0) * inputs!$B$18</f>
        <v>2636.4</v>
      </c>
      <c r="H1289" s="3">
        <f t="shared" si="61"/>
        <v>53140.25</v>
      </c>
      <c r="I1289" s="1">
        <f t="shared" si="63"/>
        <v>0.42</v>
      </c>
    </row>
    <row r="1290" spans="1:9" x14ac:dyDescent="0.2">
      <c r="A1290" s="11">
        <f t="shared" si="62"/>
        <v>128800</v>
      </c>
      <c r="B1290" s="3">
        <f>inputs!$C$3-MAX(0,MIN((calculations!A1290-inputs!$B$8)*0.5,inputs!$C$3))+IF(AND(inputs!$B$23="YES",A1290&lt;=inputs!$B$25),inputs!$B$24,0)</f>
        <v>0</v>
      </c>
      <c r="C1290" s="3">
        <f>MAX(0,MIN(A1290-B1290,inputs!$C$4)*inputs!$B$3)</f>
        <v>7540</v>
      </c>
      <c r="D1290" s="8">
        <f>MAX(0,(MIN(A1290,inputs!$C$5)-(inputs!$C$4+B1290))*inputs!$B$4)</f>
        <v>36440</v>
      </c>
      <c r="E1290" s="8">
        <f>MAX(0, (calculations!A1290-inputs!$C$5)*inputs!$B$5)</f>
        <v>0</v>
      </c>
      <c r="F1290" s="8">
        <f>MAX(0,inputs!$B$13*(MIN(calculations!A1290,inputs!$C$14)-inputs!$C$13))+MAX(0,inputs!$B$14*(calculations!A1290-inputs!$C$14))</f>
        <v>6565.85</v>
      </c>
      <c r="G1290" s="6">
        <f>MAX(MIN((calculations!A1290-inputs!$B$21)/10000,100%),0) * inputs!$B$18</f>
        <v>2636.4</v>
      </c>
      <c r="H1290" s="3">
        <f t="shared" si="61"/>
        <v>53182.25</v>
      </c>
      <c r="I1290" s="1">
        <f t="shared" si="63"/>
        <v>0.42</v>
      </c>
    </row>
    <row r="1291" spans="1:9" x14ac:dyDescent="0.2">
      <c r="A1291" s="11">
        <f t="shared" si="62"/>
        <v>128900</v>
      </c>
      <c r="B1291" s="3">
        <f>inputs!$C$3-MAX(0,MIN((calculations!A1291-inputs!$B$8)*0.5,inputs!$C$3))+IF(AND(inputs!$B$23="YES",A1291&lt;=inputs!$B$25),inputs!$B$24,0)</f>
        <v>0</v>
      </c>
      <c r="C1291" s="3">
        <f>MAX(0,MIN(A1291-B1291,inputs!$C$4)*inputs!$B$3)</f>
        <v>7540</v>
      </c>
      <c r="D1291" s="8">
        <f>MAX(0,(MIN(A1291,inputs!$C$5)-(inputs!$C$4+B1291))*inputs!$B$4)</f>
        <v>36480</v>
      </c>
      <c r="E1291" s="8">
        <f>MAX(0, (calculations!A1291-inputs!$C$5)*inputs!$B$5)</f>
        <v>0</v>
      </c>
      <c r="F1291" s="8">
        <f>MAX(0,inputs!$B$13*(MIN(calculations!A1291,inputs!$C$14)-inputs!$C$13))+MAX(0,inputs!$B$14*(calculations!A1291-inputs!$C$14))</f>
        <v>6567.85</v>
      </c>
      <c r="G1291" s="6">
        <f>MAX(MIN((calculations!A1291-inputs!$B$21)/10000,100%),0) * inputs!$B$18</f>
        <v>2636.4</v>
      </c>
      <c r="H1291" s="3">
        <f t="shared" si="61"/>
        <v>53224.25</v>
      </c>
      <c r="I1291" s="1">
        <f t="shared" si="63"/>
        <v>0.42</v>
      </c>
    </row>
    <row r="1292" spans="1:9" x14ac:dyDescent="0.2">
      <c r="A1292" s="11">
        <f t="shared" si="62"/>
        <v>129000</v>
      </c>
      <c r="B1292" s="3">
        <f>inputs!$C$3-MAX(0,MIN((calculations!A1292-inputs!$B$8)*0.5,inputs!$C$3))+IF(AND(inputs!$B$23="YES",A1292&lt;=inputs!$B$25),inputs!$B$24,0)</f>
        <v>0</v>
      </c>
      <c r="C1292" s="3">
        <f>MAX(0,MIN(A1292-B1292,inputs!$C$4)*inputs!$B$3)</f>
        <v>7540</v>
      </c>
      <c r="D1292" s="8">
        <f>MAX(0,(MIN(A1292,inputs!$C$5)-(inputs!$C$4+B1292))*inputs!$B$4)</f>
        <v>36520</v>
      </c>
      <c r="E1292" s="8">
        <f>MAX(0, (calculations!A1292-inputs!$C$5)*inputs!$B$5)</f>
        <v>0</v>
      </c>
      <c r="F1292" s="8">
        <f>MAX(0,inputs!$B$13*(MIN(calculations!A1292,inputs!$C$14)-inputs!$C$13))+MAX(0,inputs!$B$14*(calculations!A1292-inputs!$C$14))</f>
        <v>6569.85</v>
      </c>
      <c r="G1292" s="6">
        <f>MAX(MIN((calculations!A1292-inputs!$B$21)/10000,100%),0) * inputs!$B$18</f>
        <v>2636.4</v>
      </c>
      <c r="H1292" s="3">
        <f t="shared" si="61"/>
        <v>53266.25</v>
      </c>
      <c r="I1292" s="1">
        <f t="shared" si="63"/>
        <v>0.42</v>
      </c>
    </row>
    <row r="1293" spans="1:9" x14ac:dyDescent="0.2">
      <c r="A1293" s="11">
        <f t="shared" si="62"/>
        <v>129100</v>
      </c>
      <c r="B1293" s="3">
        <f>inputs!$C$3-MAX(0,MIN((calculations!A1293-inputs!$B$8)*0.5,inputs!$C$3))+IF(AND(inputs!$B$23="YES",A1293&lt;=inputs!$B$25),inputs!$B$24,0)</f>
        <v>0</v>
      </c>
      <c r="C1293" s="3">
        <f>MAX(0,MIN(A1293-B1293,inputs!$C$4)*inputs!$B$3)</f>
        <v>7540</v>
      </c>
      <c r="D1293" s="8">
        <f>MAX(0,(MIN(A1293,inputs!$C$5)-(inputs!$C$4+B1293))*inputs!$B$4)</f>
        <v>36560</v>
      </c>
      <c r="E1293" s="8">
        <f>MAX(0, (calculations!A1293-inputs!$C$5)*inputs!$B$5)</f>
        <v>0</v>
      </c>
      <c r="F1293" s="8">
        <f>MAX(0,inputs!$B$13*(MIN(calculations!A1293,inputs!$C$14)-inputs!$C$13))+MAX(0,inputs!$B$14*(calculations!A1293-inputs!$C$14))</f>
        <v>6571.85</v>
      </c>
      <c r="G1293" s="6">
        <f>MAX(MIN((calculations!A1293-inputs!$B$21)/10000,100%),0) * inputs!$B$18</f>
        <v>2636.4</v>
      </c>
      <c r="H1293" s="3">
        <f t="shared" si="61"/>
        <v>53308.25</v>
      </c>
      <c r="I1293" s="1">
        <f t="shared" si="63"/>
        <v>0.42</v>
      </c>
    </row>
    <row r="1294" spans="1:9" x14ac:dyDescent="0.2">
      <c r="A1294" s="11">
        <f t="shared" si="62"/>
        <v>129200</v>
      </c>
      <c r="B1294" s="3">
        <f>inputs!$C$3-MAX(0,MIN((calculations!A1294-inputs!$B$8)*0.5,inputs!$C$3))+IF(AND(inputs!$B$23="YES",A1294&lt;=inputs!$B$25),inputs!$B$24,0)</f>
        <v>0</v>
      </c>
      <c r="C1294" s="3">
        <f>MAX(0,MIN(A1294-B1294,inputs!$C$4)*inputs!$B$3)</f>
        <v>7540</v>
      </c>
      <c r="D1294" s="8">
        <f>MAX(0,(MIN(A1294,inputs!$C$5)-(inputs!$C$4+B1294))*inputs!$B$4)</f>
        <v>36600</v>
      </c>
      <c r="E1294" s="8">
        <f>MAX(0, (calculations!A1294-inputs!$C$5)*inputs!$B$5)</f>
        <v>0</v>
      </c>
      <c r="F1294" s="8">
        <f>MAX(0,inputs!$B$13*(MIN(calculations!A1294,inputs!$C$14)-inputs!$C$13))+MAX(0,inputs!$B$14*(calculations!A1294-inputs!$C$14))</f>
        <v>6573.85</v>
      </c>
      <c r="G1294" s="6">
        <f>MAX(MIN((calculations!A1294-inputs!$B$21)/10000,100%),0) * inputs!$B$18</f>
        <v>2636.4</v>
      </c>
      <c r="H1294" s="3">
        <f t="shared" si="61"/>
        <v>53350.25</v>
      </c>
      <c r="I1294" s="1">
        <f t="shared" si="63"/>
        <v>0.42</v>
      </c>
    </row>
    <row r="1295" spans="1:9" x14ac:dyDescent="0.2">
      <c r="A1295" s="11">
        <f t="shared" si="62"/>
        <v>129300</v>
      </c>
      <c r="B1295" s="3">
        <f>inputs!$C$3-MAX(0,MIN((calculations!A1295-inputs!$B$8)*0.5,inputs!$C$3))+IF(AND(inputs!$B$23="YES",A1295&lt;=inputs!$B$25),inputs!$B$24,0)</f>
        <v>0</v>
      </c>
      <c r="C1295" s="3">
        <f>MAX(0,MIN(A1295-B1295,inputs!$C$4)*inputs!$B$3)</f>
        <v>7540</v>
      </c>
      <c r="D1295" s="8">
        <f>MAX(0,(MIN(A1295,inputs!$C$5)-(inputs!$C$4+B1295))*inputs!$B$4)</f>
        <v>36640</v>
      </c>
      <c r="E1295" s="8">
        <f>MAX(0, (calculations!A1295-inputs!$C$5)*inputs!$B$5)</f>
        <v>0</v>
      </c>
      <c r="F1295" s="8">
        <f>MAX(0,inputs!$B$13*(MIN(calculations!A1295,inputs!$C$14)-inputs!$C$13))+MAX(0,inputs!$B$14*(calculations!A1295-inputs!$C$14))</f>
        <v>6575.85</v>
      </c>
      <c r="G1295" s="6">
        <f>MAX(MIN((calculations!A1295-inputs!$B$21)/10000,100%),0) * inputs!$B$18</f>
        <v>2636.4</v>
      </c>
      <c r="H1295" s="3">
        <f t="shared" si="61"/>
        <v>53392.25</v>
      </c>
      <c r="I1295" s="1">
        <f t="shared" si="63"/>
        <v>0.42</v>
      </c>
    </row>
    <row r="1296" spans="1:9" x14ac:dyDescent="0.2">
      <c r="A1296" s="11">
        <f t="shared" si="62"/>
        <v>129400</v>
      </c>
      <c r="B1296" s="3">
        <f>inputs!$C$3-MAX(0,MIN((calculations!A1296-inputs!$B$8)*0.5,inputs!$C$3))+IF(AND(inputs!$B$23="YES",A1296&lt;=inputs!$B$25),inputs!$B$24,0)</f>
        <v>0</v>
      </c>
      <c r="C1296" s="3">
        <f>MAX(0,MIN(A1296-B1296,inputs!$C$4)*inputs!$B$3)</f>
        <v>7540</v>
      </c>
      <c r="D1296" s="8">
        <f>MAX(0,(MIN(A1296,inputs!$C$5)-(inputs!$C$4+B1296))*inputs!$B$4)</f>
        <v>36680</v>
      </c>
      <c r="E1296" s="8">
        <f>MAX(0, (calculations!A1296-inputs!$C$5)*inputs!$B$5)</f>
        <v>0</v>
      </c>
      <c r="F1296" s="8">
        <f>MAX(0,inputs!$B$13*(MIN(calculations!A1296,inputs!$C$14)-inputs!$C$13))+MAX(0,inputs!$B$14*(calculations!A1296-inputs!$C$14))</f>
        <v>6577.85</v>
      </c>
      <c r="G1296" s="6">
        <f>MAX(MIN((calculations!A1296-inputs!$B$21)/10000,100%),0) * inputs!$B$18</f>
        <v>2636.4</v>
      </c>
      <c r="H1296" s="3">
        <f t="shared" si="61"/>
        <v>53434.25</v>
      </c>
      <c r="I1296" s="1">
        <f t="shared" si="63"/>
        <v>0.42</v>
      </c>
    </row>
    <row r="1297" spans="1:9" x14ac:dyDescent="0.2">
      <c r="A1297" s="11">
        <f t="shared" si="62"/>
        <v>129500</v>
      </c>
      <c r="B1297" s="3">
        <f>inputs!$C$3-MAX(0,MIN((calculations!A1297-inputs!$B$8)*0.5,inputs!$C$3))+IF(AND(inputs!$B$23="YES",A1297&lt;=inputs!$B$25),inputs!$B$24,0)</f>
        <v>0</v>
      </c>
      <c r="C1297" s="3">
        <f>MAX(0,MIN(A1297-B1297,inputs!$C$4)*inputs!$B$3)</f>
        <v>7540</v>
      </c>
      <c r="D1297" s="8">
        <f>MAX(0,(MIN(A1297,inputs!$C$5)-(inputs!$C$4+B1297))*inputs!$B$4)</f>
        <v>36720</v>
      </c>
      <c r="E1297" s="8">
        <f>MAX(0, (calculations!A1297-inputs!$C$5)*inputs!$B$5)</f>
        <v>0</v>
      </c>
      <c r="F1297" s="8">
        <f>MAX(0,inputs!$B$13*(MIN(calculations!A1297,inputs!$C$14)-inputs!$C$13))+MAX(0,inputs!$B$14*(calculations!A1297-inputs!$C$14))</f>
        <v>6579.85</v>
      </c>
      <c r="G1297" s="6">
        <f>MAX(MIN((calculations!A1297-inputs!$B$21)/10000,100%),0) * inputs!$B$18</f>
        <v>2636.4</v>
      </c>
      <c r="H1297" s="3">
        <f t="shared" si="61"/>
        <v>53476.25</v>
      </c>
      <c r="I1297" s="1">
        <f t="shared" si="63"/>
        <v>0.42</v>
      </c>
    </row>
    <row r="1298" spans="1:9" x14ac:dyDescent="0.2">
      <c r="A1298" s="11">
        <f t="shared" si="62"/>
        <v>129600</v>
      </c>
      <c r="B1298" s="3">
        <f>inputs!$C$3-MAX(0,MIN((calculations!A1298-inputs!$B$8)*0.5,inputs!$C$3))+IF(AND(inputs!$B$23="YES",A1298&lt;=inputs!$B$25),inputs!$B$24,0)</f>
        <v>0</v>
      </c>
      <c r="C1298" s="3">
        <f>MAX(0,MIN(A1298-B1298,inputs!$C$4)*inputs!$B$3)</f>
        <v>7540</v>
      </c>
      <c r="D1298" s="8">
        <f>MAX(0,(MIN(A1298,inputs!$C$5)-(inputs!$C$4+B1298))*inputs!$B$4)</f>
        <v>36760</v>
      </c>
      <c r="E1298" s="8">
        <f>MAX(0, (calculations!A1298-inputs!$C$5)*inputs!$B$5)</f>
        <v>0</v>
      </c>
      <c r="F1298" s="8">
        <f>MAX(0,inputs!$B$13*(MIN(calculations!A1298,inputs!$C$14)-inputs!$C$13))+MAX(0,inputs!$B$14*(calculations!A1298-inputs!$C$14))</f>
        <v>6581.85</v>
      </c>
      <c r="G1298" s="6">
        <f>MAX(MIN((calculations!A1298-inputs!$B$21)/10000,100%),0) * inputs!$B$18</f>
        <v>2636.4</v>
      </c>
      <c r="H1298" s="3">
        <f t="shared" si="61"/>
        <v>53518.25</v>
      </c>
      <c r="I1298" s="1">
        <f t="shared" si="63"/>
        <v>0.42</v>
      </c>
    </row>
    <row r="1299" spans="1:9" x14ac:dyDescent="0.2">
      <c r="A1299" s="11">
        <f t="shared" si="62"/>
        <v>129700</v>
      </c>
      <c r="B1299" s="3">
        <f>inputs!$C$3-MAX(0,MIN((calculations!A1299-inputs!$B$8)*0.5,inputs!$C$3))+IF(AND(inputs!$B$23="YES",A1299&lt;=inputs!$B$25),inputs!$B$24,0)</f>
        <v>0</v>
      </c>
      <c r="C1299" s="3">
        <f>MAX(0,MIN(A1299-B1299,inputs!$C$4)*inputs!$B$3)</f>
        <v>7540</v>
      </c>
      <c r="D1299" s="8">
        <f>MAX(0,(MIN(A1299,inputs!$C$5)-(inputs!$C$4+B1299))*inputs!$B$4)</f>
        <v>36800</v>
      </c>
      <c r="E1299" s="8">
        <f>MAX(0, (calculations!A1299-inputs!$C$5)*inputs!$B$5)</f>
        <v>0</v>
      </c>
      <c r="F1299" s="8">
        <f>MAX(0,inputs!$B$13*(MIN(calculations!A1299,inputs!$C$14)-inputs!$C$13))+MAX(0,inputs!$B$14*(calculations!A1299-inputs!$C$14))</f>
        <v>6583.85</v>
      </c>
      <c r="G1299" s="6">
        <f>MAX(MIN((calculations!A1299-inputs!$B$21)/10000,100%),0) * inputs!$B$18</f>
        <v>2636.4</v>
      </c>
      <c r="H1299" s="3">
        <f t="shared" si="61"/>
        <v>53560.25</v>
      </c>
      <c r="I1299" s="1">
        <f t="shared" si="63"/>
        <v>0.42</v>
      </c>
    </row>
    <row r="1300" spans="1:9" x14ac:dyDescent="0.2">
      <c r="A1300" s="11">
        <f t="shared" si="62"/>
        <v>129800</v>
      </c>
      <c r="B1300" s="3">
        <f>inputs!$C$3-MAX(0,MIN((calculations!A1300-inputs!$B$8)*0.5,inputs!$C$3))+IF(AND(inputs!$B$23="YES",A1300&lt;=inputs!$B$25),inputs!$B$24,0)</f>
        <v>0</v>
      </c>
      <c r="C1300" s="3">
        <f>MAX(0,MIN(A1300-B1300,inputs!$C$4)*inputs!$B$3)</f>
        <v>7540</v>
      </c>
      <c r="D1300" s="8">
        <f>MAX(0,(MIN(A1300,inputs!$C$5)-(inputs!$C$4+B1300))*inputs!$B$4)</f>
        <v>36840</v>
      </c>
      <c r="E1300" s="8">
        <f>MAX(0, (calculations!A1300-inputs!$C$5)*inputs!$B$5)</f>
        <v>0</v>
      </c>
      <c r="F1300" s="8">
        <f>MAX(0,inputs!$B$13*(MIN(calculations!A1300,inputs!$C$14)-inputs!$C$13))+MAX(0,inputs!$B$14*(calculations!A1300-inputs!$C$14))</f>
        <v>6585.85</v>
      </c>
      <c r="G1300" s="6">
        <f>MAX(MIN((calculations!A1300-inputs!$B$21)/10000,100%),0) * inputs!$B$18</f>
        <v>2636.4</v>
      </c>
      <c r="H1300" s="3">
        <f t="shared" si="61"/>
        <v>53602.25</v>
      </c>
      <c r="I1300" s="1">
        <f t="shared" si="63"/>
        <v>0.42</v>
      </c>
    </row>
    <row r="1301" spans="1:9" x14ac:dyDescent="0.2">
      <c r="A1301" s="11">
        <f t="shared" si="62"/>
        <v>129900</v>
      </c>
      <c r="B1301" s="3">
        <f>inputs!$C$3-MAX(0,MIN((calculations!A1301-inputs!$B$8)*0.5,inputs!$C$3))+IF(AND(inputs!$B$23="YES",A1301&lt;=inputs!$B$25),inputs!$B$24,0)</f>
        <v>0</v>
      </c>
      <c r="C1301" s="3">
        <f>MAX(0,MIN(A1301-B1301,inputs!$C$4)*inputs!$B$3)</f>
        <v>7540</v>
      </c>
      <c r="D1301" s="8">
        <f>MAX(0,(MIN(A1301,inputs!$C$5)-(inputs!$C$4+B1301))*inputs!$B$4)</f>
        <v>36880</v>
      </c>
      <c r="E1301" s="8">
        <f>MAX(0, (calculations!A1301-inputs!$C$5)*inputs!$B$5)</f>
        <v>0</v>
      </c>
      <c r="F1301" s="8">
        <f>MAX(0,inputs!$B$13*(MIN(calculations!A1301,inputs!$C$14)-inputs!$C$13))+MAX(0,inputs!$B$14*(calculations!A1301-inputs!$C$14))</f>
        <v>6587.85</v>
      </c>
      <c r="G1301" s="6">
        <f>MAX(MIN((calculations!A1301-inputs!$B$21)/10000,100%),0) * inputs!$B$18</f>
        <v>2636.4</v>
      </c>
      <c r="H1301" s="3">
        <f t="shared" si="61"/>
        <v>53644.25</v>
      </c>
      <c r="I1301" s="1">
        <f t="shared" si="63"/>
        <v>0.42</v>
      </c>
    </row>
    <row r="1302" spans="1:9" x14ac:dyDescent="0.2">
      <c r="A1302" s="11">
        <f t="shared" si="62"/>
        <v>130000</v>
      </c>
      <c r="B1302" s="3">
        <f>inputs!$C$3-MAX(0,MIN((calculations!A1302-inputs!$B$8)*0.5,inputs!$C$3))+IF(AND(inputs!$B$23="YES",A1302&lt;=inputs!$B$25),inputs!$B$24,0)</f>
        <v>0</v>
      </c>
      <c r="C1302" s="3">
        <f>MAX(0,MIN(A1302-B1302,inputs!$C$4)*inputs!$B$3)</f>
        <v>7540</v>
      </c>
      <c r="D1302" s="8">
        <f>MAX(0,(MIN(A1302,inputs!$C$5)-(inputs!$C$4+B1302))*inputs!$B$4)</f>
        <v>36920</v>
      </c>
      <c r="E1302" s="8">
        <f>MAX(0, (calculations!A1302-inputs!$C$5)*inputs!$B$5)</f>
        <v>0</v>
      </c>
      <c r="F1302" s="8">
        <f>MAX(0,inputs!$B$13*(MIN(calculations!A1302,inputs!$C$14)-inputs!$C$13))+MAX(0,inputs!$B$14*(calculations!A1302-inputs!$C$14))</f>
        <v>6589.85</v>
      </c>
      <c r="G1302" s="6">
        <f>MAX(MIN((calculations!A1302-inputs!$B$21)/10000,100%),0) * inputs!$B$18</f>
        <v>2636.4</v>
      </c>
      <c r="H1302" s="3">
        <f t="shared" si="61"/>
        <v>53686.25</v>
      </c>
      <c r="I1302" s="1">
        <f t="shared" si="63"/>
        <v>0.42</v>
      </c>
    </row>
    <row r="1303" spans="1:9" x14ac:dyDescent="0.2">
      <c r="A1303" s="11">
        <f t="shared" si="62"/>
        <v>130100</v>
      </c>
      <c r="B1303" s="3">
        <f>inputs!$C$3-MAX(0,MIN((calculations!A1303-inputs!$B$8)*0.5,inputs!$C$3))+IF(AND(inputs!$B$23="YES",A1303&lt;=inputs!$B$25),inputs!$B$24,0)</f>
        <v>0</v>
      </c>
      <c r="C1303" s="3">
        <f>MAX(0,MIN(A1303-B1303,inputs!$C$4)*inputs!$B$3)</f>
        <v>7540</v>
      </c>
      <c r="D1303" s="8">
        <f>MAX(0,(MIN(A1303,inputs!$C$5)-(inputs!$C$4+B1303))*inputs!$B$4)</f>
        <v>36960</v>
      </c>
      <c r="E1303" s="8">
        <f>MAX(0, (calculations!A1303-inputs!$C$5)*inputs!$B$5)</f>
        <v>0</v>
      </c>
      <c r="F1303" s="8">
        <f>MAX(0,inputs!$B$13*(MIN(calculations!A1303,inputs!$C$14)-inputs!$C$13))+MAX(0,inputs!$B$14*(calculations!A1303-inputs!$C$14))</f>
        <v>6591.85</v>
      </c>
      <c r="G1303" s="6">
        <f>MAX(MIN((calculations!A1303-inputs!$B$21)/10000,100%),0) * inputs!$B$18</f>
        <v>2636.4</v>
      </c>
      <c r="H1303" s="3">
        <f t="shared" si="61"/>
        <v>53728.25</v>
      </c>
      <c r="I1303" s="1">
        <f t="shared" si="63"/>
        <v>0.42</v>
      </c>
    </row>
    <row r="1304" spans="1:9" x14ac:dyDescent="0.2">
      <c r="A1304" s="11">
        <f t="shared" si="62"/>
        <v>130200</v>
      </c>
      <c r="B1304" s="3">
        <f>inputs!$C$3-MAX(0,MIN((calculations!A1304-inputs!$B$8)*0.5,inputs!$C$3))+IF(AND(inputs!$B$23="YES",A1304&lt;=inputs!$B$25),inputs!$B$24,0)</f>
        <v>0</v>
      </c>
      <c r="C1304" s="3">
        <f>MAX(0,MIN(A1304-B1304,inputs!$C$4)*inputs!$B$3)</f>
        <v>7540</v>
      </c>
      <c r="D1304" s="8">
        <f>MAX(0,(MIN(A1304,inputs!$C$5)-(inputs!$C$4+B1304))*inputs!$B$4)</f>
        <v>37000</v>
      </c>
      <c r="E1304" s="8">
        <f>MAX(0, (calculations!A1304-inputs!$C$5)*inputs!$B$5)</f>
        <v>0</v>
      </c>
      <c r="F1304" s="8">
        <f>MAX(0,inputs!$B$13*(MIN(calculations!A1304,inputs!$C$14)-inputs!$C$13))+MAX(0,inputs!$B$14*(calculations!A1304-inputs!$C$14))</f>
        <v>6593.85</v>
      </c>
      <c r="G1304" s="6">
        <f>MAX(MIN((calculations!A1304-inputs!$B$21)/10000,100%),0) * inputs!$B$18</f>
        <v>2636.4</v>
      </c>
      <c r="H1304" s="3">
        <f t="shared" si="61"/>
        <v>53770.25</v>
      </c>
      <c r="I1304" s="1">
        <f t="shared" si="63"/>
        <v>0.42</v>
      </c>
    </row>
    <row r="1305" spans="1:9" x14ac:dyDescent="0.2">
      <c r="A1305" s="11">
        <f t="shared" si="62"/>
        <v>130300</v>
      </c>
      <c r="B1305" s="3">
        <f>inputs!$C$3-MAX(0,MIN((calculations!A1305-inputs!$B$8)*0.5,inputs!$C$3))+IF(AND(inputs!$B$23="YES",A1305&lt;=inputs!$B$25),inputs!$B$24,0)</f>
        <v>0</v>
      </c>
      <c r="C1305" s="3">
        <f>MAX(0,MIN(A1305-B1305,inputs!$C$4)*inputs!$B$3)</f>
        <v>7540</v>
      </c>
      <c r="D1305" s="8">
        <f>MAX(0,(MIN(A1305,inputs!$C$5)-(inputs!$C$4+B1305))*inputs!$B$4)</f>
        <v>37040</v>
      </c>
      <c r="E1305" s="8">
        <f>MAX(0, (calculations!A1305-inputs!$C$5)*inputs!$B$5)</f>
        <v>0</v>
      </c>
      <c r="F1305" s="8">
        <f>MAX(0,inputs!$B$13*(MIN(calculations!A1305,inputs!$C$14)-inputs!$C$13))+MAX(0,inputs!$B$14*(calculations!A1305-inputs!$C$14))</f>
        <v>6595.85</v>
      </c>
      <c r="G1305" s="6">
        <f>MAX(MIN((calculations!A1305-inputs!$B$21)/10000,100%),0) * inputs!$B$18</f>
        <v>2636.4</v>
      </c>
      <c r="H1305" s="3">
        <f t="shared" si="61"/>
        <v>53812.25</v>
      </c>
      <c r="I1305" s="1">
        <f t="shared" si="63"/>
        <v>0.42</v>
      </c>
    </row>
    <row r="1306" spans="1:9" x14ac:dyDescent="0.2">
      <c r="A1306" s="11">
        <f t="shared" si="62"/>
        <v>130400</v>
      </c>
      <c r="B1306" s="3">
        <f>inputs!$C$3-MAX(0,MIN((calculations!A1306-inputs!$B$8)*0.5,inputs!$C$3))+IF(AND(inputs!$B$23="YES",A1306&lt;=inputs!$B$25),inputs!$B$24,0)</f>
        <v>0</v>
      </c>
      <c r="C1306" s="3">
        <f>MAX(0,MIN(A1306-B1306,inputs!$C$4)*inputs!$B$3)</f>
        <v>7540</v>
      </c>
      <c r="D1306" s="8">
        <f>MAX(0,(MIN(A1306,inputs!$C$5)-(inputs!$C$4+B1306))*inputs!$B$4)</f>
        <v>37080</v>
      </c>
      <c r="E1306" s="8">
        <f>MAX(0, (calculations!A1306-inputs!$C$5)*inputs!$B$5)</f>
        <v>0</v>
      </c>
      <c r="F1306" s="8">
        <f>MAX(0,inputs!$B$13*(MIN(calculations!A1306,inputs!$C$14)-inputs!$C$13))+MAX(0,inputs!$B$14*(calculations!A1306-inputs!$C$14))</f>
        <v>6597.85</v>
      </c>
      <c r="G1306" s="6">
        <f>MAX(MIN((calculations!A1306-inputs!$B$21)/10000,100%),0) * inputs!$B$18</f>
        <v>2636.4</v>
      </c>
      <c r="H1306" s="3">
        <f t="shared" si="61"/>
        <v>53854.25</v>
      </c>
      <c r="I1306" s="1">
        <f t="shared" si="63"/>
        <v>0.42</v>
      </c>
    </row>
    <row r="1307" spans="1:9" x14ac:dyDescent="0.2">
      <c r="A1307" s="11">
        <f t="shared" si="62"/>
        <v>130500</v>
      </c>
      <c r="B1307" s="3">
        <f>inputs!$C$3-MAX(0,MIN((calculations!A1307-inputs!$B$8)*0.5,inputs!$C$3))+IF(AND(inputs!$B$23="YES",A1307&lt;=inputs!$B$25),inputs!$B$24,0)</f>
        <v>0</v>
      </c>
      <c r="C1307" s="3">
        <f>MAX(0,MIN(A1307-B1307,inputs!$C$4)*inputs!$B$3)</f>
        <v>7540</v>
      </c>
      <c r="D1307" s="8">
        <f>MAX(0,(MIN(A1307,inputs!$C$5)-(inputs!$C$4+B1307))*inputs!$B$4)</f>
        <v>37120</v>
      </c>
      <c r="E1307" s="8">
        <f>MAX(0, (calculations!A1307-inputs!$C$5)*inputs!$B$5)</f>
        <v>0</v>
      </c>
      <c r="F1307" s="8">
        <f>MAX(0,inputs!$B$13*(MIN(calculations!A1307,inputs!$C$14)-inputs!$C$13))+MAX(0,inputs!$B$14*(calculations!A1307-inputs!$C$14))</f>
        <v>6599.85</v>
      </c>
      <c r="G1307" s="6">
        <f>MAX(MIN((calculations!A1307-inputs!$B$21)/10000,100%),0) * inputs!$B$18</f>
        <v>2636.4</v>
      </c>
      <c r="H1307" s="3">
        <f t="shared" si="61"/>
        <v>53896.25</v>
      </c>
      <c r="I1307" s="1">
        <f t="shared" si="63"/>
        <v>0.42</v>
      </c>
    </row>
    <row r="1308" spans="1:9" x14ac:dyDescent="0.2">
      <c r="A1308" s="11">
        <f t="shared" si="62"/>
        <v>130600</v>
      </c>
      <c r="B1308" s="3">
        <f>inputs!$C$3-MAX(0,MIN((calculations!A1308-inputs!$B$8)*0.5,inputs!$C$3))+IF(AND(inputs!$B$23="YES",A1308&lt;=inputs!$B$25),inputs!$B$24,0)</f>
        <v>0</v>
      </c>
      <c r="C1308" s="3">
        <f>MAX(0,MIN(A1308-B1308,inputs!$C$4)*inputs!$B$3)</f>
        <v>7540</v>
      </c>
      <c r="D1308" s="8">
        <f>MAX(0,(MIN(A1308,inputs!$C$5)-(inputs!$C$4+B1308))*inputs!$B$4)</f>
        <v>37160</v>
      </c>
      <c r="E1308" s="8">
        <f>MAX(0, (calculations!A1308-inputs!$C$5)*inputs!$B$5)</f>
        <v>0</v>
      </c>
      <c r="F1308" s="8">
        <f>MAX(0,inputs!$B$13*(MIN(calculations!A1308,inputs!$C$14)-inputs!$C$13))+MAX(0,inputs!$B$14*(calculations!A1308-inputs!$C$14))</f>
        <v>6601.85</v>
      </c>
      <c r="G1308" s="6">
        <f>MAX(MIN((calculations!A1308-inputs!$B$21)/10000,100%),0) * inputs!$B$18</f>
        <v>2636.4</v>
      </c>
      <c r="H1308" s="3">
        <f t="shared" si="61"/>
        <v>53938.25</v>
      </c>
      <c r="I1308" s="1">
        <f t="shared" si="63"/>
        <v>0.42</v>
      </c>
    </row>
    <row r="1309" spans="1:9" x14ac:dyDescent="0.2">
      <c r="A1309" s="11">
        <f t="shared" si="62"/>
        <v>130700</v>
      </c>
      <c r="B1309" s="3">
        <f>inputs!$C$3-MAX(0,MIN((calculations!A1309-inputs!$B$8)*0.5,inputs!$C$3))+IF(AND(inputs!$B$23="YES",A1309&lt;=inputs!$B$25),inputs!$B$24,0)</f>
        <v>0</v>
      </c>
      <c r="C1309" s="3">
        <f>MAX(0,MIN(A1309-B1309,inputs!$C$4)*inputs!$B$3)</f>
        <v>7540</v>
      </c>
      <c r="D1309" s="8">
        <f>MAX(0,(MIN(A1309,inputs!$C$5)-(inputs!$C$4+B1309))*inputs!$B$4)</f>
        <v>37200</v>
      </c>
      <c r="E1309" s="8">
        <f>MAX(0, (calculations!A1309-inputs!$C$5)*inputs!$B$5)</f>
        <v>0</v>
      </c>
      <c r="F1309" s="8">
        <f>MAX(0,inputs!$B$13*(MIN(calculations!A1309,inputs!$C$14)-inputs!$C$13))+MAX(0,inputs!$B$14*(calculations!A1309-inputs!$C$14))</f>
        <v>6603.85</v>
      </c>
      <c r="G1309" s="6">
        <f>MAX(MIN((calculations!A1309-inputs!$B$21)/10000,100%),0) * inputs!$B$18</f>
        <v>2636.4</v>
      </c>
      <c r="H1309" s="3">
        <f t="shared" si="61"/>
        <v>53980.25</v>
      </c>
      <c r="I1309" s="1">
        <f t="shared" si="63"/>
        <v>0.42</v>
      </c>
    </row>
    <row r="1310" spans="1:9" x14ac:dyDescent="0.2">
      <c r="A1310" s="11">
        <f t="shared" si="62"/>
        <v>130800</v>
      </c>
      <c r="B1310" s="3">
        <f>inputs!$C$3-MAX(0,MIN((calculations!A1310-inputs!$B$8)*0.5,inputs!$C$3))+IF(AND(inputs!$B$23="YES",A1310&lt;=inputs!$B$25),inputs!$B$24,0)</f>
        <v>0</v>
      </c>
      <c r="C1310" s="3">
        <f>MAX(0,MIN(A1310-B1310,inputs!$C$4)*inputs!$B$3)</f>
        <v>7540</v>
      </c>
      <c r="D1310" s="8">
        <f>MAX(0,(MIN(A1310,inputs!$C$5)-(inputs!$C$4+B1310))*inputs!$B$4)</f>
        <v>37240</v>
      </c>
      <c r="E1310" s="8">
        <f>MAX(0, (calculations!A1310-inputs!$C$5)*inputs!$B$5)</f>
        <v>0</v>
      </c>
      <c r="F1310" s="8">
        <f>MAX(0,inputs!$B$13*(MIN(calculations!A1310,inputs!$C$14)-inputs!$C$13))+MAX(0,inputs!$B$14*(calculations!A1310-inputs!$C$14))</f>
        <v>6605.85</v>
      </c>
      <c r="G1310" s="6">
        <f>MAX(MIN((calculations!A1310-inputs!$B$21)/10000,100%),0) * inputs!$B$18</f>
        <v>2636.4</v>
      </c>
      <c r="H1310" s="3">
        <f t="shared" si="61"/>
        <v>54022.25</v>
      </c>
      <c r="I1310" s="1">
        <f t="shared" si="63"/>
        <v>0.42</v>
      </c>
    </row>
    <row r="1311" spans="1:9" x14ac:dyDescent="0.2">
      <c r="A1311" s="11">
        <f t="shared" si="62"/>
        <v>130900</v>
      </c>
      <c r="B1311" s="3">
        <f>inputs!$C$3-MAX(0,MIN((calculations!A1311-inputs!$B$8)*0.5,inputs!$C$3))+IF(AND(inputs!$B$23="YES",A1311&lt;=inputs!$B$25),inputs!$B$24,0)</f>
        <v>0</v>
      </c>
      <c r="C1311" s="3">
        <f>MAX(0,MIN(A1311-B1311,inputs!$C$4)*inputs!$B$3)</f>
        <v>7540</v>
      </c>
      <c r="D1311" s="8">
        <f>MAX(0,(MIN(A1311,inputs!$C$5)-(inputs!$C$4+B1311))*inputs!$B$4)</f>
        <v>37280</v>
      </c>
      <c r="E1311" s="8">
        <f>MAX(0, (calculations!A1311-inputs!$C$5)*inputs!$B$5)</f>
        <v>0</v>
      </c>
      <c r="F1311" s="8">
        <f>MAX(0,inputs!$B$13*(MIN(calculations!A1311,inputs!$C$14)-inputs!$C$13))+MAX(0,inputs!$B$14*(calculations!A1311-inputs!$C$14))</f>
        <v>6607.85</v>
      </c>
      <c r="G1311" s="6">
        <f>MAX(MIN((calculations!A1311-inputs!$B$21)/10000,100%),0) * inputs!$B$18</f>
        <v>2636.4</v>
      </c>
      <c r="H1311" s="3">
        <f t="shared" si="61"/>
        <v>54064.25</v>
      </c>
      <c r="I1311" s="1">
        <f t="shared" si="63"/>
        <v>0.42</v>
      </c>
    </row>
    <row r="1312" spans="1:9" x14ac:dyDescent="0.2">
      <c r="A1312" s="11">
        <f t="shared" si="62"/>
        <v>131000</v>
      </c>
      <c r="B1312" s="3">
        <f>inputs!$C$3-MAX(0,MIN((calculations!A1312-inputs!$B$8)*0.5,inputs!$C$3))+IF(AND(inputs!$B$23="YES",A1312&lt;=inputs!$B$25),inputs!$B$24,0)</f>
        <v>0</v>
      </c>
      <c r="C1312" s="3">
        <f>MAX(0,MIN(A1312-B1312,inputs!$C$4)*inputs!$B$3)</f>
        <v>7540</v>
      </c>
      <c r="D1312" s="8">
        <f>MAX(0,(MIN(A1312,inputs!$C$5)-(inputs!$C$4+B1312))*inputs!$B$4)</f>
        <v>37320</v>
      </c>
      <c r="E1312" s="8">
        <f>MAX(0, (calculations!A1312-inputs!$C$5)*inputs!$B$5)</f>
        <v>0</v>
      </c>
      <c r="F1312" s="8">
        <f>MAX(0,inputs!$B$13*(MIN(calculations!A1312,inputs!$C$14)-inputs!$C$13))+MAX(0,inputs!$B$14*(calculations!A1312-inputs!$C$14))</f>
        <v>6609.85</v>
      </c>
      <c r="G1312" s="6">
        <f>MAX(MIN((calculations!A1312-inputs!$B$21)/10000,100%),0) * inputs!$B$18</f>
        <v>2636.4</v>
      </c>
      <c r="H1312" s="3">
        <f t="shared" si="61"/>
        <v>54106.25</v>
      </c>
      <c r="I1312" s="1">
        <f t="shared" si="63"/>
        <v>0.42</v>
      </c>
    </row>
    <row r="1313" spans="1:9" x14ac:dyDescent="0.2">
      <c r="A1313" s="11">
        <f t="shared" si="62"/>
        <v>131100</v>
      </c>
      <c r="B1313" s="3">
        <f>inputs!$C$3-MAX(0,MIN((calculations!A1313-inputs!$B$8)*0.5,inputs!$C$3))+IF(AND(inputs!$B$23="YES",A1313&lt;=inputs!$B$25),inputs!$B$24,0)</f>
        <v>0</v>
      </c>
      <c r="C1313" s="3">
        <f>MAX(0,MIN(A1313-B1313,inputs!$C$4)*inputs!$B$3)</f>
        <v>7540</v>
      </c>
      <c r="D1313" s="8">
        <f>MAX(0,(MIN(A1313,inputs!$C$5)-(inputs!$C$4+B1313))*inputs!$B$4)</f>
        <v>37360</v>
      </c>
      <c r="E1313" s="8">
        <f>MAX(0, (calculations!A1313-inputs!$C$5)*inputs!$B$5)</f>
        <v>0</v>
      </c>
      <c r="F1313" s="8">
        <f>MAX(0,inputs!$B$13*(MIN(calculations!A1313,inputs!$C$14)-inputs!$C$13))+MAX(0,inputs!$B$14*(calculations!A1313-inputs!$C$14))</f>
        <v>6611.85</v>
      </c>
      <c r="G1313" s="6">
        <f>MAX(MIN((calculations!A1313-inputs!$B$21)/10000,100%),0) * inputs!$B$18</f>
        <v>2636.4</v>
      </c>
      <c r="H1313" s="3">
        <f t="shared" si="61"/>
        <v>54148.25</v>
      </c>
      <c r="I1313" s="1">
        <f t="shared" si="63"/>
        <v>0.42</v>
      </c>
    </row>
    <row r="1314" spans="1:9" x14ac:dyDescent="0.2">
      <c r="A1314" s="11">
        <f t="shared" si="62"/>
        <v>131200</v>
      </c>
      <c r="B1314" s="3">
        <f>inputs!$C$3-MAX(0,MIN((calculations!A1314-inputs!$B$8)*0.5,inputs!$C$3))+IF(AND(inputs!$B$23="YES",A1314&lt;=inputs!$B$25),inputs!$B$24,0)</f>
        <v>0</v>
      </c>
      <c r="C1314" s="3">
        <f>MAX(0,MIN(A1314-B1314,inputs!$C$4)*inputs!$B$3)</f>
        <v>7540</v>
      </c>
      <c r="D1314" s="8">
        <f>MAX(0,(MIN(A1314,inputs!$C$5)-(inputs!$C$4+B1314))*inputs!$B$4)</f>
        <v>37400</v>
      </c>
      <c r="E1314" s="8">
        <f>MAX(0, (calculations!A1314-inputs!$C$5)*inputs!$B$5)</f>
        <v>0</v>
      </c>
      <c r="F1314" s="8">
        <f>MAX(0,inputs!$B$13*(MIN(calculations!A1314,inputs!$C$14)-inputs!$C$13))+MAX(0,inputs!$B$14*(calculations!A1314-inputs!$C$14))</f>
        <v>6613.85</v>
      </c>
      <c r="G1314" s="6">
        <f>MAX(MIN((calculations!A1314-inputs!$B$21)/10000,100%),0) * inputs!$B$18</f>
        <v>2636.4</v>
      </c>
      <c r="H1314" s="3">
        <f t="shared" si="61"/>
        <v>54190.25</v>
      </c>
      <c r="I1314" s="1">
        <f t="shared" si="63"/>
        <v>0.42</v>
      </c>
    </row>
    <row r="1315" spans="1:9" x14ac:dyDescent="0.2">
      <c r="A1315" s="11">
        <f t="shared" si="62"/>
        <v>131300</v>
      </c>
      <c r="B1315" s="3">
        <f>inputs!$C$3-MAX(0,MIN((calculations!A1315-inputs!$B$8)*0.5,inputs!$C$3))+IF(AND(inputs!$B$23="YES",A1315&lt;=inputs!$B$25),inputs!$B$24,0)</f>
        <v>0</v>
      </c>
      <c r="C1315" s="3">
        <f>MAX(0,MIN(A1315-B1315,inputs!$C$4)*inputs!$B$3)</f>
        <v>7540</v>
      </c>
      <c r="D1315" s="8">
        <f>MAX(0,(MIN(A1315,inputs!$C$5)-(inputs!$C$4+B1315))*inputs!$B$4)</f>
        <v>37440</v>
      </c>
      <c r="E1315" s="8">
        <f>MAX(0, (calculations!A1315-inputs!$C$5)*inputs!$B$5)</f>
        <v>0</v>
      </c>
      <c r="F1315" s="8">
        <f>MAX(0,inputs!$B$13*(MIN(calculations!A1315,inputs!$C$14)-inputs!$C$13))+MAX(0,inputs!$B$14*(calculations!A1315-inputs!$C$14))</f>
        <v>6615.85</v>
      </c>
      <c r="G1315" s="6">
        <f>MAX(MIN((calculations!A1315-inputs!$B$21)/10000,100%),0) * inputs!$B$18</f>
        <v>2636.4</v>
      </c>
      <c r="H1315" s="3">
        <f t="shared" si="61"/>
        <v>54232.25</v>
      </c>
      <c r="I1315" s="1">
        <f t="shared" si="63"/>
        <v>0.42</v>
      </c>
    </row>
    <row r="1316" spans="1:9" x14ac:dyDescent="0.2">
      <c r="A1316" s="11">
        <f t="shared" si="62"/>
        <v>131400</v>
      </c>
      <c r="B1316" s="3">
        <f>inputs!$C$3-MAX(0,MIN((calculations!A1316-inputs!$B$8)*0.5,inputs!$C$3))+IF(AND(inputs!$B$23="YES",A1316&lt;=inputs!$B$25),inputs!$B$24,0)</f>
        <v>0</v>
      </c>
      <c r="C1316" s="3">
        <f>MAX(0,MIN(A1316-B1316,inputs!$C$4)*inputs!$B$3)</f>
        <v>7540</v>
      </c>
      <c r="D1316" s="8">
        <f>MAX(0,(MIN(A1316,inputs!$C$5)-(inputs!$C$4+B1316))*inputs!$B$4)</f>
        <v>37480</v>
      </c>
      <c r="E1316" s="8">
        <f>MAX(0, (calculations!A1316-inputs!$C$5)*inputs!$B$5)</f>
        <v>0</v>
      </c>
      <c r="F1316" s="8">
        <f>MAX(0,inputs!$B$13*(MIN(calculations!A1316,inputs!$C$14)-inputs!$C$13))+MAX(0,inputs!$B$14*(calculations!A1316-inputs!$C$14))</f>
        <v>6617.85</v>
      </c>
      <c r="G1316" s="6">
        <f>MAX(MIN((calculations!A1316-inputs!$B$21)/10000,100%),0) * inputs!$B$18</f>
        <v>2636.4</v>
      </c>
      <c r="H1316" s="3">
        <f t="shared" si="61"/>
        <v>54274.25</v>
      </c>
      <c r="I1316" s="1">
        <f t="shared" si="63"/>
        <v>0.42</v>
      </c>
    </row>
    <row r="1317" spans="1:9" x14ac:dyDescent="0.2">
      <c r="A1317" s="11">
        <f t="shared" si="62"/>
        <v>131500</v>
      </c>
      <c r="B1317" s="3">
        <f>inputs!$C$3-MAX(0,MIN((calculations!A1317-inputs!$B$8)*0.5,inputs!$C$3))+IF(AND(inputs!$B$23="YES",A1317&lt;=inputs!$B$25),inputs!$B$24,0)</f>
        <v>0</v>
      </c>
      <c r="C1317" s="3">
        <f>MAX(0,MIN(A1317-B1317,inputs!$C$4)*inputs!$B$3)</f>
        <v>7540</v>
      </c>
      <c r="D1317" s="8">
        <f>MAX(0,(MIN(A1317,inputs!$C$5)-(inputs!$C$4+B1317))*inputs!$B$4)</f>
        <v>37520</v>
      </c>
      <c r="E1317" s="8">
        <f>MAX(0, (calculations!A1317-inputs!$C$5)*inputs!$B$5)</f>
        <v>0</v>
      </c>
      <c r="F1317" s="8">
        <f>MAX(0,inputs!$B$13*(MIN(calculations!A1317,inputs!$C$14)-inputs!$C$13))+MAX(0,inputs!$B$14*(calculations!A1317-inputs!$C$14))</f>
        <v>6619.85</v>
      </c>
      <c r="G1317" s="6">
        <f>MAX(MIN((calculations!A1317-inputs!$B$21)/10000,100%),0) * inputs!$B$18</f>
        <v>2636.4</v>
      </c>
      <c r="H1317" s="3">
        <f t="shared" si="61"/>
        <v>54316.25</v>
      </c>
      <c r="I1317" s="1">
        <f t="shared" si="63"/>
        <v>0.42</v>
      </c>
    </row>
    <row r="1318" spans="1:9" x14ac:dyDescent="0.2">
      <c r="A1318" s="11">
        <f t="shared" si="62"/>
        <v>131600</v>
      </c>
      <c r="B1318" s="3">
        <f>inputs!$C$3-MAX(0,MIN((calculations!A1318-inputs!$B$8)*0.5,inputs!$C$3))+IF(AND(inputs!$B$23="YES",A1318&lt;=inputs!$B$25),inputs!$B$24,0)</f>
        <v>0</v>
      </c>
      <c r="C1318" s="3">
        <f>MAX(0,MIN(A1318-B1318,inputs!$C$4)*inputs!$B$3)</f>
        <v>7540</v>
      </c>
      <c r="D1318" s="8">
        <f>MAX(0,(MIN(A1318,inputs!$C$5)-(inputs!$C$4+B1318))*inputs!$B$4)</f>
        <v>37560</v>
      </c>
      <c r="E1318" s="8">
        <f>MAX(0, (calculations!A1318-inputs!$C$5)*inputs!$B$5)</f>
        <v>0</v>
      </c>
      <c r="F1318" s="8">
        <f>MAX(0,inputs!$B$13*(MIN(calculations!A1318,inputs!$C$14)-inputs!$C$13))+MAX(0,inputs!$B$14*(calculations!A1318-inputs!$C$14))</f>
        <v>6621.85</v>
      </c>
      <c r="G1318" s="6">
        <f>MAX(MIN((calculations!A1318-inputs!$B$21)/10000,100%),0) * inputs!$B$18</f>
        <v>2636.4</v>
      </c>
      <c r="H1318" s="3">
        <f t="shared" si="61"/>
        <v>54358.25</v>
      </c>
      <c r="I1318" s="1">
        <f t="shared" si="63"/>
        <v>0.42</v>
      </c>
    </row>
    <row r="1319" spans="1:9" x14ac:dyDescent="0.2">
      <c r="A1319" s="11">
        <f t="shared" si="62"/>
        <v>131700</v>
      </c>
      <c r="B1319" s="3">
        <f>inputs!$C$3-MAX(0,MIN((calculations!A1319-inputs!$B$8)*0.5,inputs!$C$3))+IF(AND(inputs!$B$23="YES",A1319&lt;=inputs!$B$25),inputs!$B$24,0)</f>
        <v>0</v>
      </c>
      <c r="C1319" s="3">
        <f>MAX(0,MIN(A1319-B1319,inputs!$C$4)*inputs!$B$3)</f>
        <v>7540</v>
      </c>
      <c r="D1319" s="8">
        <f>MAX(0,(MIN(A1319,inputs!$C$5)-(inputs!$C$4+B1319))*inputs!$B$4)</f>
        <v>37600</v>
      </c>
      <c r="E1319" s="8">
        <f>MAX(0, (calculations!A1319-inputs!$C$5)*inputs!$B$5)</f>
        <v>0</v>
      </c>
      <c r="F1319" s="8">
        <f>MAX(0,inputs!$B$13*(MIN(calculations!A1319,inputs!$C$14)-inputs!$C$13))+MAX(0,inputs!$B$14*(calculations!A1319-inputs!$C$14))</f>
        <v>6623.85</v>
      </c>
      <c r="G1319" s="6">
        <f>MAX(MIN((calculations!A1319-inputs!$B$21)/10000,100%),0) * inputs!$B$18</f>
        <v>2636.4</v>
      </c>
      <c r="H1319" s="3">
        <f t="shared" si="61"/>
        <v>54400.25</v>
      </c>
      <c r="I1319" s="1">
        <f t="shared" si="63"/>
        <v>0.42</v>
      </c>
    </row>
    <row r="1320" spans="1:9" x14ac:dyDescent="0.2">
      <c r="A1320" s="11">
        <f t="shared" si="62"/>
        <v>131800</v>
      </c>
      <c r="B1320" s="3">
        <f>inputs!$C$3-MAX(0,MIN((calculations!A1320-inputs!$B$8)*0.5,inputs!$C$3))+IF(AND(inputs!$B$23="YES",A1320&lt;=inputs!$B$25),inputs!$B$24,0)</f>
        <v>0</v>
      </c>
      <c r="C1320" s="3">
        <f>MAX(0,MIN(A1320-B1320,inputs!$C$4)*inputs!$B$3)</f>
        <v>7540</v>
      </c>
      <c r="D1320" s="8">
        <f>MAX(0,(MIN(A1320,inputs!$C$5)-(inputs!$C$4+B1320))*inputs!$B$4)</f>
        <v>37640</v>
      </c>
      <c r="E1320" s="8">
        <f>MAX(0, (calculations!A1320-inputs!$C$5)*inputs!$B$5)</f>
        <v>0</v>
      </c>
      <c r="F1320" s="8">
        <f>MAX(0,inputs!$B$13*(MIN(calculations!A1320,inputs!$C$14)-inputs!$C$13))+MAX(0,inputs!$B$14*(calculations!A1320-inputs!$C$14))</f>
        <v>6625.85</v>
      </c>
      <c r="G1320" s="6">
        <f>MAX(MIN((calculations!A1320-inputs!$B$21)/10000,100%),0) * inputs!$B$18</f>
        <v>2636.4</v>
      </c>
      <c r="H1320" s="3">
        <f t="shared" si="61"/>
        <v>54442.25</v>
      </c>
      <c r="I1320" s="1">
        <f t="shared" si="63"/>
        <v>0.42</v>
      </c>
    </row>
    <row r="1321" spans="1:9" x14ac:dyDescent="0.2">
      <c r="A1321" s="11">
        <f t="shared" si="62"/>
        <v>131900</v>
      </c>
      <c r="B1321" s="3">
        <f>inputs!$C$3-MAX(0,MIN((calculations!A1321-inputs!$B$8)*0.5,inputs!$C$3))+IF(AND(inputs!$B$23="YES",A1321&lt;=inputs!$B$25),inputs!$B$24,0)</f>
        <v>0</v>
      </c>
      <c r="C1321" s="3">
        <f>MAX(0,MIN(A1321-B1321,inputs!$C$4)*inputs!$B$3)</f>
        <v>7540</v>
      </c>
      <c r="D1321" s="8">
        <f>MAX(0,(MIN(A1321,inputs!$C$5)-(inputs!$C$4+B1321))*inputs!$B$4)</f>
        <v>37680</v>
      </c>
      <c r="E1321" s="8">
        <f>MAX(0, (calculations!A1321-inputs!$C$5)*inputs!$B$5)</f>
        <v>0</v>
      </c>
      <c r="F1321" s="8">
        <f>MAX(0,inputs!$B$13*(MIN(calculations!A1321,inputs!$C$14)-inputs!$C$13))+MAX(0,inputs!$B$14*(calculations!A1321-inputs!$C$14))</f>
        <v>6627.85</v>
      </c>
      <c r="G1321" s="6">
        <f>MAX(MIN((calculations!A1321-inputs!$B$21)/10000,100%),0) * inputs!$B$18</f>
        <v>2636.4</v>
      </c>
      <c r="H1321" s="3">
        <f t="shared" si="61"/>
        <v>54484.25</v>
      </c>
      <c r="I1321" s="1">
        <f t="shared" si="63"/>
        <v>0.42</v>
      </c>
    </row>
    <row r="1322" spans="1:9" x14ac:dyDescent="0.2">
      <c r="A1322" s="11">
        <f t="shared" si="62"/>
        <v>132000</v>
      </c>
      <c r="B1322" s="3">
        <f>inputs!$C$3-MAX(0,MIN((calculations!A1322-inputs!$B$8)*0.5,inputs!$C$3))+IF(AND(inputs!$B$23="YES",A1322&lt;=inputs!$B$25),inputs!$B$24,0)</f>
        <v>0</v>
      </c>
      <c r="C1322" s="3">
        <f>MAX(0,MIN(A1322-B1322,inputs!$C$4)*inputs!$B$3)</f>
        <v>7540</v>
      </c>
      <c r="D1322" s="8">
        <f>MAX(0,(MIN(A1322,inputs!$C$5)-(inputs!$C$4+B1322))*inputs!$B$4)</f>
        <v>37720</v>
      </c>
      <c r="E1322" s="8">
        <f>MAX(0, (calculations!A1322-inputs!$C$5)*inputs!$B$5)</f>
        <v>0</v>
      </c>
      <c r="F1322" s="8">
        <f>MAX(0,inputs!$B$13*(MIN(calculations!A1322,inputs!$C$14)-inputs!$C$13))+MAX(0,inputs!$B$14*(calculations!A1322-inputs!$C$14))</f>
        <v>6629.85</v>
      </c>
      <c r="G1322" s="6">
        <f>MAX(MIN((calculations!A1322-inputs!$B$21)/10000,100%),0) * inputs!$B$18</f>
        <v>2636.4</v>
      </c>
      <c r="H1322" s="3">
        <f t="shared" si="61"/>
        <v>54526.25</v>
      </c>
      <c r="I1322" s="1">
        <f t="shared" si="63"/>
        <v>0.42</v>
      </c>
    </row>
    <row r="1323" spans="1:9" x14ac:dyDescent="0.2">
      <c r="A1323" s="11">
        <f t="shared" si="62"/>
        <v>132100</v>
      </c>
      <c r="B1323" s="3">
        <f>inputs!$C$3-MAX(0,MIN((calculations!A1323-inputs!$B$8)*0.5,inputs!$C$3))+IF(AND(inputs!$B$23="YES",A1323&lt;=inputs!$B$25),inputs!$B$24,0)</f>
        <v>0</v>
      </c>
      <c r="C1323" s="3">
        <f>MAX(0,MIN(A1323-B1323,inputs!$C$4)*inputs!$B$3)</f>
        <v>7540</v>
      </c>
      <c r="D1323" s="8">
        <f>MAX(0,(MIN(A1323,inputs!$C$5)-(inputs!$C$4+B1323))*inputs!$B$4)</f>
        <v>37760</v>
      </c>
      <c r="E1323" s="8">
        <f>MAX(0, (calculations!A1323-inputs!$C$5)*inputs!$B$5)</f>
        <v>0</v>
      </c>
      <c r="F1323" s="8">
        <f>MAX(0,inputs!$B$13*(MIN(calculations!A1323,inputs!$C$14)-inputs!$C$13))+MAX(0,inputs!$B$14*(calculations!A1323-inputs!$C$14))</f>
        <v>6631.85</v>
      </c>
      <c r="G1323" s="6">
        <f>MAX(MIN((calculations!A1323-inputs!$B$21)/10000,100%),0) * inputs!$B$18</f>
        <v>2636.4</v>
      </c>
      <c r="H1323" s="3">
        <f t="shared" si="61"/>
        <v>54568.25</v>
      </c>
      <c r="I1323" s="1">
        <f t="shared" si="63"/>
        <v>0.42</v>
      </c>
    </row>
    <row r="1324" spans="1:9" x14ac:dyDescent="0.2">
      <c r="A1324" s="11">
        <f t="shared" si="62"/>
        <v>132200</v>
      </c>
      <c r="B1324" s="3">
        <f>inputs!$C$3-MAX(0,MIN((calculations!A1324-inputs!$B$8)*0.5,inputs!$C$3))+IF(AND(inputs!$B$23="YES",A1324&lt;=inputs!$B$25),inputs!$B$24,0)</f>
        <v>0</v>
      </c>
      <c r="C1324" s="3">
        <f>MAX(0,MIN(A1324-B1324,inputs!$C$4)*inputs!$B$3)</f>
        <v>7540</v>
      </c>
      <c r="D1324" s="8">
        <f>MAX(0,(MIN(A1324,inputs!$C$5)-(inputs!$C$4+B1324))*inputs!$B$4)</f>
        <v>37800</v>
      </c>
      <c r="E1324" s="8">
        <f>MAX(0, (calculations!A1324-inputs!$C$5)*inputs!$B$5)</f>
        <v>0</v>
      </c>
      <c r="F1324" s="8">
        <f>MAX(0,inputs!$B$13*(MIN(calculations!A1324,inputs!$C$14)-inputs!$C$13))+MAX(0,inputs!$B$14*(calculations!A1324-inputs!$C$14))</f>
        <v>6633.85</v>
      </c>
      <c r="G1324" s="6">
        <f>MAX(MIN((calculations!A1324-inputs!$B$21)/10000,100%),0) * inputs!$B$18</f>
        <v>2636.4</v>
      </c>
      <c r="H1324" s="3">
        <f t="shared" si="61"/>
        <v>54610.25</v>
      </c>
      <c r="I1324" s="1">
        <f t="shared" si="63"/>
        <v>0.42</v>
      </c>
    </row>
    <row r="1325" spans="1:9" x14ac:dyDescent="0.2">
      <c r="A1325" s="11">
        <f t="shared" si="62"/>
        <v>132300</v>
      </c>
      <c r="B1325" s="3">
        <f>inputs!$C$3-MAX(0,MIN((calculations!A1325-inputs!$B$8)*0.5,inputs!$C$3))+IF(AND(inputs!$B$23="YES",A1325&lt;=inputs!$B$25),inputs!$B$24,0)</f>
        <v>0</v>
      </c>
      <c r="C1325" s="3">
        <f>MAX(0,MIN(A1325-B1325,inputs!$C$4)*inputs!$B$3)</f>
        <v>7540</v>
      </c>
      <c r="D1325" s="8">
        <f>MAX(0,(MIN(A1325,inputs!$C$5)-(inputs!$C$4+B1325))*inputs!$B$4)</f>
        <v>37840</v>
      </c>
      <c r="E1325" s="8">
        <f>MAX(0, (calculations!A1325-inputs!$C$5)*inputs!$B$5)</f>
        <v>0</v>
      </c>
      <c r="F1325" s="8">
        <f>MAX(0,inputs!$B$13*(MIN(calculations!A1325,inputs!$C$14)-inputs!$C$13))+MAX(0,inputs!$B$14*(calculations!A1325-inputs!$C$14))</f>
        <v>6635.85</v>
      </c>
      <c r="G1325" s="6">
        <f>MAX(MIN((calculations!A1325-inputs!$B$21)/10000,100%),0) * inputs!$B$18</f>
        <v>2636.4</v>
      </c>
      <c r="H1325" s="3">
        <f t="shared" si="61"/>
        <v>54652.25</v>
      </c>
      <c r="I1325" s="1">
        <f t="shared" si="63"/>
        <v>0.42</v>
      </c>
    </row>
    <row r="1326" spans="1:9" x14ac:dyDescent="0.2">
      <c r="A1326" s="11">
        <f t="shared" si="62"/>
        <v>132400</v>
      </c>
      <c r="B1326" s="3">
        <f>inputs!$C$3-MAX(0,MIN((calculations!A1326-inputs!$B$8)*0.5,inputs!$C$3))+IF(AND(inputs!$B$23="YES",A1326&lt;=inputs!$B$25),inputs!$B$24,0)</f>
        <v>0</v>
      </c>
      <c r="C1326" s="3">
        <f>MAX(0,MIN(A1326-B1326,inputs!$C$4)*inputs!$B$3)</f>
        <v>7540</v>
      </c>
      <c r="D1326" s="8">
        <f>MAX(0,(MIN(A1326,inputs!$C$5)-(inputs!$C$4+B1326))*inputs!$B$4)</f>
        <v>37880</v>
      </c>
      <c r="E1326" s="8">
        <f>MAX(0, (calculations!A1326-inputs!$C$5)*inputs!$B$5)</f>
        <v>0</v>
      </c>
      <c r="F1326" s="8">
        <f>MAX(0,inputs!$B$13*(MIN(calculations!A1326,inputs!$C$14)-inputs!$C$13))+MAX(0,inputs!$B$14*(calculations!A1326-inputs!$C$14))</f>
        <v>6637.85</v>
      </c>
      <c r="G1326" s="6">
        <f>MAX(MIN((calculations!A1326-inputs!$B$21)/10000,100%),0) * inputs!$B$18</f>
        <v>2636.4</v>
      </c>
      <c r="H1326" s="3">
        <f t="shared" si="61"/>
        <v>54694.25</v>
      </c>
      <c r="I1326" s="1">
        <f t="shared" si="63"/>
        <v>0.42</v>
      </c>
    </row>
    <row r="1327" spans="1:9" x14ac:dyDescent="0.2">
      <c r="A1327" s="11">
        <f t="shared" si="62"/>
        <v>132500</v>
      </c>
      <c r="B1327" s="3">
        <f>inputs!$C$3-MAX(0,MIN((calculations!A1327-inputs!$B$8)*0.5,inputs!$C$3))+IF(AND(inputs!$B$23="YES",A1327&lt;=inputs!$B$25),inputs!$B$24,0)</f>
        <v>0</v>
      </c>
      <c r="C1327" s="3">
        <f>MAX(0,MIN(A1327-B1327,inputs!$C$4)*inputs!$B$3)</f>
        <v>7540</v>
      </c>
      <c r="D1327" s="8">
        <f>MAX(0,(MIN(A1327,inputs!$C$5)-(inputs!$C$4+B1327))*inputs!$B$4)</f>
        <v>37920</v>
      </c>
      <c r="E1327" s="8">
        <f>MAX(0, (calculations!A1327-inputs!$C$5)*inputs!$B$5)</f>
        <v>0</v>
      </c>
      <c r="F1327" s="8">
        <f>MAX(0,inputs!$B$13*(MIN(calculations!A1327,inputs!$C$14)-inputs!$C$13))+MAX(0,inputs!$B$14*(calculations!A1327-inputs!$C$14))</f>
        <v>6639.85</v>
      </c>
      <c r="G1327" s="6">
        <f>MAX(MIN((calculations!A1327-inputs!$B$21)/10000,100%),0) * inputs!$B$18</f>
        <v>2636.4</v>
      </c>
      <c r="H1327" s="3">
        <f t="shared" si="61"/>
        <v>54736.25</v>
      </c>
      <c r="I1327" s="1">
        <f t="shared" si="63"/>
        <v>0.42</v>
      </c>
    </row>
    <row r="1328" spans="1:9" x14ac:dyDescent="0.2">
      <c r="A1328" s="11">
        <f t="shared" si="62"/>
        <v>132600</v>
      </c>
      <c r="B1328" s="3">
        <f>inputs!$C$3-MAX(0,MIN((calculations!A1328-inputs!$B$8)*0.5,inputs!$C$3))+IF(AND(inputs!$B$23="YES",A1328&lt;=inputs!$B$25),inputs!$B$24,0)</f>
        <v>0</v>
      </c>
      <c r="C1328" s="3">
        <f>MAX(0,MIN(A1328-B1328,inputs!$C$4)*inputs!$B$3)</f>
        <v>7540</v>
      </c>
      <c r="D1328" s="8">
        <f>MAX(0,(MIN(A1328,inputs!$C$5)-(inputs!$C$4+B1328))*inputs!$B$4)</f>
        <v>37960</v>
      </c>
      <c r="E1328" s="8">
        <f>MAX(0, (calculations!A1328-inputs!$C$5)*inputs!$B$5)</f>
        <v>0</v>
      </c>
      <c r="F1328" s="8">
        <f>MAX(0,inputs!$B$13*(MIN(calculations!A1328,inputs!$C$14)-inputs!$C$13))+MAX(0,inputs!$B$14*(calculations!A1328-inputs!$C$14))</f>
        <v>6641.85</v>
      </c>
      <c r="G1328" s="6">
        <f>MAX(MIN((calculations!A1328-inputs!$B$21)/10000,100%),0) * inputs!$B$18</f>
        <v>2636.4</v>
      </c>
      <c r="H1328" s="3">
        <f t="shared" si="61"/>
        <v>54778.25</v>
      </c>
      <c r="I1328" s="1">
        <f t="shared" si="63"/>
        <v>0.42</v>
      </c>
    </row>
    <row r="1329" spans="1:9" x14ac:dyDescent="0.2">
      <c r="A1329" s="11">
        <f t="shared" si="62"/>
        <v>132700</v>
      </c>
      <c r="B1329" s="3">
        <f>inputs!$C$3-MAX(0,MIN((calculations!A1329-inputs!$B$8)*0.5,inputs!$C$3))+IF(AND(inputs!$B$23="YES",A1329&lt;=inputs!$B$25),inputs!$B$24,0)</f>
        <v>0</v>
      </c>
      <c r="C1329" s="3">
        <f>MAX(0,MIN(A1329-B1329,inputs!$C$4)*inputs!$B$3)</f>
        <v>7540</v>
      </c>
      <c r="D1329" s="8">
        <f>MAX(0,(MIN(A1329,inputs!$C$5)-(inputs!$C$4+B1329))*inputs!$B$4)</f>
        <v>38000</v>
      </c>
      <c r="E1329" s="8">
        <f>MAX(0, (calculations!A1329-inputs!$C$5)*inputs!$B$5)</f>
        <v>0</v>
      </c>
      <c r="F1329" s="8">
        <f>MAX(0,inputs!$B$13*(MIN(calculations!A1329,inputs!$C$14)-inputs!$C$13))+MAX(0,inputs!$B$14*(calculations!A1329-inputs!$C$14))</f>
        <v>6643.85</v>
      </c>
      <c r="G1329" s="6">
        <f>MAX(MIN((calculations!A1329-inputs!$B$21)/10000,100%),0) * inputs!$B$18</f>
        <v>2636.4</v>
      </c>
      <c r="H1329" s="3">
        <f t="shared" si="61"/>
        <v>54820.25</v>
      </c>
      <c r="I1329" s="1">
        <f t="shared" si="63"/>
        <v>0.42</v>
      </c>
    </row>
    <row r="1330" spans="1:9" x14ac:dyDescent="0.2">
      <c r="A1330" s="11">
        <f t="shared" si="62"/>
        <v>132800</v>
      </c>
      <c r="B1330" s="3">
        <f>inputs!$C$3-MAX(0,MIN((calculations!A1330-inputs!$B$8)*0.5,inputs!$C$3))+IF(AND(inputs!$B$23="YES",A1330&lt;=inputs!$B$25),inputs!$B$24,0)</f>
        <v>0</v>
      </c>
      <c r="C1330" s="3">
        <f>MAX(0,MIN(A1330-B1330,inputs!$C$4)*inputs!$B$3)</f>
        <v>7540</v>
      </c>
      <c r="D1330" s="8">
        <f>MAX(0,(MIN(A1330,inputs!$C$5)-(inputs!$C$4+B1330))*inputs!$B$4)</f>
        <v>38040</v>
      </c>
      <c r="E1330" s="8">
        <f>MAX(0, (calculations!A1330-inputs!$C$5)*inputs!$B$5)</f>
        <v>0</v>
      </c>
      <c r="F1330" s="8">
        <f>MAX(0,inputs!$B$13*(MIN(calculations!A1330,inputs!$C$14)-inputs!$C$13))+MAX(0,inputs!$B$14*(calculations!A1330-inputs!$C$14))</f>
        <v>6645.85</v>
      </c>
      <c r="G1330" s="6">
        <f>MAX(MIN((calculations!A1330-inputs!$B$21)/10000,100%),0) * inputs!$B$18</f>
        <v>2636.4</v>
      </c>
      <c r="H1330" s="3">
        <f t="shared" si="61"/>
        <v>54862.25</v>
      </c>
      <c r="I1330" s="1">
        <f t="shared" si="63"/>
        <v>0.42</v>
      </c>
    </row>
    <row r="1331" spans="1:9" x14ac:dyDescent="0.2">
      <c r="A1331" s="11">
        <f t="shared" si="62"/>
        <v>132900</v>
      </c>
      <c r="B1331" s="3">
        <f>inputs!$C$3-MAX(0,MIN((calculations!A1331-inputs!$B$8)*0.5,inputs!$C$3))+IF(AND(inputs!$B$23="YES",A1331&lt;=inputs!$B$25),inputs!$B$24,0)</f>
        <v>0</v>
      </c>
      <c r="C1331" s="3">
        <f>MAX(0,MIN(A1331-B1331,inputs!$C$4)*inputs!$B$3)</f>
        <v>7540</v>
      </c>
      <c r="D1331" s="8">
        <f>MAX(0,(MIN(A1331,inputs!$C$5)-(inputs!$C$4+B1331))*inputs!$B$4)</f>
        <v>38080</v>
      </c>
      <c r="E1331" s="8">
        <f>MAX(0, (calculations!A1331-inputs!$C$5)*inputs!$B$5)</f>
        <v>0</v>
      </c>
      <c r="F1331" s="8">
        <f>MAX(0,inputs!$B$13*(MIN(calculations!A1331,inputs!$C$14)-inputs!$C$13))+MAX(0,inputs!$B$14*(calculations!A1331-inputs!$C$14))</f>
        <v>6647.85</v>
      </c>
      <c r="G1331" s="6">
        <f>MAX(MIN((calculations!A1331-inputs!$B$21)/10000,100%),0) * inputs!$B$18</f>
        <v>2636.4</v>
      </c>
      <c r="H1331" s="3">
        <f t="shared" si="61"/>
        <v>54904.25</v>
      </c>
      <c r="I1331" s="1">
        <f t="shared" si="63"/>
        <v>0.42</v>
      </c>
    </row>
    <row r="1332" spans="1:9" x14ac:dyDescent="0.2">
      <c r="A1332" s="11">
        <f t="shared" si="62"/>
        <v>133000</v>
      </c>
      <c r="B1332" s="3">
        <f>inputs!$C$3-MAX(0,MIN((calculations!A1332-inputs!$B$8)*0.5,inputs!$C$3))+IF(AND(inputs!$B$23="YES",A1332&lt;=inputs!$B$25),inputs!$B$24,0)</f>
        <v>0</v>
      </c>
      <c r="C1332" s="3">
        <f>MAX(0,MIN(A1332-B1332,inputs!$C$4)*inputs!$B$3)</f>
        <v>7540</v>
      </c>
      <c r="D1332" s="8">
        <f>MAX(0,(MIN(A1332,inputs!$C$5)-(inputs!$C$4+B1332))*inputs!$B$4)</f>
        <v>38120</v>
      </c>
      <c r="E1332" s="8">
        <f>MAX(0, (calculations!A1332-inputs!$C$5)*inputs!$B$5)</f>
        <v>0</v>
      </c>
      <c r="F1332" s="8">
        <f>MAX(0,inputs!$B$13*(MIN(calculations!A1332,inputs!$C$14)-inputs!$C$13))+MAX(0,inputs!$B$14*(calculations!A1332-inputs!$C$14))</f>
        <v>6649.85</v>
      </c>
      <c r="G1332" s="6">
        <f>MAX(MIN((calculations!A1332-inputs!$B$21)/10000,100%),0) * inputs!$B$18</f>
        <v>2636.4</v>
      </c>
      <c r="H1332" s="3">
        <f t="shared" si="61"/>
        <v>54946.25</v>
      </c>
      <c r="I1332" s="1">
        <f t="shared" si="63"/>
        <v>0.42</v>
      </c>
    </row>
    <row r="1333" spans="1:9" x14ac:dyDescent="0.2">
      <c r="A1333" s="11">
        <f t="shared" si="62"/>
        <v>133100</v>
      </c>
      <c r="B1333" s="3">
        <f>inputs!$C$3-MAX(0,MIN((calculations!A1333-inputs!$B$8)*0.5,inputs!$C$3))+IF(AND(inputs!$B$23="YES",A1333&lt;=inputs!$B$25),inputs!$B$24,0)</f>
        <v>0</v>
      </c>
      <c r="C1333" s="3">
        <f>MAX(0,MIN(A1333-B1333,inputs!$C$4)*inputs!$B$3)</f>
        <v>7540</v>
      </c>
      <c r="D1333" s="8">
        <f>MAX(0,(MIN(A1333,inputs!$C$5)-(inputs!$C$4+B1333))*inputs!$B$4)</f>
        <v>38160</v>
      </c>
      <c r="E1333" s="8">
        <f>MAX(0, (calculations!A1333-inputs!$C$5)*inputs!$B$5)</f>
        <v>0</v>
      </c>
      <c r="F1333" s="8">
        <f>MAX(0,inputs!$B$13*(MIN(calculations!A1333,inputs!$C$14)-inputs!$C$13))+MAX(0,inputs!$B$14*(calculations!A1333-inputs!$C$14))</f>
        <v>6651.85</v>
      </c>
      <c r="G1333" s="6">
        <f>MAX(MIN((calculations!A1333-inputs!$B$21)/10000,100%),0) * inputs!$B$18</f>
        <v>2636.4</v>
      </c>
      <c r="H1333" s="3">
        <f t="shared" si="61"/>
        <v>54988.25</v>
      </c>
      <c r="I1333" s="1">
        <f t="shared" si="63"/>
        <v>0.42</v>
      </c>
    </row>
    <row r="1334" spans="1:9" x14ac:dyDescent="0.2">
      <c r="A1334" s="11">
        <f t="shared" si="62"/>
        <v>133200</v>
      </c>
      <c r="B1334" s="3">
        <f>inputs!$C$3-MAX(0,MIN((calculations!A1334-inputs!$B$8)*0.5,inputs!$C$3))+IF(AND(inputs!$B$23="YES",A1334&lt;=inputs!$B$25),inputs!$B$24,0)</f>
        <v>0</v>
      </c>
      <c r="C1334" s="3">
        <f>MAX(0,MIN(A1334-B1334,inputs!$C$4)*inputs!$B$3)</f>
        <v>7540</v>
      </c>
      <c r="D1334" s="8">
        <f>MAX(0,(MIN(A1334,inputs!$C$5)-(inputs!$C$4+B1334))*inputs!$B$4)</f>
        <v>38200</v>
      </c>
      <c r="E1334" s="8">
        <f>MAX(0, (calculations!A1334-inputs!$C$5)*inputs!$B$5)</f>
        <v>0</v>
      </c>
      <c r="F1334" s="8">
        <f>MAX(0,inputs!$B$13*(MIN(calculations!A1334,inputs!$C$14)-inputs!$C$13))+MAX(0,inputs!$B$14*(calculations!A1334-inputs!$C$14))</f>
        <v>6653.85</v>
      </c>
      <c r="G1334" s="6">
        <f>MAX(MIN((calculations!A1334-inputs!$B$21)/10000,100%),0) * inputs!$B$18</f>
        <v>2636.4</v>
      </c>
      <c r="H1334" s="3">
        <f t="shared" ref="H1334:H1397" si="64">SUM(C1334:G1334)</f>
        <v>55030.25</v>
      </c>
      <c r="I1334" s="1">
        <f t="shared" si="63"/>
        <v>0.42</v>
      </c>
    </row>
    <row r="1335" spans="1:9" x14ac:dyDescent="0.2">
      <c r="A1335" s="11">
        <f t="shared" si="62"/>
        <v>133300</v>
      </c>
      <c r="B1335" s="3">
        <f>inputs!$C$3-MAX(0,MIN((calculations!A1335-inputs!$B$8)*0.5,inputs!$C$3))+IF(AND(inputs!$B$23="YES",A1335&lt;=inputs!$B$25),inputs!$B$24,0)</f>
        <v>0</v>
      </c>
      <c r="C1335" s="3">
        <f>MAX(0,MIN(A1335-B1335,inputs!$C$4)*inputs!$B$3)</f>
        <v>7540</v>
      </c>
      <c r="D1335" s="8">
        <f>MAX(0,(MIN(A1335,inputs!$C$5)-(inputs!$C$4+B1335))*inputs!$B$4)</f>
        <v>38240</v>
      </c>
      <c r="E1335" s="8">
        <f>MAX(0, (calculations!A1335-inputs!$C$5)*inputs!$B$5)</f>
        <v>0</v>
      </c>
      <c r="F1335" s="8">
        <f>MAX(0,inputs!$B$13*(MIN(calculations!A1335,inputs!$C$14)-inputs!$C$13))+MAX(0,inputs!$B$14*(calculations!A1335-inputs!$C$14))</f>
        <v>6655.85</v>
      </c>
      <c r="G1335" s="6">
        <f>MAX(MIN((calculations!A1335-inputs!$B$21)/10000,100%),0) * inputs!$B$18</f>
        <v>2636.4</v>
      </c>
      <c r="H1335" s="3">
        <f t="shared" si="64"/>
        <v>55072.25</v>
      </c>
      <c r="I1335" s="1">
        <f t="shared" si="63"/>
        <v>0.42</v>
      </c>
    </row>
    <row r="1336" spans="1:9" x14ac:dyDescent="0.2">
      <c r="A1336" s="11">
        <f t="shared" si="62"/>
        <v>133400</v>
      </c>
      <c r="B1336" s="3">
        <f>inputs!$C$3-MAX(0,MIN((calculations!A1336-inputs!$B$8)*0.5,inputs!$C$3))+IF(AND(inputs!$B$23="YES",A1336&lt;=inputs!$B$25),inputs!$B$24,0)</f>
        <v>0</v>
      </c>
      <c r="C1336" s="3">
        <f>MAX(0,MIN(A1336-B1336,inputs!$C$4)*inputs!$B$3)</f>
        <v>7540</v>
      </c>
      <c r="D1336" s="8">
        <f>MAX(0,(MIN(A1336,inputs!$C$5)-(inputs!$C$4+B1336))*inputs!$B$4)</f>
        <v>38280</v>
      </c>
      <c r="E1336" s="8">
        <f>MAX(0, (calculations!A1336-inputs!$C$5)*inputs!$B$5)</f>
        <v>0</v>
      </c>
      <c r="F1336" s="8">
        <f>MAX(0,inputs!$B$13*(MIN(calculations!A1336,inputs!$C$14)-inputs!$C$13))+MAX(0,inputs!$B$14*(calculations!A1336-inputs!$C$14))</f>
        <v>6657.85</v>
      </c>
      <c r="G1336" s="6">
        <f>MAX(MIN((calculations!A1336-inputs!$B$21)/10000,100%),0) * inputs!$B$18</f>
        <v>2636.4</v>
      </c>
      <c r="H1336" s="3">
        <f t="shared" si="64"/>
        <v>55114.25</v>
      </c>
      <c r="I1336" s="1">
        <f t="shared" si="63"/>
        <v>0.42</v>
      </c>
    </row>
    <row r="1337" spans="1:9" x14ac:dyDescent="0.2">
      <c r="A1337" s="11">
        <f t="shared" si="62"/>
        <v>133500</v>
      </c>
      <c r="B1337" s="3">
        <f>inputs!$C$3-MAX(0,MIN((calculations!A1337-inputs!$B$8)*0.5,inputs!$C$3))+IF(AND(inputs!$B$23="YES",A1337&lt;=inputs!$B$25),inputs!$B$24,0)</f>
        <v>0</v>
      </c>
      <c r="C1337" s="3">
        <f>MAX(0,MIN(A1337-B1337,inputs!$C$4)*inputs!$B$3)</f>
        <v>7540</v>
      </c>
      <c r="D1337" s="8">
        <f>MAX(0,(MIN(A1337,inputs!$C$5)-(inputs!$C$4+B1337))*inputs!$B$4)</f>
        <v>38320</v>
      </c>
      <c r="E1337" s="8">
        <f>MAX(0, (calculations!A1337-inputs!$C$5)*inputs!$B$5)</f>
        <v>0</v>
      </c>
      <c r="F1337" s="8">
        <f>MAX(0,inputs!$B$13*(MIN(calculations!A1337,inputs!$C$14)-inputs!$C$13))+MAX(0,inputs!$B$14*(calculations!A1337-inputs!$C$14))</f>
        <v>6659.85</v>
      </c>
      <c r="G1337" s="6">
        <f>MAX(MIN((calculations!A1337-inputs!$B$21)/10000,100%),0) * inputs!$B$18</f>
        <v>2636.4</v>
      </c>
      <c r="H1337" s="3">
        <f t="shared" si="64"/>
        <v>55156.25</v>
      </c>
      <c r="I1337" s="1">
        <f t="shared" si="63"/>
        <v>0.42</v>
      </c>
    </row>
    <row r="1338" spans="1:9" x14ac:dyDescent="0.2">
      <c r="A1338" s="11">
        <f t="shared" si="62"/>
        <v>133600</v>
      </c>
      <c r="B1338" s="3">
        <f>inputs!$C$3-MAX(0,MIN((calculations!A1338-inputs!$B$8)*0.5,inputs!$C$3))+IF(AND(inputs!$B$23="YES",A1338&lt;=inputs!$B$25),inputs!$B$24,0)</f>
        <v>0</v>
      </c>
      <c r="C1338" s="3">
        <f>MAX(0,MIN(A1338-B1338,inputs!$C$4)*inputs!$B$3)</f>
        <v>7540</v>
      </c>
      <c r="D1338" s="8">
        <f>MAX(0,(MIN(A1338,inputs!$C$5)-(inputs!$C$4+B1338))*inputs!$B$4)</f>
        <v>38360</v>
      </c>
      <c r="E1338" s="8">
        <f>MAX(0, (calculations!A1338-inputs!$C$5)*inputs!$B$5)</f>
        <v>0</v>
      </c>
      <c r="F1338" s="8">
        <f>MAX(0,inputs!$B$13*(MIN(calculations!A1338,inputs!$C$14)-inputs!$C$13))+MAX(0,inputs!$B$14*(calculations!A1338-inputs!$C$14))</f>
        <v>6661.85</v>
      </c>
      <c r="G1338" s="6">
        <f>MAX(MIN((calculations!A1338-inputs!$B$21)/10000,100%),0) * inputs!$B$18</f>
        <v>2636.4</v>
      </c>
      <c r="H1338" s="3">
        <f t="shared" si="64"/>
        <v>55198.25</v>
      </c>
      <c r="I1338" s="1">
        <f t="shared" si="63"/>
        <v>0.42</v>
      </c>
    </row>
    <row r="1339" spans="1:9" x14ac:dyDescent="0.2">
      <c r="A1339" s="11">
        <f t="shared" si="62"/>
        <v>133700</v>
      </c>
      <c r="B1339" s="3">
        <f>inputs!$C$3-MAX(0,MIN((calculations!A1339-inputs!$B$8)*0.5,inputs!$C$3))+IF(AND(inputs!$B$23="YES",A1339&lt;=inputs!$B$25),inputs!$B$24,0)</f>
        <v>0</v>
      </c>
      <c r="C1339" s="3">
        <f>MAX(0,MIN(A1339-B1339,inputs!$C$4)*inputs!$B$3)</f>
        <v>7540</v>
      </c>
      <c r="D1339" s="8">
        <f>MAX(0,(MIN(A1339,inputs!$C$5)-(inputs!$C$4+B1339))*inputs!$B$4)</f>
        <v>38400</v>
      </c>
      <c r="E1339" s="8">
        <f>MAX(0, (calculations!A1339-inputs!$C$5)*inputs!$B$5)</f>
        <v>0</v>
      </c>
      <c r="F1339" s="8">
        <f>MAX(0,inputs!$B$13*(MIN(calculations!A1339,inputs!$C$14)-inputs!$C$13))+MAX(0,inputs!$B$14*(calculations!A1339-inputs!$C$14))</f>
        <v>6663.85</v>
      </c>
      <c r="G1339" s="6">
        <f>MAX(MIN((calculations!A1339-inputs!$B$21)/10000,100%),0) * inputs!$B$18</f>
        <v>2636.4</v>
      </c>
      <c r="H1339" s="3">
        <f t="shared" si="64"/>
        <v>55240.25</v>
      </c>
      <c r="I1339" s="1">
        <f t="shared" si="63"/>
        <v>0.42</v>
      </c>
    </row>
    <row r="1340" spans="1:9" x14ac:dyDescent="0.2">
      <c r="A1340" s="11">
        <f t="shared" si="62"/>
        <v>133800</v>
      </c>
      <c r="B1340" s="3">
        <f>inputs!$C$3-MAX(0,MIN((calculations!A1340-inputs!$B$8)*0.5,inputs!$C$3))+IF(AND(inputs!$B$23="YES",A1340&lt;=inputs!$B$25),inputs!$B$24,0)</f>
        <v>0</v>
      </c>
      <c r="C1340" s="3">
        <f>MAX(0,MIN(A1340-B1340,inputs!$C$4)*inputs!$B$3)</f>
        <v>7540</v>
      </c>
      <c r="D1340" s="8">
        <f>MAX(0,(MIN(A1340,inputs!$C$5)-(inputs!$C$4+B1340))*inputs!$B$4)</f>
        <v>38440</v>
      </c>
      <c r="E1340" s="8">
        <f>MAX(0, (calculations!A1340-inputs!$C$5)*inputs!$B$5)</f>
        <v>0</v>
      </c>
      <c r="F1340" s="8">
        <f>MAX(0,inputs!$B$13*(MIN(calculations!A1340,inputs!$C$14)-inputs!$C$13))+MAX(0,inputs!$B$14*(calculations!A1340-inputs!$C$14))</f>
        <v>6665.85</v>
      </c>
      <c r="G1340" s="6">
        <f>MAX(MIN((calculations!A1340-inputs!$B$21)/10000,100%),0) * inputs!$B$18</f>
        <v>2636.4</v>
      </c>
      <c r="H1340" s="3">
        <f t="shared" si="64"/>
        <v>55282.25</v>
      </c>
      <c r="I1340" s="1">
        <f t="shared" si="63"/>
        <v>0.42</v>
      </c>
    </row>
    <row r="1341" spans="1:9" x14ac:dyDescent="0.2">
      <c r="A1341" s="11">
        <f t="shared" si="62"/>
        <v>133900</v>
      </c>
      <c r="B1341" s="3">
        <f>inputs!$C$3-MAX(0,MIN((calculations!A1341-inputs!$B$8)*0.5,inputs!$C$3))+IF(AND(inputs!$B$23="YES",A1341&lt;=inputs!$B$25),inputs!$B$24,0)</f>
        <v>0</v>
      </c>
      <c r="C1341" s="3">
        <f>MAX(0,MIN(A1341-B1341,inputs!$C$4)*inputs!$B$3)</f>
        <v>7540</v>
      </c>
      <c r="D1341" s="8">
        <f>MAX(0,(MIN(A1341,inputs!$C$5)-(inputs!$C$4+B1341))*inputs!$B$4)</f>
        <v>38480</v>
      </c>
      <c r="E1341" s="8">
        <f>MAX(0, (calculations!A1341-inputs!$C$5)*inputs!$B$5)</f>
        <v>0</v>
      </c>
      <c r="F1341" s="8">
        <f>MAX(0,inputs!$B$13*(MIN(calculations!A1341,inputs!$C$14)-inputs!$C$13))+MAX(0,inputs!$B$14*(calculations!A1341-inputs!$C$14))</f>
        <v>6667.85</v>
      </c>
      <c r="G1341" s="6">
        <f>MAX(MIN((calculations!A1341-inputs!$B$21)/10000,100%),0) * inputs!$B$18</f>
        <v>2636.4</v>
      </c>
      <c r="H1341" s="3">
        <f t="shared" si="64"/>
        <v>55324.25</v>
      </c>
      <c r="I1341" s="1">
        <f t="shared" si="63"/>
        <v>0.42</v>
      </c>
    </row>
    <row r="1342" spans="1:9" x14ac:dyDescent="0.2">
      <c r="A1342" s="11">
        <f t="shared" si="62"/>
        <v>134000</v>
      </c>
      <c r="B1342" s="3">
        <f>inputs!$C$3-MAX(0,MIN((calculations!A1342-inputs!$B$8)*0.5,inputs!$C$3))+IF(AND(inputs!$B$23="YES",A1342&lt;=inputs!$B$25),inputs!$B$24,0)</f>
        <v>0</v>
      </c>
      <c r="C1342" s="3">
        <f>MAX(0,MIN(A1342-B1342,inputs!$C$4)*inputs!$B$3)</f>
        <v>7540</v>
      </c>
      <c r="D1342" s="8">
        <f>MAX(0,(MIN(A1342,inputs!$C$5)-(inputs!$C$4+B1342))*inputs!$B$4)</f>
        <v>38520</v>
      </c>
      <c r="E1342" s="8">
        <f>MAX(0, (calculations!A1342-inputs!$C$5)*inputs!$B$5)</f>
        <v>0</v>
      </c>
      <c r="F1342" s="8">
        <f>MAX(0,inputs!$B$13*(MIN(calculations!A1342,inputs!$C$14)-inputs!$C$13))+MAX(0,inputs!$B$14*(calculations!A1342-inputs!$C$14))</f>
        <v>6669.85</v>
      </c>
      <c r="G1342" s="6">
        <f>MAX(MIN((calculations!A1342-inputs!$B$21)/10000,100%),0) * inputs!$B$18</f>
        <v>2636.4</v>
      </c>
      <c r="H1342" s="3">
        <f t="shared" si="64"/>
        <v>55366.25</v>
      </c>
      <c r="I1342" s="1">
        <f t="shared" si="63"/>
        <v>0.42</v>
      </c>
    </row>
    <row r="1343" spans="1:9" x14ac:dyDescent="0.2">
      <c r="A1343" s="11">
        <f t="shared" si="62"/>
        <v>134100</v>
      </c>
      <c r="B1343" s="3">
        <f>inputs!$C$3-MAX(0,MIN((calculations!A1343-inputs!$B$8)*0.5,inputs!$C$3))+IF(AND(inputs!$B$23="YES",A1343&lt;=inputs!$B$25),inputs!$B$24,0)</f>
        <v>0</v>
      </c>
      <c r="C1343" s="3">
        <f>MAX(0,MIN(A1343-B1343,inputs!$C$4)*inputs!$B$3)</f>
        <v>7540</v>
      </c>
      <c r="D1343" s="8">
        <f>MAX(0,(MIN(A1343,inputs!$C$5)-(inputs!$C$4+B1343))*inputs!$B$4)</f>
        <v>38560</v>
      </c>
      <c r="E1343" s="8">
        <f>MAX(0, (calculations!A1343-inputs!$C$5)*inputs!$B$5)</f>
        <v>0</v>
      </c>
      <c r="F1343" s="8">
        <f>MAX(0,inputs!$B$13*(MIN(calculations!A1343,inputs!$C$14)-inputs!$C$13))+MAX(0,inputs!$B$14*(calculations!A1343-inputs!$C$14))</f>
        <v>6671.85</v>
      </c>
      <c r="G1343" s="6">
        <f>MAX(MIN((calculations!A1343-inputs!$B$21)/10000,100%),0) * inputs!$B$18</f>
        <v>2636.4</v>
      </c>
      <c r="H1343" s="3">
        <f t="shared" si="64"/>
        <v>55408.25</v>
      </c>
      <c r="I1343" s="1">
        <f t="shared" si="63"/>
        <v>0.42</v>
      </c>
    </row>
    <row r="1344" spans="1:9" x14ac:dyDescent="0.2">
      <c r="A1344" s="11">
        <f t="shared" si="62"/>
        <v>134200</v>
      </c>
      <c r="B1344" s="3">
        <f>inputs!$C$3-MAX(0,MIN((calculations!A1344-inputs!$B$8)*0.5,inputs!$C$3))+IF(AND(inputs!$B$23="YES",A1344&lt;=inputs!$B$25),inputs!$B$24,0)</f>
        <v>0</v>
      </c>
      <c r="C1344" s="3">
        <f>MAX(0,MIN(A1344-B1344,inputs!$C$4)*inputs!$B$3)</f>
        <v>7540</v>
      </c>
      <c r="D1344" s="8">
        <f>MAX(0,(MIN(A1344,inputs!$C$5)-(inputs!$C$4+B1344))*inputs!$B$4)</f>
        <v>38600</v>
      </c>
      <c r="E1344" s="8">
        <f>MAX(0, (calculations!A1344-inputs!$C$5)*inputs!$B$5)</f>
        <v>0</v>
      </c>
      <c r="F1344" s="8">
        <f>MAX(0,inputs!$B$13*(MIN(calculations!A1344,inputs!$C$14)-inputs!$C$13))+MAX(0,inputs!$B$14*(calculations!A1344-inputs!$C$14))</f>
        <v>6673.85</v>
      </c>
      <c r="G1344" s="6">
        <f>MAX(MIN((calculations!A1344-inputs!$B$21)/10000,100%),0) * inputs!$B$18</f>
        <v>2636.4</v>
      </c>
      <c r="H1344" s="3">
        <f t="shared" si="64"/>
        <v>55450.25</v>
      </c>
      <c r="I1344" s="1">
        <f t="shared" si="63"/>
        <v>0.42</v>
      </c>
    </row>
    <row r="1345" spans="1:9" x14ac:dyDescent="0.2">
      <c r="A1345" s="11">
        <f t="shared" si="62"/>
        <v>134300</v>
      </c>
      <c r="B1345" s="3">
        <f>inputs!$C$3-MAX(0,MIN((calculations!A1345-inputs!$B$8)*0.5,inputs!$C$3))+IF(AND(inputs!$B$23="YES",A1345&lt;=inputs!$B$25),inputs!$B$24,0)</f>
        <v>0</v>
      </c>
      <c r="C1345" s="3">
        <f>MAX(0,MIN(A1345-B1345,inputs!$C$4)*inputs!$B$3)</f>
        <v>7540</v>
      </c>
      <c r="D1345" s="8">
        <f>MAX(0,(MIN(A1345,inputs!$C$5)-(inputs!$C$4+B1345))*inputs!$B$4)</f>
        <v>38640</v>
      </c>
      <c r="E1345" s="8">
        <f>MAX(0, (calculations!A1345-inputs!$C$5)*inputs!$B$5)</f>
        <v>0</v>
      </c>
      <c r="F1345" s="8">
        <f>MAX(0,inputs!$B$13*(MIN(calculations!A1345,inputs!$C$14)-inputs!$C$13))+MAX(0,inputs!$B$14*(calculations!A1345-inputs!$C$14))</f>
        <v>6675.85</v>
      </c>
      <c r="G1345" s="6">
        <f>MAX(MIN((calculations!A1345-inputs!$B$21)/10000,100%),0) * inputs!$B$18</f>
        <v>2636.4</v>
      </c>
      <c r="H1345" s="3">
        <f t="shared" si="64"/>
        <v>55492.25</v>
      </c>
      <c r="I1345" s="1">
        <f t="shared" si="63"/>
        <v>0.42</v>
      </c>
    </row>
    <row r="1346" spans="1:9" x14ac:dyDescent="0.2">
      <c r="A1346" s="11">
        <f t="shared" si="62"/>
        <v>134400</v>
      </c>
      <c r="B1346" s="3">
        <f>inputs!$C$3-MAX(0,MIN((calculations!A1346-inputs!$B$8)*0.5,inputs!$C$3))+IF(AND(inputs!$B$23="YES",A1346&lt;=inputs!$B$25),inputs!$B$24,0)</f>
        <v>0</v>
      </c>
      <c r="C1346" s="3">
        <f>MAX(0,MIN(A1346-B1346,inputs!$C$4)*inputs!$B$3)</f>
        <v>7540</v>
      </c>
      <c r="D1346" s="8">
        <f>MAX(0,(MIN(A1346,inputs!$C$5)-(inputs!$C$4+B1346))*inputs!$B$4)</f>
        <v>38680</v>
      </c>
      <c r="E1346" s="8">
        <f>MAX(0, (calculations!A1346-inputs!$C$5)*inputs!$B$5)</f>
        <v>0</v>
      </c>
      <c r="F1346" s="8">
        <f>MAX(0,inputs!$B$13*(MIN(calculations!A1346,inputs!$C$14)-inputs!$C$13))+MAX(0,inputs!$B$14*(calculations!A1346-inputs!$C$14))</f>
        <v>6677.85</v>
      </c>
      <c r="G1346" s="6">
        <f>MAX(MIN((calculations!A1346-inputs!$B$21)/10000,100%),0) * inputs!$B$18</f>
        <v>2636.4</v>
      </c>
      <c r="H1346" s="3">
        <f t="shared" si="64"/>
        <v>55534.25</v>
      </c>
      <c r="I1346" s="1">
        <f t="shared" si="63"/>
        <v>0.42</v>
      </c>
    </row>
    <row r="1347" spans="1:9" x14ac:dyDescent="0.2">
      <c r="A1347" s="11">
        <f t="shared" ref="A1347:A1410" si="65">(ROW(A1347)-2)*100</f>
        <v>134500</v>
      </c>
      <c r="B1347" s="3">
        <f>inputs!$C$3-MAX(0,MIN((calculations!A1347-inputs!$B$8)*0.5,inputs!$C$3))+IF(AND(inputs!$B$23="YES",A1347&lt;=inputs!$B$25),inputs!$B$24,0)</f>
        <v>0</v>
      </c>
      <c r="C1347" s="3">
        <f>MAX(0,MIN(A1347-B1347,inputs!$C$4)*inputs!$B$3)</f>
        <v>7540</v>
      </c>
      <c r="D1347" s="8">
        <f>MAX(0,(MIN(A1347,inputs!$C$5)-(inputs!$C$4+B1347))*inputs!$B$4)</f>
        <v>38720</v>
      </c>
      <c r="E1347" s="8">
        <f>MAX(0, (calculations!A1347-inputs!$C$5)*inputs!$B$5)</f>
        <v>0</v>
      </c>
      <c r="F1347" s="8">
        <f>MAX(0,inputs!$B$13*(MIN(calculations!A1347,inputs!$C$14)-inputs!$C$13))+MAX(0,inputs!$B$14*(calculations!A1347-inputs!$C$14))</f>
        <v>6679.85</v>
      </c>
      <c r="G1347" s="6">
        <f>MAX(MIN((calculations!A1347-inputs!$B$21)/10000,100%),0) * inputs!$B$18</f>
        <v>2636.4</v>
      </c>
      <c r="H1347" s="3">
        <f t="shared" si="64"/>
        <v>55576.25</v>
      </c>
      <c r="I1347" s="1">
        <f t="shared" ref="I1347:I1410" si="66">(H1348-H1347)/100</f>
        <v>0.42</v>
      </c>
    </row>
    <row r="1348" spans="1:9" x14ac:dyDescent="0.2">
      <c r="A1348" s="11">
        <f t="shared" si="65"/>
        <v>134600</v>
      </c>
      <c r="B1348" s="3">
        <f>inputs!$C$3-MAX(0,MIN((calculations!A1348-inputs!$B$8)*0.5,inputs!$C$3))+IF(AND(inputs!$B$23="YES",A1348&lt;=inputs!$B$25),inputs!$B$24,0)</f>
        <v>0</v>
      </c>
      <c r="C1348" s="3">
        <f>MAX(0,MIN(A1348-B1348,inputs!$C$4)*inputs!$B$3)</f>
        <v>7540</v>
      </c>
      <c r="D1348" s="8">
        <f>MAX(0,(MIN(A1348,inputs!$C$5)-(inputs!$C$4+B1348))*inputs!$B$4)</f>
        <v>38760</v>
      </c>
      <c r="E1348" s="8">
        <f>MAX(0, (calculations!A1348-inputs!$C$5)*inputs!$B$5)</f>
        <v>0</v>
      </c>
      <c r="F1348" s="8">
        <f>MAX(0,inputs!$B$13*(MIN(calculations!A1348,inputs!$C$14)-inputs!$C$13))+MAX(0,inputs!$B$14*(calculations!A1348-inputs!$C$14))</f>
        <v>6681.85</v>
      </c>
      <c r="G1348" s="6">
        <f>MAX(MIN((calculations!A1348-inputs!$B$21)/10000,100%),0) * inputs!$B$18</f>
        <v>2636.4</v>
      </c>
      <c r="H1348" s="3">
        <f t="shared" si="64"/>
        <v>55618.25</v>
      </c>
      <c r="I1348" s="1">
        <f t="shared" si="66"/>
        <v>0.42</v>
      </c>
    </row>
    <row r="1349" spans="1:9" x14ac:dyDescent="0.2">
      <c r="A1349" s="11">
        <f t="shared" si="65"/>
        <v>134700</v>
      </c>
      <c r="B1349" s="3">
        <f>inputs!$C$3-MAX(0,MIN((calculations!A1349-inputs!$B$8)*0.5,inputs!$C$3))+IF(AND(inputs!$B$23="YES",A1349&lt;=inputs!$B$25),inputs!$B$24,0)</f>
        <v>0</v>
      </c>
      <c r="C1349" s="3">
        <f>MAX(0,MIN(A1349-B1349,inputs!$C$4)*inputs!$B$3)</f>
        <v>7540</v>
      </c>
      <c r="D1349" s="8">
        <f>MAX(0,(MIN(A1349,inputs!$C$5)-(inputs!$C$4+B1349))*inputs!$B$4)</f>
        <v>38800</v>
      </c>
      <c r="E1349" s="8">
        <f>MAX(0, (calculations!A1349-inputs!$C$5)*inputs!$B$5)</f>
        <v>0</v>
      </c>
      <c r="F1349" s="8">
        <f>MAX(0,inputs!$B$13*(MIN(calculations!A1349,inputs!$C$14)-inputs!$C$13))+MAX(0,inputs!$B$14*(calculations!A1349-inputs!$C$14))</f>
        <v>6683.85</v>
      </c>
      <c r="G1349" s="6">
        <f>MAX(MIN((calculations!A1349-inputs!$B$21)/10000,100%),0) * inputs!$B$18</f>
        <v>2636.4</v>
      </c>
      <c r="H1349" s="3">
        <f t="shared" si="64"/>
        <v>55660.25</v>
      </c>
      <c r="I1349" s="1">
        <f t="shared" si="66"/>
        <v>0.42</v>
      </c>
    </row>
    <row r="1350" spans="1:9" x14ac:dyDescent="0.2">
      <c r="A1350" s="11">
        <f t="shared" si="65"/>
        <v>134800</v>
      </c>
      <c r="B1350" s="3">
        <f>inputs!$C$3-MAX(0,MIN((calculations!A1350-inputs!$B$8)*0.5,inputs!$C$3))+IF(AND(inputs!$B$23="YES",A1350&lt;=inputs!$B$25),inputs!$B$24,0)</f>
        <v>0</v>
      </c>
      <c r="C1350" s="3">
        <f>MAX(0,MIN(A1350-B1350,inputs!$C$4)*inputs!$B$3)</f>
        <v>7540</v>
      </c>
      <c r="D1350" s="8">
        <f>MAX(0,(MIN(A1350,inputs!$C$5)-(inputs!$C$4+B1350))*inputs!$B$4)</f>
        <v>38840</v>
      </c>
      <c r="E1350" s="8">
        <f>MAX(0, (calculations!A1350-inputs!$C$5)*inputs!$B$5)</f>
        <v>0</v>
      </c>
      <c r="F1350" s="8">
        <f>MAX(0,inputs!$B$13*(MIN(calculations!A1350,inputs!$C$14)-inputs!$C$13))+MAX(0,inputs!$B$14*(calculations!A1350-inputs!$C$14))</f>
        <v>6685.85</v>
      </c>
      <c r="G1350" s="6">
        <f>MAX(MIN((calculations!A1350-inputs!$B$21)/10000,100%),0) * inputs!$B$18</f>
        <v>2636.4</v>
      </c>
      <c r="H1350" s="3">
        <f t="shared" si="64"/>
        <v>55702.25</v>
      </c>
      <c r="I1350" s="1">
        <f t="shared" si="66"/>
        <v>0.42</v>
      </c>
    </row>
    <row r="1351" spans="1:9" x14ac:dyDescent="0.2">
      <c r="A1351" s="11">
        <f t="shared" si="65"/>
        <v>134900</v>
      </c>
      <c r="B1351" s="3">
        <f>inputs!$C$3-MAX(0,MIN((calculations!A1351-inputs!$B$8)*0.5,inputs!$C$3))+IF(AND(inputs!$B$23="YES",A1351&lt;=inputs!$B$25),inputs!$B$24,0)</f>
        <v>0</v>
      </c>
      <c r="C1351" s="3">
        <f>MAX(0,MIN(A1351-B1351,inputs!$C$4)*inputs!$B$3)</f>
        <v>7540</v>
      </c>
      <c r="D1351" s="8">
        <f>MAX(0,(MIN(A1351,inputs!$C$5)-(inputs!$C$4+B1351))*inputs!$B$4)</f>
        <v>38880</v>
      </c>
      <c r="E1351" s="8">
        <f>MAX(0, (calculations!A1351-inputs!$C$5)*inputs!$B$5)</f>
        <v>0</v>
      </c>
      <c r="F1351" s="8">
        <f>MAX(0,inputs!$B$13*(MIN(calculations!A1351,inputs!$C$14)-inputs!$C$13))+MAX(0,inputs!$B$14*(calculations!A1351-inputs!$C$14))</f>
        <v>6687.85</v>
      </c>
      <c r="G1351" s="6">
        <f>MAX(MIN((calculations!A1351-inputs!$B$21)/10000,100%),0) * inputs!$B$18</f>
        <v>2636.4</v>
      </c>
      <c r="H1351" s="3">
        <f t="shared" si="64"/>
        <v>55744.25</v>
      </c>
      <c r="I1351" s="1">
        <f t="shared" si="66"/>
        <v>0.42</v>
      </c>
    </row>
    <row r="1352" spans="1:9" x14ac:dyDescent="0.2">
      <c r="A1352" s="11">
        <f t="shared" si="65"/>
        <v>135000</v>
      </c>
      <c r="B1352" s="3">
        <f>inputs!$C$3-MAX(0,MIN((calculations!A1352-inputs!$B$8)*0.5,inputs!$C$3))+IF(AND(inputs!$B$23="YES",A1352&lt;=inputs!$B$25),inputs!$B$24,0)</f>
        <v>0</v>
      </c>
      <c r="C1352" s="3">
        <f>MAX(0,MIN(A1352-B1352,inputs!$C$4)*inputs!$B$3)</f>
        <v>7540</v>
      </c>
      <c r="D1352" s="8">
        <f>MAX(0,(MIN(A1352,inputs!$C$5)-(inputs!$C$4+B1352))*inputs!$B$4)</f>
        <v>38920</v>
      </c>
      <c r="E1352" s="8">
        <f>MAX(0, (calculations!A1352-inputs!$C$5)*inputs!$B$5)</f>
        <v>0</v>
      </c>
      <c r="F1352" s="8">
        <f>MAX(0,inputs!$B$13*(MIN(calculations!A1352,inputs!$C$14)-inputs!$C$13))+MAX(0,inputs!$B$14*(calculations!A1352-inputs!$C$14))</f>
        <v>6689.85</v>
      </c>
      <c r="G1352" s="6">
        <f>MAX(MIN((calculations!A1352-inputs!$B$21)/10000,100%),0) * inputs!$B$18</f>
        <v>2636.4</v>
      </c>
      <c r="H1352" s="3">
        <f t="shared" si="64"/>
        <v>55786.25</v>
      </c>
      <c r="I1352" s="1">
        <f t="shared" si="66"/>
        <v>0.42</v>
      </c>
    </row>
    <row r="1353" spans="1:9" x14ac:dyDescent="0.2">
      <c r="A1353" s="11">
        <f t="shared" si="65"/>
        <v>135100</v>
      </c>
      <c r="B1353" s="3">
        <f>inputs!$C$3-MAX(0,MIN((calculations!A1353-inputs!$B$8)*0.5,inputs!$C$3))+IF(AND(inputs!$B$23="YES",A1353&lt;=inputs!$B$25),inputs!$B$24,0)</f>
        <v>0</v>
      </c>
      <c r="C1353" s="3">
        <f>MAX(0,MIN(A1353-B1353,inputs!$C$4)*inputs!$B$3)</f>
        <v>7540</v>
      </c>
      <c r="D1353" s="8">
        <f>MAX(0,(MIN(A1353,inputs!$C$5)-(inputs!$C$4+B1353))*inputs!$B$4)</f>
        <v>38960</v>
      </c>
      <c r="E1353" s="8">
        <f>MAX(0, (calculations!A1353-inputs!$C$5)*inputs!$B$5)</f>
        <v>0</v>
      </c>
      <c r="F1353" s="8">
        <f>MAX(0,inputs!$B$13*(MIN(calculations!A1353,inputs!$C$14)-inputs!$C$13))+MAX(0,inputs!$B$14*(calculations!A1353-inputs!$C$14))</f>
        <v>6691.85</v>
      </c>
      <c r="G1353" s="6">
        <f>MAX(MIN((calculations!A1353-inputs!$B$21)/10000,100%),0) * inputs!$B$18</f>
        <v>2636.4</v>
      </c>
      <c r="H1353" s="3">
        <f t="shared" si="64"/>
        <v>55828.25</v>
      </c>
      <c r="I1353" s="1">
        <f t="shared" si="66"/>
        <v>0.42</v>
      </c>
    </row>
    <row r="1354" spans="1:9" x14ac:dyDescent="0.2">
      <c r="A1354" s="11">
        <f t="shared" si="65"/>
        <v>135200</v>
      </c>
      <c r="B1354" s="3">
        <f>inputs!$C$3-MAX(0,MIN((calculations!A1354-inputs!$B$8)*0.5,inputs!$C$3))+IF(AND(inputs!$B$23="YES",A1354&lt;=inputs!$B$25),inputs!$B$24,0)</f>
        <v>0</v>
      </c>
      <c r="C1354" s="3">
        <f>MAX(0,MIN(A1354-B1354,inputs!$C$4)*inputs!$B$3)</f>
        <v>7540</v>
      </c>
      <c r="D1354" s="8">
        <f>MAX(0,(MIN(A1354,inputs!$C$5)-(inputs!$C$4+B1354))*inputs!$B$4)</f>
        <v>39000</v>
      </c>
      <c r="E1354" s="8">
        <f>MAX(0, (calculations!A1354-inputs!$C$5)*inputs!$B$5)</f>
        <v>0</v>
      </c>
      <c r="F1354" s="8">
        <f>MAX(0,inputs!$B$13*(MIN(calculations!A1354,inputs!$C$14)-inputs!$C$13))+MAX(0,inputs!$B$14*(calculations!A1354-inputs!$C$14))</f>
        <v>6693.85</v>
      </c>
      <c r="G1354" s="6">
        <f>MAX(MIN((calculations!A1354-inputs!$B$21)/10000,100%),0) * inputs!$B$18</f>
        <v>2636.4</v>
      </c>
      <c r="H1354" s="3">
        <f t="shared" si="64"/>
        <v>55870.25</v>
      </c>
      <c r="I1354" s="1">
        <f t="shared" si="66"/>
        <v>0.42</v>
      </c>
    </row>
    <row r="1355" spans="1:9" x14ac:dyDescent="0.2">
      <c r="A1355" s="11">
        <f t="shared" si="65"/>
        <v>135300</v>
      </c>
      <c r="B1355" s="3">
        <f>inputs!$C$3-MAX(0,MIN((calculations!A1355-inputs!$B$8)*0.5,inputs!$C$3))+IF(AND(inputs!$B$23="YES",A1355&lt;=inputs!$B$25),inputs!$B$24,0)</f>
        <v>0</v>
      </c>
      <c r="C1355" s="3">
        <f>MAX(0,MIN(A1355-B1355,inputs!$C$4)*inputs!$B$3)</f>
        <v>7540</v>
      </c>
      <c r="D1355" s="8">
        <f>MAX(0,(MIN(A1355,inputs!$C$5)-(inputs!$C$4+B1355))*inputs!$B$4)</f>
        <v>39040</v>
      </c>
      <c r="E1355" s="8">
        <f>MAX(0, (calculations!A1355-inputs!$C$5)*inputs!$B$5)</f>
        <v>0</v>
      </c>
      <c r="F1355" s="8">
        <f>MAX(0,inputs!$B$13*(MIN(calculations!A1355,inputs!$C$14)-inputs!$C$13))+MAX(0,inputs!$B$14*(calculations!A1355-inputs!$C$14))</f>
        <v>6695.85</v>
      </c>
      <c r="G1355" s="6">
        <f>MAX(MIN((calculations!A1355-inputs!$B$21)/10000,100%),0) * inputs!$B$18</f>
        <v>2636.4</v>
      </c>
      <c r="H1355" s="3">
        <f t="shared" si="64"/>
        <v>55912.25</v>
      </c>
      <c r="I1355" s="1">
        <f t="shared" si="66"/>
        <v>0.42</v>
      </c>
    </row>
    <row r="1356" spans="1:9" x14ac:dyDescent="0.2">
      <c r="A1356" s="11">
        <f t="shared" si="65"/>
        <v>135400</v>
      </c>
      <c r="B1356" s="3">
        <f>inputs!$C$3-MAX(0,MIN((calculations!A1356-inputs!$B$8)*0.5,inputs!$C$3))+IF(AND(inputs!$B$23="YES",A1356&lt;=inputs!$B$25),inputs!$B$24,0)</f>
        <v>0</v>
      </c>
      <c r="C1356" s="3">
        <f>MAX(0,MIN(A1356-B1356,inputs!$C$4)*inputs!$B$3)</f>
        <v>7540</v>
      </c>
      <c r="D1356" s="8">
        <f>MAX(0,(MIN(A1356,inputs!$C$5)-(inputs!$C$4+B1356))*inputs!$B$4)</f>
        <v>39080</v>
      </c>
      <c r="E1356" s="8">
        <f>MAX(0, (calculations!A1356-inputs!$C$5)*inputs!$B$5)</f>
        <v>0</v>
      </c>
      <c r="F1356" s="8">
        <f>MAX(0,inputs!$B$13*(MIN(calculations!A1356,inputs!$C$14)-inputs!$C$13))+MAX(0,inputs!$B$14*(calculations!A1356-inputs!$C$14))</f>
        <v>6697.85</v>
      </c>
      <c r="G1356" s="6">
        <f>MAX(MIN((calculations!A1356-inputs!$B$21)/10000,100%),0) * inputs!$B$18</f>
        <v>2636.4</v>
      </c>
      <c r="H1356" s="3">
        <f t="shared" si="64"/>
        <v>55954.25</v>
      </c>
      <c r="I1356" s="1">
        <f t="shared" si="66"/>
        <v>0.42</v>
      </c>
    </row>
    <row r="1357" spans="1:9" x14ac:dyDescent="0.2">
      <c r="A1357" s="11">
        <f t="shared" si="65"/>
        <v>135500</v>
      </c>
      <c r="B1357" s="3">
        <f>inputs!$C$3-MAX(0,MIN((calculations!A1357-inputs!$B$8)*0.5,inputs!$C$3))+IF(AND(inputs!$B$23="YES",A1357&lt;=inputs!$B$25),inputs!$B$24,0)</f>
        <v>0</v>
      </c>
      <c r="C1357" s="3">
        <f>MAX(0,MIN(A1357-B1357,inputs!$C$4)*inputs!$B$3)</f>
        <v>7540</v>
      </c>
      <c r="D1357" s="8">
        <f>MAX(0,(MIN(A1357,inputs!$C$5)-(inputs!$C$4+B1357))*inputs!$B$4)</f>
        <v>39120</v>
      </c>
      <c r="E1357" s="8">
        <f>MAX(0, (calculations!A1357-inputs!$C$5)*inputs!$B$5)</f>
        <v>0</v>
      </c>
      <c r="F1357" s="8">
        <f>MAX(0,inputs!$B$13*(MIN(calculations!A1357,inputs!$C$14)-inputs!$C$13))+MAX(0,inputs!$B$14*(calculations!A1357-inputs!$C$14))</f>
        <v>6699.85</v>
      </c>
      <c r="G1357" s="6">
        <f>MAX(MIN((calculations!A1357-inputs!$B$21)/10000,100%),0) * inputs!$B$18</f>
        <v>2636.4</v>
      </c>
      <c r="H1357" s="3">
        <f t="shared" si="64"/>
        <v>55996.25</v>
      </c>
      <c r="I1357" s="1">
        <f t="shared" si="66"/>
        <v>0.42</v>
      </c>
    </row>
    <row r="1358" spans="1:9" x14ac:dyDescent="0.2">
      <c r="A1358" s="11">
        <f t="shared" si="65"/>
        <v>135600</v>
      </c>
      <c r="B1358" s="3">
        <f>inputs!$C$3-MAX(0,MIN((calculations!A1358-inputs!$B$8)*0.5,inputs!$C$3))+IF(AND(inputs!$B$23="YES",A1358&lt;=inputs!$B$25),inputs!$B$24,0)</f>
        <v>0</v>
      </c>
      <c r="C1358" s="3">
        <f>MAX(0,MIN(A1358-B1358,inputs!$C$4)*inputs!$B$3)</f>
        <v>7540</v>
      </c>
      <c r="D1358" s="8">
        <f>MAX(0,(MIN(A1358,inputs!$C$5)-(inputs!$C$4+B1358))*inputs!$B$4)</f>
        <v>39160</v>
      </c>
      <c r="E1358" s="8">
        <f>MAX(0, (calculations!A1358-inputs!$C$5)*inputs!$B$5)</f>
        <v>0</v>
      </c>
      <c r="F1358" s="8">
        <f>MAX(0,inputs!$B$13*(MIN(calculations!A1358,inputs!$C$14)-inputs!$C$13))+MAX(0,inputs!$B$14*(calculations!A1358-inputs!$C$14))</f>
        <v>6701.85</v>
      </c>
      <c r="G1358" s="6">
        <f>MAX(MIN((calculations!A1358-inputs!$B$21)/10000,100%),0) * inputs!$B$18</f>
        <v>2636.4</v>
      </c>
      <c r="H1358" s="3">
        <f t="shared" si="64"/>
        <v>56038.25</v>
      </c>
      <c r="I1358" s="1">
        <f t="shared" si="66"/>
        <v>0.42</v>
      </c>
    </row>
    <row r="1359" spans="1:9" x14ac:dyDescent="0.2">
      <c r="A1359" s="11">
        <f t="shared" si="65"/>
        <v>135700</v>
      </c>
      <c r="B1359" s="3">
        <f>inputs!$C$3-MAX(0,MIN((calculations!A1359-inputs!$B$8)*0.5,inputs!$C$3))+IF(AND(inputs!$B$23="YES",A1359&lt;=inputs!$B$25),inputs!$B$24,0)</f>
        <v>0</v>
      </c>
      <c r="C1359" s="3">
        <f>MAX(0,MIN(A1359-B1359,inputs!$C$4)*inputs!$B$3)</f>
        <v>7540</v>
      </c>
      <c r="D1359" s="8">
        <f>MAX(0,(MIN(A1359,inputs!$C$5)-(inputs!$C$4+B1359))*inputs!$B$4)</f>
        <v>39200</v>
      </c>
      <c r="E1359" s="8">
        <f>MAX(0, (calculations!A1359-inputs!$C$5)*inputs!$B$5)</f>
        <v>0</v>
      </c>
      <c r="F1359" s="8">
        <f>MAX(0,inputs!$B$13*(MIN(calculations!A1359,inputs!$C$14)-inputs!$C$13))+MAX(0,inputs!$B$14*(calculations!A1359-inputs!$C$14))</f>
        <v>6703.85</v>
      </c>
      <c r="G1359" s="6">
        <f>MAX(MIN((calculations!A1359-inputs!$B$21)/10000,100%),0) * inputs!$B$18</f>
        <v>2636.4</v>
      </c>
      <c r="H1359" s="3">
        <f t="shared" si="64"/>
        <v>56080.25</v>
      </c>
      <c r="I1359" s="1">
        <f t="shared" si="66"/>
        <v>0.42</v>
      </c>
    </row>
    <row r="1360" spans="1:9" x14ac:dyDescent="0.2">
      <c r="A1360" s="11">
        <f t="shared" si="65"/>
        <v>135800</v>
      </c>
      <c r="B1360" s="3">
        <f>inputs!$C$3-MAX(0,MIN((calculations!A1360-inputs!$B$8)*0.5,inputs!$C$3))+IF(AND(inputs!$B$23="YES",A1360&lt;=inputs!$B$25),inputs!$B$24,0)</f>
        <v>0</v>
      </c>
      <c r="C1360" s="3">
        <f>MAX(0,MIN(A1360-B1360,inputs!$C$4)*inputs!$B$3)</f>
        <v>7540</v>
      </c>
      <c r="D1360" s="8">
        <f>MAX(0,(MIN(A1360,inputs!$C$5)-(inputs!$C$4+B1360))*inputs!$B$4)</f>
        <v>39240</v>
      </c>
      <c r="E1360" s="8">
        <f>MAX(0, (calculations!A1360-inputs!$C$5)*inputs!$B$5)</f>
        <v>0</v>
      </c>
      <c r="F1360" s="8">
        <f>MAX(0,inputs!$B$13*(MIN(calculations!A1360,inputs!$C$14)-inputs!$C$13))+MAX(0,inputs!$B$14*(calculations!A1360-inputs!$C$14))</f>
        <v>6705.85</v>
      </c>
      <c r="G1360" s="6">
        <f>MAX(MIN((calculations!A1360-inputs!$B$21)/10000,100%),0) * inputs!$B$18</f>
        <v>2636.4</v>
      </c>
      <c r="H1360" s="3">
        <f t="shared" si="64"/>
        <v>56122.25</v>
      </c>
      <c r="I1360" s="1">
        <f t="shared" si="66"/>
        <v>0.42</v>
      </c>
    </row>
    <row r="1361" spans="1:9" x14ac:dyDescent="0.2">
      <c r="A1361" s="11">
        <f t="shared" si="65"/>
        <v>135900</v>
      </c>
      <c r="B1361" s="3">
        <f>inputs!$C$3-MAX(0,MIN((calculations!A1361-inputs!$B$8)*0.5,inputs!$C$3))+IF(AND(inputs!$B$23="YES",A1361&lt;=inputs!$B$25),inputs!$B$24,0)</f>
        <v>0</v>
      </c>
      <c r="C1361" s="3">
        <f>MAX(0,MIN(A1361-B1361,inputs!$C$4)*inputs!$B$3)</f>
        <v>7540</v>
      </c>
      <c r="D1361" s="8">
        <f>MAX(0,(MIN(A1361,inputs!$C$5)-(inputs!$C$4+B1361))*inputs!$B$4)</f>
        <v>39280</v>
      </c>
      <c r="E1361" s="8">
        <f>MAX(0, (calculations!A1361-inputs!$C$5)*inputs!$B$5)</f>
        <v>0</v>
      </c>
      <c r="F1361" s="8">
        <f>MAX(0,inputs!$B$13*(MIN(calculations!A1361,inputs!$C$14)-inputs!$C$13))+MAX(0,inputs!$B$14*(calculations!A1361-inputs!$C$14))</f>
        <v>6707.85</v>
      </c>
      <c r="G1361" s="6">
        <f>MAX(MIN((calculations!A1361-inputs!$B$21)/10000,100%),0) * inputs!$B$18</f>
        <v>2636.4</v>
      </c>
      <c r="H1361" s="3">
        <f t="shared" si="64"/>
        <v>56164.25</v>
      </c>
      <c r="I1361" s="1">
        <f t="shared" si="66"/>
        <v>0.42</v>
      </c>
    </row>
    <row r="1362" spans="1:9" x14ac:dyDescent="0.2">
      <c r="A1362" s="11">
        <f t="shared" si="65"/>
        <v>136000</v>
      </c>
      <c r="B1362" s="3">
        <f>inputs!$C$3-MAX(0,MIN((calculations!A1362-inputs!$B$8)*0.5,inputs!$C$3))+IF(AND(inputs!$B$23="YES",A1362&lt;=inputs!$B$25),inputs!$B$24,0)</f>
        <v>0</v>
      </c>
      <c r="C1362" s="3">
        <f>MAX(0,MIN(A1362-B1362,inputs!$C$4)*inputs!$B$3)</f>
        <v>7540</v>
      </c>
      <c r="D1362" s="8">
        <f>MAX(0,(MIN(A1362,inputs!$C$5)-(inputs!$C$4+B1362))*inputs!$B$4)</f>
        <v>39320</v>
      </c>
      <c r="E1362" s="8">
        <f>MAX(0, (calculations!A1362-inputs!$C$5)*inputs!$B$5)</f>
        <v>0</v>
      </c>
      <c r="F1362" s="8">
        <f>MAX(0,inputs!$B$13*(MIN(calculations!A1362,inputs!$C$14)-inputs!$C$13))+MAX(0,inputs!$B$14*(calculations!A1362-inputs!$C$14))</f>
        <v>6709.85</v>
      </c>
      <c r="G1362" s="6">
        <f>MAX(MIN((calculations!A1362-inputs!$B$21)/10000,100%),0) * inputs!$B$18</f>
        <v>2636.4</v>
      </c>
      <c r="H1362" s="3">
        <f t="shared" si="64"/>
        <v>56206.25</v>
      </c>
      <c r="I1362" s="1">
        <f t="shared" si="66"/>
        <v>0.42</v>
      </c>
    </row>
    <row r="1363" spans="1:9" x14ac:dyDescent="0.2">
      <c r="A1363" s="11">
        <f t="shared" si="65"/>
        <v>136100</v>
      </c>
      <c r="B1363" s="3">
        <f>inputs!$C$3-MAX(0,MIN((calculations!A1363-inputs!$B$8)*0.5,inputs!$C$3))+IF(AND(inputs!$B$23="YES",A1363&lt;=inputs!$B$25),inputs!$B$24,0)</f>
        <v>0</v>
      </c>
      <c r="C1363" s="3">
        <f>MAX(0,MIN(A1363-B1363,inputs!$C$4)*inputs!$B$3)</f>
        <v>7540</v>
      </c>
      <c r="D1363" s="8">
        <f>MAX(0,(MIN(A1363,inputs!$C$5)-(inputs!$C$4+B1363))*inputs!$B$4)</f>
        <v>39360</v>
      </c>
      <c r="E1363" s="8">
        <f>MAX(0, (calculations!A1363-inputs!$C$5)*inputs!$B$5)</f>
        <v>0</v>
      </c>
      <c r="F1363" s="8">
        <f>MAX(0,inputs!$B$13*(MIN(calculations!A1363,inputs!$C$14)-inputs!$C$13))+MAX(0,inputs!$B$14*(calculations!A1363-inputs!$C$14))</f>
        <v>6711.85</v>
      </c>
      <c r="G1363" s="6">
        <f>MAX(MIN((calculations!A1363-inputs!$B$21)/10000,100%),0) * inputs!$B$18</f>
        <v>2636.4</v>
      </c>
      <c r="H1363" s="3">
        <f t="shared" si="64"/>
        <v>56248.25</v>
      </c>
      <c r="I1363" s="1">
        <f t="shared" si="66"/>
        <v>0.42</v>
      </c>
    </row>
    <row r="1364" spans="1:9" x14ac:dyDescent="0.2">
      <c r="A1364" s="11">
        <f t="shared" si="65"/>
        <v>136200</v>
      </c>
      <c r="B1364" s="3">
        <f>inputs!$C$3-MAX(0,MIN((calculations!A1364-inputs!$B$8)*0.5,inputs!$C$3))+IF(AND(inputs!$B$23="YES",A1364&lt;=inputs!$B$25),inputs!$B$24,0)</f>
        <v>0</v>
      </c>
      <c r="C1364" s="3">
        <f>MAX(0,MIN(A1364-B1364,inputs!$C$4)*inputs!$B$3)</f>
        <v>7540</v>
      </c>
      <c r="D1364" s="8">
        <f>MAX(0,(MIN(A1364,inputs!$C$5)-(inputs!$C$4+B1364))*inputs!$B$4)</f>
        <v>39400</v>
      </c>
      <c r="E1364" s="8">
        <f>MAX(0, (calculations!A1364-inputs!$C$5)*inputs!$B$5)</f>
        <v>0</v>
      </c>
      <c r="F1364" s="8">
        <f>MAX(0,inputs!$B$13*(MIN(calculations!A1364,inputs!$C$14)-inputs!$C$13))+MAX(0,inputs!$B$14*(calculations!A1364-inputs!$C$14))</f>
        <v>6713.85</v>
      </c>
      <c r="G1364" s="6">
        <f>MAX(MIN((calculations!A1364-inputs!$B$21)/10000,100%),0) * inputs!$B$18</f>
        <v>2636.4</v>
      </c>
      <c r="H1364" s="3">
        <f t="shared" si="64"/>
        <v>56290.25</v>
      </c>
      <c r="I1364" s="1">
        <f t="shared" si="66"/>
        <v>0.42</v>
      </c>
    </row>
    <row r="1365" spans="1:9" x14ac:dyDescent="0.2">
      <c r="A1365" s="11">
        <f t="shared" si="65"/>
        <v>136300</v>
      </c>
      <c r="B1365" s="3">
        <f>inputs!$C$3-MAX(0,MIN((calculations!A1365-inputs!$B$8)*0.5,inputs!$C$3))+IF(AND(inputs!$B$23="YES",A1365&lt;=inputs!$B$25),inputs!$B$24,0)</f>
        <v>0</v>
      </c>
      <c r="C1365" s="3">
        <f>MAX(0,MIN(A1365-B1365,inputs!$C$4)*inputs!$B$3)</f>
        <v>7540</v>
      </c>
      <c r="D1365" s="8">
        <f>MAX(0,(MIN(A1365,inputs!$C$5)-(inputs!$C$4+B1365))*inputs!$B$4)</f>
        <v>39440</v>
      </c>
      <c r="E1365" s="8">
        <f>MAX(0, (calculations!A1365-inputs!$C$5)*inputs!$B$5)</f>
        <v>0</v>
      </c>
      <c r="F1365" s="8">
        <f>MAX(0,inputs!$B$13*(MIN(calculations!A1365,inputs!$C$14)-inputs!$C$13))+MAX(0,inputs!$B$14*(calculations!A1365-inputs!$C$14))</f>
        <v>6715.85</v>
      </c>
      <c r="G1365" s="6">
        <f>MAX(MIN((calculations!A1365-inputs!$B$21)/10000,100%),0) * inputs!$B$18</f>
        <v>2636.4</v>
      </c>
      <c r="H1365" s="3">
        <f t="shared" si="64"/>
        <v>56332.25</v>
      </c>
      <c r="I1365" s="1">
        <f t="shared" si="66"/>
        <v>0.42</v>
      </c>
    </row>
    <row r="1366" spans="1:9" x14ac:dyDescent="0.2">
      <c r="A1366" s="11">
        <f t="shared" si="65"/>
        <v>136400</v>
      </c>
      <c r="B1366" s="3">
        <f>inputs!$C$3-MAX(0,MIN((calculations!A1366-inputs!$B$8)*0.5,inputs!$C$3))+IF(AND(inputs!$B$23="YES",A1366&lt;=inputs!$B$25),inputs!$B$24,0)</f>
        <v>0</v>
      </c>
      <c r="C1366" s="3">
        <f>MAX(0,MIN(A1366-B1366,inputs!$C$4)*inputs!$B$3)</f>
        <v>7540</v>
      </c>
      <c r="D1366" s="8">
        <f>MAX(0,(MIN(A1366,inputs!$C$5)-(inputs!$C$4+B1366))*inputs!$B$4)</f>
        <v>39480</v>
      </c>
      <c r="E1366" s="8">
        <f>MAX(0, (calculations!A1366-inputs!$C$5)*inputs!$B$5)</f>
        <v>0</v>
      </c>
      <c r="F1366" s="8">
        <f>MAX(0,inputs!$B$13*(MIN(calculations!A1366,inputs!$C$14)-inputs!$C$13))+MAX(0,inputs!$B$14*(calculations!A1366-inputs!$C$14))</f>
        <v>6717.85</v>
      </c>
      <c r="G1366" s="6">
        <f>MAX(MIN((calculations!A1366-inputs!$B$21)/10000,100%),0) * inputs!$B$18</f>
        <v>2636.4</v>
      </c>
      <c r="H1366" s="3">
        <f t="shared" si="64"/>
        <v>56374.25</v>
      </c>
      <c r="I1366" s="1">
        <f t="shared" si="66"/>
        <v>0.42</v>
      </c>
    </row>
    <row r="1367" spans="1:9" x14ac:dyDescent="0.2">
      <c r="A1367" s="11">
        <f t="shared" si="65"/>
        <v>136500</v>
      </c>
      <c r="B1367" s="3">
        <f>inputs!$C$3-MAX(0,MIN((calculations!A1367-inputs!$B$8)*0.5,inputs!$C$3))+IF(AND(inputs!$B$23="YES",A1367&lt;=inputs!$B$25),inputs!$B$24,0)</f>
        <v>0</v>
      </c>
      <c r="C1367" s="3">
        <f>MAX(0,MIN(A1367-B1367,inputs!$C$4)*inputs!$B$3)</f>
        <v>7540</v>
      </c>
      <c r="D1367" s="8">
        <f>MAX(0,(MIN(A1367,inputs!$C$5)-(inputs!$C$4+B1367))*inputs!$B$4)</f>
        <v>39520</v>
      </c>
      <c r="E1367" s="8">
        <f>MAX(0, (calculations!A1367-inputs!$C$5)*inputs!$B$5)</f>
        <v>0</v>
      </c>
      <c r="F1367" s="8">
        <f>MAX(0,inputs!$B$13*(MIN(calculations!A1367,inputs!$C$14)-inputs!$C$13))+MAX(0,inputs!$B$14*(calculations!A1367-inputs!$C$14))</f>
        <v>6719.85</v>
      </c>
      <c r="G1367" s="6">
        <f>MAX(MIN((calculations!A1367-inputs!$B$21)/10000,100%),0) * inputs!$B$18</f>
        <v>2636.4</v>
      </c>
      <c r="H1367" s="3">
        <f t="shared" si="64"/>
        <v>56416.25</v>
      </c>
      <c r="I1367" s="1">
        <f t="shared" si="66"/>
        <v>0.42</v>
      </c>
    </row>
    <row r="1368" spans="1:9" x14ac:dyDescent="0.2">
      <c r="A1368" s="11">
        <f t="shared" si="65"/>
        <v>136600</v>
      </c>
      <c r="B1368" s="3">
        <f>inputs!$C$3-MAX(0,MIN((calculations!A1368-inputs!$B$8)*0.5,inputs!$C$3))+IF(AND(inputs!$B$23="YES",A1368&lt;=inputs!$B$25),inputs!$B$24,0)</f>
        <v>0</v>
      </c>
      <c r="C1368" s="3">
        <f>MAX(0,MIN(A1368-B1368,inputs!$C$4)*inputs!$B$3)</f>
        <v>7540</v>
      </c>
      <c r="D1368" s="8">
        <f>MAX(0,(MIN(A1368,inputs!$C$5)-(inputs!$C$4+B1368))*inputs!$B$4)</f>
        <v>39560</v>
      </c>
      <c r="E1368" s="8">
        <f>MAX(0, (calculations!A1368-inputs!$C$5)*inputs!$B$5)</f>
        <v>0</v>
      </c>
      <c r="F1368" s="8">
        <f>MAX(0,inputs!$B$13*(MIN(calculations!A1368,inputs!$C$14)-inputs!$C$13))+MAX(0,inputs!$B$14*(calculations!A1368-inputs!$C$14))</f>
        <v>6721.85</v>
      </c>
      <c r="G1368" s="6">
        <f>MAX(MIN((calculations!A1368-inputs!$B$21)/10000,100%),0) * inputs!$B$18</f>
        <v>2636.4</v>
      </c>
      <c r="H1368" s="3">
        <f t="shared" si="64"/>
        <v>56458.25</v>
      </c>
      <c r="I1368" s="1">
        <f t="shared" si="66"/>
        <v>0.42</v>
      </c>
    </row>
    <row r="1369" spans="1:9" x14ac:dyDescent="0.2">
      <c r="A1369" s="11">
        <f t="shared" si="65"/>
        <v>136700</v>
      </c>
      <c r="B1369" s="3">
        <f>inputs!$C$3-MAX(0,MIN((calculations!A1369-inputs!$B$8)*0.5,inputs!$C$3))+IF(AND(inputs!$B$23="YES",A1369&lt;=inputs!$B$25),inputs!$B$24,0)</f>
        <v>0</v>
      </c>
      <c r="C1369" s="3">
        <f>MAX(0,MIN(A1369-B1369,inputs!$C$4)*inputs!$B$3)</f>
        <v>7540</v>
      </c>
      <c r="D1369" s="8">
        <f>MAX(0,(MIN(A1369,inputs!$C$5)-(inputs!$C$4+B1369))*inputs!$B$4)</f>
        <v>39600</v>
      </c>
      <c r="E1369" s="8">
        <f>MAX(0, (calculations!A1369-inputs!$C$5)*inputs!$B$5)</f>
        <v>0</v>
      </c>
      <c r="F1369" s="8">
        <f>MAX(0,inputs!$B$13*(MIN(calculations!A1369,inputs!$C$14)-inputs!$C$13))+MAX(0,inputs!$B$14*(calculations!A1369-inputs!$C$14))</f>
        <v>6723.85</v>
      </c>
      <c r="G1369" s="6">
        <f>MAX(MIN((calculations!A1369-inputs!$B$21)/10000,100%),0) * inputs!$B$18</f>
        <v>2636.4</v>
      </c>
      <c r="H1369" s="3">
        <f t="shared" si="64"/>
        <v>56500.25</v>
      </c>
      <c r="I1369" s="1">
        <f t="shared" si="66"/>
        <v>0.42</v>
      </c>
    </row>
    <row r="1370" spans="1:9" x14ac:dyDescent="0.2">
      <c r="A1370" s="11">
        <f t="shared" si="65"/>
        <v>136800</v>
      </c>
      <c r="B1370" s="3">
        <f>inputs!$C$3-MAX(0,MIN((calculations!A1370-inputs!$B$8)*0.5,inputs!$C$3))+IF(AND(inputs!$B$23="YES",A1370&lt;=inputs!$B$25),inputs!$B$24,0)</f>
        <v>0</v>
      </c>
      <c r="C1370" s="3">
        <f>MAX(0,MIN(A1370-B1370,inputs!$C$4)*inputs!$B$3)</f>
        <v>7540</v>
      </c>
      <c r="D1370" s="8">
        <f>MAX(0,(MIN(A1370,inputs!$C$5)-(inputs!$C$4+B1370))*inputs!$B$4)</f>
        <v>39640</v>
      </c>
      <c r="E1370" s="8">
        <f>MAX(0, (calculations!A1370-inputs!$C$5)*inputs!$B$5)</f>
        <v>0</v>
      </c>
      <c r="F1370" s="8">
        <f>MAX(0,inputs!$B$13*(MIN(calculations!A1370,inputs!$C$14)-inputs!$C$13))+MAX(0,inputs!$B$14*(calculations!A1370-inputs!$C$14))</f>
        <v>6725.85</v>
      </c>
      <c r="G1370" s="6">
        <f>MAX(MIN((calculations!A1370-inputs!$B$21)/10000,100%),0) * inputs!$B$18</f>
        <v>2636.4</v>
      </c>
      <c r="H1370" s="3">
        <f t="shared" si="64"/>
        <v>56542.25</v>
      </c>
      <c r="I1370" s="1">
        <f t="shared" si="66"/>
        <v>0.42</v>
      </c>
    </row>
    <row r="1371" spans="1:9" x14ac:dyDescent="0.2">
      <c r="A1371" s="11">
        <f t="shared" si="65"/>
        <v>136900</v>
      </c>
      <c r="B1371" s="3">
        <f>inputs!$C$3-MAX(0,MIN((calculations!A1371-inputs!$B$8)*0.5,inputs!$C$3))+IF(AND(inputs!$B$23="YES",A1371&lt;=inputs!$B$25),inputs!$B$24,0)</f>
        <v>0</v>
      </c>
      <c r="C1371" s="3">
        <f>MAX(0,MIN(A1371-B1371,inputs!$C$4)*inputs!$B$3)</f>
        <v>7540</v>
      </c>
      <c r="D1371" s="8">
        <f>MAX(0,(MIN(A1371,inputs!$C$5)-(inputs!$C$4+B1371))*inputs!$B$4)</f>
        <v>39680</v>
      </c>
      <c r="E1371" s="8">
        <f>MAX(0, (calculations!A1371-inputs!$C$5)*inputs!$B$5)</f>
        <v>0</v>
      </c>
      <c r="F1371" s="8">
        <f>MAX(0,inputs!$B$13*(MIN(calculations!A1371,inputs!$C$14)-inputs!$C$13))+MAX(0,inputs!$B$14*(calculations!A1371-inputs!$C$14))</f>
        <v>6727.85</v>
      </c>
      <c r="G1371" s="6">
        <f>MAX(MIN((calculations!A1371-inputs!$B$21)/10000,100%),0) * inputs!$B$18</f>
        <v>2636.4</v>
      </c>
      <c r="H1371" s="3">
        <f t="shared" si="64"/>
        <v>56584.25</v>
      </c>
      <c r="I1371" s="1">
        <f t="shared" si="66"/>
        <v>0.42</v>
      </c>
    </row>
    <row r="1372" spans="1:9" x14ac:dyDescent="0.2">
      <c r="A1372" s="11">
        <f t="shared" si="65"/>
        <v>137000</v>
      </c>
      <c r="B1372" s="3">
        <f>inputs!$C$3-MAX(0,MIN((calculations!A1372-inputs!$B$8)*0.5,inputs!$C$3))+IF(AND(inputs!$B$23="YES",A1372&lt;=inputs!$B$25),inputs!$B$24,0)</f>
        <v>0</v>
      </c>
      <c r="C1372" s="3">
        <f>MAX(0,MIN(A1372-B1372,inputs!$C$4)*inputs!$B$3)</f>
        <v>7540</v>
      </c>
      <c r="D1372" s="8">
        <f>MAX(0,(MIN(A1372,inputs!$C$5)-(inputs!$C$4+B1372))*inputs!$B$4)</f>
        <v>39720</v>
      </c>
      <c r="E1372" s="8">
        <f>MAX(0, (calculations!A1372-inputs!$C$5)*inputs!$B$5)</f>
        <v>0</v>
      </c>
      <c r="F1372" s="8">
        <f>MAX(0,inputs!$B$13*(MIN(calculations!A1372,inputs!$C$14)-inputs!$C$13))+MAX(0,inputs!$B$14*(calculations!A1372-inputs!$C$14))</f>
        <v>6729.85</v>
      </c>
      <c r="G1372" s="6">
        <f>MAX(MIN((calculations!A1372-inputs!$B$21)/10000,100%),0) * inputs!$B$18</f>
        <v>2636.4</v>
      </c>
      <c r="H1372" s="3">
        <f t="shared" si="64"/>
        <v>56626.25</v>
      </c>
      <c r="I1372" s="1">
        <f t="shared" si="66"/>
        <v>0.42</v>
      </c>
    </row>
    <row r="1373" spans="1:9" x14ac:dyDescent="0.2">
      <c r="A1373" s="11">
        <f t="shared" si="65"/>
        <v>137100</v>
      </c>
      <c r="B1373" s="3">
        <f>inputs!$C$3-MAX(0,MIN((calculations!A1373-inputs!$B$8)*0.5,inputs!$C$3))+IF(AND(inputs!$B$23="YES",A1373&lt;=inputs!$B$25),inputs!$B$24,0)</f>
        <v>0</v>
      </c>
      <c r="C1373" s="3">
        <f>MAX(0,MIN(A1373-B1373,inputs!$C$4)*inputs!$B$3)</f>
        <v>7540</v>
      </c>
      <c r="D1373" s="8">
        <f>MAX(0,(MIN(A1373,inputs!$C$5)-(inputs!$C$4+B1373))*inputs!$B$4)</f>
        <v>39760</v>
      </c>
      <c r="E1373" s="8">
        <f>MAX(0, (calculations!A1373-inputs!$C$5)*inputs!$B$5)</f>
        <v>0</v>
      </c>
      <c r="F1373" s="8">
        <f>MAX(0,inputs!$B$13*(MIN(calculations!A1373,inputs!$C$14)-inputs!$C$13))+MAX(0,inputs!$B$14*(calculations!A1373-inputs!$C$14))</f>
        <v>6731.85</v>
      </c>
      <c r="G1373" s="6">
        <f>MAX(MIN((calculations!A1373-inputs!$B$21)/10000,100%),0) * inputs!$B$18</f>
        <v>2636.4</v>
      </c>
      <c r="H1373" s="3">
        <f t="shared" si="64"/>
        <v>56668.25</v>
      </c>
      <c r="I1373" s="1">
        <f t="shared" si="66"/>
        <v>0.42</v>
      </c>
    </row>
    <row r="1374" spans="1:9" x14ac:dyDescent="0.2">
      <c r="A1374" s="11">
        <f t="shared" si="65"/>
        <v>137200</v>
      </c>
      <c r="B1374" s="3">
        <f>inputs!$C$3-MAX(0,MIN((calculations!A1374-inputs!$B$8)*0.5,inputs!$C$3))+IF(AND(inputs!$B$23="YES",A1374&lt;=inputs!$B$25),inputs!$B$24,0)</f>
        <v>0</v>
      </c>
      <c r="C1374" s="3">
        <f>MAX(0,MIN(A1374-B1374,inputs!$C$4)*inputs!$B$3)</f>
        <v>7540</v>
      </c>
      <c r="D1374" s="8">
        <f>MAX(0,(MIN(A1374,inputs!$C$5)-(inputs!$C$4+B1374))*inputs!$B$4)</f>
        <v>39800</v>
      </c>
      <c r="E1374" s="8">
        <f>MAX(0, (calculations!A1374-inputs!$C$5)*inputs!$B$5)</f>
        <v>0</v>
      </c>
      <c r="F1374" s="8">
        <f>MAX(0,inputs!$B$13*(MIN(calculations!A1374,inputs!$C$14)-inputs!$C$13))+MAX(0,inputs!$B$14*(calculations!A1374-inputs!$C$14))</f>
        <v>6733.85</v>
      </c>
      <c r="G1374" s="6">
        <f>MAX(MIN((calculations!A1374-inputs!$B$21)/10000,100%),0) * inputs!$B$18</f>
        <v>2636.4</v>
      </c>
      <c r="H1374" s="3">
        <f t="shared" si="64"/>
        <v>56710.25</v>
      </c>
      <c r="I1374" s="1">
        <f t="shared" si="66"/>
        <v>0.42</v>
      </c>
    </row>
    <row r="1375" spans="1:9" x14ac:dyDescent="0.2">
      <c r="A1375" s="11">
        <f t="shared" si="65"/>
        <v>137300</v>
      </c>
      <c r="B1375" s="3">
        <f>inputs!$C$3-MAX(0,MIN((calculations!A1375-inputs!$B$8)*0.5,inputs!$C$3))+IF(AND(inputs!$B$23="YES",A1375&lt;=inputs!$B$25),inputs!$B$24,0)</f>
        <v>0</v>
      </c>
      <c r="C1375" s="3">
        <f>MAX(0,MIN(A1375-B1375,inputs!$C$4)*inputs!$B$3)</f>
        <v>7540</v>
      </c>
      <c r="D1375" s="8">
        <f>MAX(0,(MIN(A1375,inputs!$C$5)-(inputs!$C$4+B1375))*inputs!$B$4)</f>
        <v>39840</v>
      </c>
      <c r="E1375" s="8">
        <f>MAX(0, (calculations!A1375-inputs!$C$5)*inputs!$B$5)</f>
        <v>0</v>
      </c>
      <c r="F1375" s="8">
        <f>MAX(0,inputs!$B$13*(MIN(calculations!A1375,inputs!$C$14)-inputs!$C$13))+MAX(0,inputs!$B$14*(calculations!A1375-inputs!$C$14))</f>
        <v>6735.85</v>
      </c>
      <c r="G1375" s="6">
        <f>MAX(MIN((calculations!A1375-inputs!$B$21)/10000,100%),0) * inputs!$B$18</f>
        <v>2636.4</v>
      </c>
      <c r="H1375" s="3">
        <f t="shared" si="64"/>
        <v>56752.25</v>
      </c>
      <c r="I1375" s="1">
        <f t="shared" si="66"/>
        <v>0.42</v>
      </c>
    </row>
    <row r="1376" spans="1:9" x14ac:dyDescent="0.2">
      <c r="A1376" s="11">
        <f t="shared" si="65"/>
        <v>137400</v>
      </c>
      <c r="B1376" s="3">
        <f>inputs!$C$3-MAX(0,MIN((calculations!A1376-inputs!$B$8)*0.5,inputs!$C$3))+IF(AND(inputs!$B$23="YES",A1376&lt;=inputs!$B$25),inputs!$B$24,0)</f>
        <v>0</v>
      </c>
      <c r="C1376" s="3">
        <f>MAX(0,MIN(A1376-B1376,inputs!$C$4)*inputs!$B$3)</f>
        <v>7540</v>
      </c>
      <c r="D1376" s="8">
        <f>MAX(0,(MIN(A1376,inputs!$C$5)-(inputs!$C$4+B1376))*inputs!$B$4)</f>
        <v>39880</v>
      </c>
      <c r="E1376" s="8">
        <f>MAX(0, (calculations!A1376-inputs!$C$5)*inputs!$B$5)</f>
        <v>0</v>
      </c>
      <c r="F1376" s="8">
        <f>MAX(0,inputs!$B$13*(MIN(calculations!A1376,inputs!$C$14)-inputs!$C$13))+MAX(0,inputs!$B$14*(calculations!A1376-inputs!$C$14))</f>
        <v>6737.85</v>
      </c>
      <c r="G1376" s="6">
        <f>MAX(MIN((calculations!A1376-inputs!$B$21)/10000,100%),0) * inputs!$B$18</f>
        <v>2636.4</v>
      </c>
      <c r="H1376" s="3">
        <f t="shared" si="64"/>
        <v>56794.25</v>
      </c>
      <c r="I1376" s="1">
        <f t="shared" si="66"/>
        <v>0.42</v>
      </c>
    </row>
    <row r="1377" spans="1:9" x14ac:dyDescent="0.2">
      <c r="A1377" s="11">
        <f t="shared" si="65"/>
        <v>137500</v>
      </c>
      <c r="B1377" s="3">
        <f>inputs!$C$3-MAX(0,MIN((calculations!A1377-inputs!$B$8)*0.5,inputs!$C$3))+IF(AND(inputs!$B$23="YES",A1377&lt;=inputs!$B$25),inputs!$B$24,0)</f>
        <v>0</v>
      </c>
      <c r="C1377" s="3">
        <f>MAX(0,MIN(A1377-B1377,inputs!$C$4)*inputs!$B$3)</f>
        <v>7540</v>
      </c>
      <c r="D1377" s="8">
        <f>MAX(0,(MIN(A1377,inputs!$C$5)-(inputs!$C$4+B1377))*inputs!$B$4)</f>
        <v>39920</v>
      </c>
      <c r="E1377" s="8">
        <f>MAX(0, (calculations!A1377-inputs!$C$5)*inputs!$B$5)</f>
        <v>0</v>
      </c>
      <c r="F1377" s="8">
        <f>MAX(0,inputs!$B$13*(MIN(calculations!A1377,inputs!$C$14)-inputs!$C$13))+MAX(0,inputs!$B$14*(calculations!A1377-inputs!$C$14))</f>
        <v>6739.85</v>
      </c>
      <c r="G1377" s="6">
        <f>MAX(MIN((calculations!A1377-inputs!$B$21)/10000,100%),0) * inputs!$B$18</f>
        <v>2636.4</v>
      </c>
      <c r="H1377" s="3">
        <f t="shared" si="64"/>
        <v>56836.25</v>
      </c>
      <c r="I1377" s="1">
        <f t="shared" si="66"/>
        <v>0.42</v>
      </c>
    </row>
    <row r="1378" spans="1:9" x14ac:dyDescent="0.2">
      <c r="A1378" s="11">
        <f t="shared" si="65"/>
        <v>137600</v>
      </c>
      <c r="B1378" s="3">
        <f>inputs!$C$3-MAX(0,MIN((calculations!A1378-inputs!$B$8)*0.5,inputs!$C$3))+IF(AND(inputs!$B$23="YES",A1378&lt;=inputs!$B$25),inputs!$B$24,0)</f>
        <v>0</v>
      </c>
      <c r="C1378" s="3">
        <f>MAX(0,MIN(A1378-B1378,inputs!$C$4)*inputs!$B$3)</f>
        <v>7540</v>
      </c>
      <c r="D1378" s="8">
        <f>MAX(0,(MIN(A1378,inputs!$C$5)-(inputs!$C$4+B1378))*inputs!$B$4)</f>
        <v>39960</v>
      </c>
      <c r="E1378" s="8">
        <f>MAX(0, (calculations!A1378-inputs!$C$5)*inputs!$B$5)</f>
        <v>0</v>
      </c>
      <c r="F1378" s="8">
        <f>MAX(0,inputs!$B$13*(MIN(calculations!A1378,inputs!$C$14)-inputs!$C$13))+MAX(0,inputs!$B$14*(calculations!A1378-inputs!$C$14))</f>
        <v>6741.85</v>
      </c>
      <c r="G1378" s="6">
        <f>MAX(MIN((calculations!A1378-inputs!$B$21)/10000,100%),0) * inputs!$B$18</f>
        <v>2636.4</v>
      </c>
      <c r="H1378" s="3">
        <f t="shared" si="64"/>
        <v>56878.25</v>
      </c>
      <c r="I1378" s="1">
        <f t="shared" si="66"/>
        <v>0.42</v>
      </c>
    </row>
    <row r="1379" spans="1:9" x14ac:dyDescent="0.2">
      <c r="A1379" s="11">
        <f t="shared" si="65"/>
        <v>137700</v>
      </c>
      <c r="B1379" s="3">
        <f>inputs!$C$3-MAX(0,MIN((calculations!A1379-inputs!$B$8)*0.5,inputs!$C$3))+IF(AND(inputs!$B$23="YES",A1379&lt;=inputs!$B$25),inputs!$B$24,0)</f>
        <v>0</v>
      </c>
      <c r="C1379" s="3">
        <f>MAX(0,MIN(A1379-B1379,inputs!$C$4)*inputs!$B$3)</f>
        <v>7540</v>
      </c>
      <c r="D1379" s="8">
        <f>MAX(0,(MIN(A1379,inputs!$C$5)-(inputs!$C$4+B1379))*inputs!$B$4)</f>
        <v>40000</v>
      </c>
      <c r="E1379" s="8">
        <f>MAX(0, (calculations!A1379-inputs!$C$5)*inputs!$B$5)</f>
        <v>0</v>
      </c>
      <c r="F1379" s="8">
        <f>MAX(0,inputs!$B$13*(MIN(calculations!A1379,inputs!$C$14)-inputs!$C$13))+MAX(0,inputs!$B$14*(calculations!A1379-inputs!$C$14))</f>
        <v>6743.85</v>
      </c>
      <c r="G1379" s="6">
        <f>MAX(MIN((calculations!A1379-inputs!$B$21)/10000,100%),0) * inputs!$B$18</f>
        <v>2636.4</v>
      </c>
      <c r="H1379" s="3">
        <f t="shared" si="64"/>
        <v>56920.25</v>
      </c>
      <c r="I1379" s="1">
        <f t="shared" si="66"/>
        <v>0.42</v>
      </c>
    </row>
    <row r="1380" spans="1:9" x14ac:dyDescent="0.2">
      <c r="A1380" s="11">
        <f t="shared" si="65"/>
        <v>137800</v>
      </c>
      <c r="B1380" s="3">
        <f>inputs!$C$3-MAX(0,MIN((calculations!A1380-inputs!$B$8)*0.5,inputs!$C$3))+IF(AND(inputs!$B$23="YES",A1380&lt;=inputs!$B$25),inputs!$B$24,0)</f>
        <v>0</v>
      </c>
      <c r="C1380" s="3">
        <f>MAX(0,MIN(A1380-B1380,inputs!$C$4)*inputs!$B$3)</f>
        <v>7540</v>
      </c>
      <c r="D1380" s="8">
        <f>MAX(0,(MIN(A1380,inputs!$C$5)-(inputs!$C$4+B1380))*inputs!$B$4)</f>
        <v>40040</v>
      </c>
      <c r="E1380" s="8">
        <f>MAX(0, (calculations!A1380-inputs!$C$5)*inputs!$B$5)</f>
        <v>0</v>
      </c>
      <c r="F1380" s="8">
        <f>MAX(0,inputs!$B$13*(MIN(calculations!A1380,inputs!$C$14)-inputs!$C$13))+MAX(0,inputs!$B$14*(calculations!A1380-inputs!$C$14))</f>
        <v>6745.85</v>
      </c>
      <c r="G1380" s="6">
        <f>MAX(MIN((calculations!A1380-inputs!$B$21)/10000,100%),0) * inputs!$B$18</f>
        <v>2636.4</v>
      </c>
      <c r="H1380" s="3">
        <f t="shared" si="64"/>
        <v>56962.25</v>
      </c>
      <c r="I1380" s="1">
        <f t="shared" si="66"/>
        <v>0.42</v>
      </c>
    </row>
    <row r="1381" spans="1:9" x14ac:dyDescent="0.2">
      <c r="A1381" s="11">
        <f t="shared" si="65"/>
        <v>137900</v>
      </c>
      <c r="B1381" s="3">
        <f>inputs!$C$3-MAX(0,MIN((calculations!A1381-inputs!$B$8)*0.5,inputs!$C$3))+IF(AND(inputs!$B$23="YES",A1381&lt;=inputs!$B$25),inputs!$B$24,0)</f>
        <v>0</v>
      </c>
      <c r="C1381" s="3">
        <f>MAX(0,MIN(A1381-B1381,inputs!$C$4)*inputs!$B$3)</f>
        <v>7540</v>
      </c>
      <c r="D1381" s="8">
        <f>MAX(0,(MIN(A1381,inputs!$C$5)-(inputs!$C$4+B1381))*inputs!$B$4)</f>
        <v>40080</v>
      </c>
      <c r="E1381" s="8">
        <f>MAX(0, (calculations!A1381-inputs!$C$5)*inputs!$B$5)</f>
        <v>0</v>
      </c>
      <c r="F1381" s="8">
        <f>MAX(0,inputs!$B$13*(MIN(calculations!A1381,inputs!$C$14)-inputs!$C$13))+MAX(0,inputs!$B$14*(calculations!A1381-inputs!$C$14))</f>
        <v>6747.85</v>
      </c>
      <c r="G1381" s="6">
        <f>MAX(MIN((calculations!A1381-inputs!$B$21)/10000,100%),0) * inputs!$B$18</f>
        <v>2636.4</v>
      </c>
      <c r="H1381" s="3">
        <f t="shared" si="64"/>
        <v>57004.25</v>
      </c>
      <c r="I1381" s="1">
        <f t="shared" si="66"/>
        <v>0.42</v>
      </c>
    </row>
    <row r="1382" spans="1:9" x14ac:dyDescent="0.2">
      <c r="A1382" s="11">
        <f t="shared" si="65"/>
        <v>138000</v>
      </c>
      <c r="B1382" s="3">
        <f>inputs!$C$3-MAX(0,MIN((calculations!A1382-inputs!$B$8)*0.5,inputs!$C$3))+IF(AND(inputs!$B$23="YES",A1382&lt;=inputs!$B$25),inputs!$B$24,0)</f>
        <v>0</v>
      </c>
      <c r="C1382" s="3">
        <f>MAX(0,MIN(A1382-B1382,inputs!$C$4)*inputs!$B$3)</f>
        <v>7540</v>
      </c>
      <c r="D1382" s="8">
        <f>MAX(0,(MIN(A1382,inputs!$C$5)-(inputs!$C$4+B1382))*inputs!$B$4)</f>
        <v>40120</v>
      </c>
      <c r="E1382" s="8">
        <f>MAX(0, (calculations!A1382-inputs!$C$5)*inputs!$B$5)</f>
        <v>0</v>
      </c>
      <c r="F1382" s="8">
        <f>MAX(0,inputs!$B$13*(MIN(calculations!A1382,inputs!$C$14)-inputs!$C$13))+MAX(0,inputs!$B$14*(calculations!A1382-inputs!$C$14))</f>
        <v>6749.85</v>
      </c>
      <c r="G1382" s="6">
        <f>MAX(MIN((calculations!A1382-inputs!$B$21)/10000,100%),0) * inputs!$B$18</f>
        <v>2636.4</v>
      </c>
      <c r="H1382" s="3">
        <f t="shared" si="64"/>
        <v>57046.25</v>
      </c>
      <c r="I1382" s="1">
        <f t="shared" si="66"/>
        <v>0.42</v>
      </c>
    </row>
    <row r="1383" spans="1:9" x14ac:dyDescent="0.2">
      <c r="A1383" s="11">
        <f t="shared" si="65"/>
        <v>138100</v>
      </c>
      <c r="B1383" s="3">
        <f>inputs!$C$3-MAX(0,MIN((calculations!A1383-inputs!$B$8)*0.5,inputs!$C$3))+IF(AND(inputs!$B$23="YES",A1383&lt;=inputs!$B$25),inputs!$B$24,0)</f>
        <v>0</v>
      </c>
      <c r="C1383" s="3">
        <f>MAX(0,MIN(A1383-B1383,inputs!$C$4)*inputs!$B$3)</f>
        <v>7540</v>
      </c>
      <c r="D1383" s="8">
        <f>MAX(0,(MIN(A1383,inputs!$C$5)-(inputs!$C$4+B1383))*inputs!$B$4)</f>
        <v>40160</v>
      </c>
      <c r="E1383" s="8">
        <f>MAX(0, (calculations!A1383-inputs!$C$5)*inputs!$B$5)</f>
        <v>0</v>
      </c>
      <c r="F1383" s="8">
        <f>MAX(0,inputs!$B$13*(MIN(calculations!A1383,inputs!$C$14)-inputs!$C$13))+MAX(0,inputs!$B$14*(calculations!A1383-inputs!$C$14))</f>
        <v>6751.85</v>
      </c>
      <c r="G1383" s="6">
        <f>MAX(MIN((calculations!A1383-inputs!$B$21)/10000,100%),0) * inputs!$B$18</f>
        <v>2636.4</v>
      </c>
      <c r="H1383" s="3">
        <f t="shared" si="64"/>
        <v>57088.25</v>
      </c>
      <c r="I1383" s="1">
        <f t="shared" si="66"/>
        <v>0.42</v>
      </c>
    </row>
    <row r="1384" spans="1:9" x14ac:dyDescent="0.2">
      <c r="A1384" s="11">
        <f t="shared" si="65"/>
        <v>138200</v>
      </c>
      <c r="B1384" s="3">
        <f>inputs!$C$3-MAX(0,MIN((calculations!A1384-inputs!$B$8)*0.5,inputs!$C$3))+IF(AND(inputs!$B$23="YES",A1384&lt;=inputs!$B$25),inputs!$B$24,0)</f>
        <v>0</v>
      </c>
      <c r="C1384" s="3">
        <f>MAX(0,MIN(A1384-B1384,inputs!$C$4)*inputs!$B$3)</f>
        <v>7540</v>
      </c>
      <c r="D1384" s="8">
        <f>MAX(0,(MIN(A1384,inputs!$C$5)-(inputs!$C$4+B1384))*inputs!$B$4)</f>
        <v>40200</v>
      </c>
      <c r="E1384" s="8">
        <f>MAX(0, (calculations!A1384-inputs!$C$5)*inputs!$B$5)</f>
        <v>0</v>
      </c>
      <c r="F1384" s="8">
        <f>MAX(0,inputs!$B$13*(MIN(calculations!A1384,inputs!$C$14)-inputs!$C$13))+MAX(0,inputs!$B$14*(calculations!A1384-inputs!$C$14))</f>
        <v>6753.85</v>
      </c>
      <c r="G1384" s="6">
        <f>MAX(MIN((calculations!A1384-inputs!$B$21)/10000,100%),0) * inputs!$B$18</f>
        <v>2636.4</v>
      </c>
      <c r="H1384" s="3">
        <f t="shared" si="64"/>
        <v>57130.25</v>
      </c>
      <c r="I1384" s="1">
        <f t="shared" si="66"/>
        <v>0.42</v>
      </c>
    </row>
    <row r="1385" spans="1:9" x14ac:dyDescent="0.2">
      <c r="A1385" s="11">
        <f t="shared" si="65"/>
        <v>138300</v>
      </c>
      <c r="B1385" s="3">
        <f>inputs!$C$3-MAX(0,MIN((calculations!A1385-inputs!$B$8)*0.5,inputs!$C$3))+IF(AND(inputs!$B$23="YES",A1385&lt;=inputs!$B$25),inputs!$B$24,0)</f>
        <v>0</v>
      </c>
      <c r="C1385" s="3">
        <f>MAX(0,MIN(A1385-B1385,inputs!$C$4)*inputs!$B$3)</f>
        <v>7540</v>
      </c>
      <c r="D1385" s="8">
        <f>MAX(0,(MIN(A1385,inputs!$C$5)-(inputs!$C$4+B1385))*inputs!$B$4)</f>
        <v>40240</v>
      </c>
      <c r="E1385" s="8">
        <f>MAX(0, (calculations!A1385-inputs!$C$5)*inputs!$B$5)</f>
        <v>0</v>
      </c>
      <c r="F1385" s="8">
        <f>MAX(0,inputs!$B$13*(MIN(calculations!A1385,inputs!$C$14)-inputs!$C$13))+MAX(0,inputs!$B$14*(calculations!A1385-inputs!$C$14))</f>
        <v>6755.85</v>
      </c>
      <c r="G1385" s="6">
        <f>MAX(MIN((calculations!A1385-inputs!$B$21)/10000,100%),0) * inputs!$B$18</f>
        <v>2636.4</v>
      </c>
      <c r="H1385" s="3">
        <f t="shared" si="64"/>
        <v>57172.25</v>
      </c>
      <c r="I1385" s="1">
        <f t="shared" si="66"/>
        <v>0.42</v>
      </c>
    </row>
    <row r="1386" spans="1:9" x14ac:dyDescent="0.2">
      <c r="A1386" s="11">
        <f t="shared" si="65"/>
        <v>138400</v>
      </c>
      <c r="B1386" s="3">
        <f>inputs!$C$3-MAX(0,MIN((calculations!A1386-inputs!$B$8)*0.5,inputs!$C$3))+IF(AND(inputs!$B$23="YES",A1386&lt;=inputs!$B$25),inputs!$B$24,0)</f>
        <v>0</v>
      </c>
      <c r="C1386" s="3">
        <f>MAX(0,MIN(A1386-B1386,inputs!$C$4)*inputs!$B$3)</f>
        <v>7540</v>
      </c>
      <c r="D1386" s="8">
        <f>MAX(0,(MIN(A1386,inputs!$C$5)-(inputs!$C$4+B1386))*inputs!$B$4)</f>
        <v>40280</v>
      </c>
      <c r="E1386" s="8">
        <f>MAX(0, (calculations!A1386-inputs!$C$5)*inputs!$B$5)</f>
        <v>0</v>
      </c>
      <c r="F1386" s="8">
        <f>MAX(0,inputs!$B$13*(MIN(calculations!A1386,inputs!$C$14)-inputs!$C$13))+MAX(0,inputs!$B$14*(calculations!A1386-inputs!$C$14))</f>
        <v>6757.85</v>
      </c>
      <c r="G1386" s="6">
        <f>MAX(MIN((calculations!A1386-inputs!$B$21)/10000,100%),0) * inputs!$B$18</f>
        <v>2636.4</v>
      </c>
      <c r="H1386" s="3">
        <f t="shared" si="64"/>
        <v>57214.25</v>
      </c>
      <c r="I1386" s="1">
        <f t="shared" si="66"/>
        <v>0.42</v>
      </c>
    </row>
    <row r="1387" spans="1:9" x14ac:dyDescent="0.2">
      <c r="A1387" s="11">
        <f t="shared" si="65"/>
        <v>138500</v>
      </c>
      <c r="B1387" s="3">
        <f>inputs!$C$3-MAX(0,MIN((calculations!A1387-inputs!$B$8)*0.5,inputs!$C$3))+IF(AND(inputs!$B$23="YES",A1387&lt;=inputs!$B$25),inputs!$B$24,0)</f>
        <v>0</v>
      </c>
      <c r="C1387" s="3">
        <f>MAX(0,MIN(A1387-B1387,inputs!$C$4)*inputs!$B$3)</f>
        <v>7540</v>
      </c>
      <c r="D1387" s="8">
        <f>MAX(0,(MIN(A1387,inputs!$C$5)-(inputs!$C$4+B1387))*inputs!$B$4)</f>
        <v>40320</v>
      </c>
      <c r="E1387" s="8">
        <f>MAX(0, (calculations!A1387-inputs!$C$5)*inputs!$B$5)</f>
        <v>0</v>
      </c>
      <c r="F1387" s="8">
        <f>MAX(0,inputs!$B$13*(MIN(calculations!A1387,inputs!$C$14)-inputs!$C$13))+MAX(0,inputs!$B$14*(calculations!A1387-inputs!$C$14))</f>
        <v>6759.85</v>
      </c>
      <c r="G1387" s="6">
        <f>MAX(MIN((calculations!A1387-inputs!$B$21)/10000,100%),0) * inputs!$B$18</f>
        <v>2636.4</v>
      </c>
      <c r="H1387" s="3">
        <f t="shared" si="64"/>
        <v>57256.25</v>
      </c>
      <c r="I1387" s="1">
        <f t="shared" si="66"/>
        <v>0.42</v>
      </c>
    </row>
    <row r="1388" spans="1:9" x14ac:dyDescent="0.2">
      <c r="A1388" s="11">
        <f t="shared" si="65"/>
        <v>138600</v>
      </c>
      <c r="B1388" s="3">
        <f>inputs!$C$3-MAX(0,MIN((calculations!A1388-inputs!$B$8)*0.5,inputs!$C$3))+IF(AND(inputs!$B$23="YES",A1388&lt;=inputs!$B$25),inputs!$B$24,0)</f>
        <v>0</v>
      </c>
      <c r="C1388" s="3">
        <f>MAX(0,MIN(A1388-B1388,inputs!$C$4)*inputs!$B$3)</f>
        <v>7540</v>
      </c>
      <c r="D1388" s="8">
        <f>MAX(0,(MIN(A1388,inputs!$C$5)-(inputs!$C$4+B1388))*inputs!$B$4)</f>
        <v>40360</v>
      </c>
      <c r="E1388" s="8">
        <f>MAX(0, (calculations!A1388-inputs!$C$5)*inputs!$B$5)</f>
        <v>0</v>
      </c>
      <c r="F1388" s="8">
        <f>MAX(0,inputs!$B$13*(MIN(calculations!A1388,inputs!$C$14)-inputs!$C$13))+MAX(0,inputs!$B$14*(calculations!A1388-inputs!$C$14))</f>
        <v>6761.85</v>
      </c>
      <c r="G1388" s="6">
        <f>MAX(MIN((calculations!A1388-inputs!$B$21)/10000,100%),0) * inputs!$B$18</f>
        <v>2636.4</v>
      </c>
      <c r="H1388" s="3">
        <f t="shared" si="64"/>
        <v>57298.25</v>
      </c>
      <c r="I1388" s="1">
        <f t="shared" si="66"/>
        <v>0.42</v>
      </c>
    </row>
    <row r="1389" spans="1:9" x14ac:dyDescent="0.2">
      <c r="A1389" s="11">
        <f t="shared" si="65"/>
        <v>138700</v>
      </c>
      <c r="B1389" s="3">
        <f>inputs!$C$3-MAX(0,MIN((calculations!A1389-inputs!$B$8)*0.5,inputs!$C$3))+IF(AND(inputs!$B$23="YES",A1389&lt;=inputs!$B$25),inputs!$B$24,0)</f>
        <v>0</v>
      </c>
      <c r="C1389" s="3">
        <f>MAX(0,MIN(A1389-B1389,inputs!$C$4)*inputs!$B$3)</f>
        <v>7540</v>
      </c>
      <c r="D1389" s="8">
        <f>MAX(0,(MIN(A1389,inputs!$C$5)-(inputs!$C$4+B1389))*inputs!$B$4)</f>
        <v>40400</v>
      </c>
      <c r="E1389" s="8">
        <f>MAX(0, (calculations!A1389-inputs!$C$5)*inputs!$B$5)</f>
        <v>0</v>
      </c>
      <c r="F1389" s="8">
        <f>MAX(0,inputs!$B$13*(MIN(calculations!A1389,inputs!$C$14)-inputs!$C$13))+MAX(0,inputs!$B$14*(calculations!A1389-inputs!$C$14))</f>
        <v>6763.85</v>
      </c>
      <c r="G1389" s="6">
        <f>MAX(MIN((calculations!A1389-inputs!$B$21)/10000,100%),0) * inputs!$B$18</f>
        <v>2636.4</v>
      </c>
      <c r="H1389" s="3">
        <f t="shared" si="64"/>
        <v>57340.25</v>
      </c>
      <c r="I1389" s="1">
        <f t="shared" si="66"/>
        <v>0.42</v>
      </c>
    </row>
    <row r="1390" spans="1:9" x14ac:dyDescent="0.2">
      <c r="A1390" s="11">
        <f t="shared" si="65"/>
        <v>138800</v>
      </c>
      <c r="B1390" s="3">
        <f>inputs!$C$3-MAX(0,MIN((calculations!A1390-inputs!$B$8)*0.5,inputs!$C$3))+IF(AND(inputs!$B$23="YES",A1390&lt;=inputs!$B$25),inputs!$B$24,0)</f>
        <v>0</v>
      </c>
      <c r="C1390" s="3">
        <f>MAX(0,MIN(A1390-B1390,inputs!$C$4)*inputs!$B$3)</f>
        <v>7540</v>
      </c>
      <c r="D1390" s="8">
        <f>MAX(0,(MIN(A1390,inputs!$C$5)-(inputs!$C$4+B1390))*inputs!$B$4)</f>
        <v>40440</v>
      </c>
      <c r="E1390" s="8">
        <f>MAX(0, (calculations!A1390-inputs!$C$5)*inputs!$B$5)</f>
        <v>0</v>
      </c>
      <c r="F1390" s="8">
        <f>MAX(0,inputs!$B$13*(MIN(calculations!A1390,inputs!$C$14)-inputs!$C$13))+MAX(0,inputs!$B$14*(calculations!A1390-inputs!$C$14))</f>
        <v>6765.85</v>
      </c>
      <c r="G1390" s="6">
        <f>MAX(MIN((calculations!A1390-inputs!$B$21)/10000,100%),0) * inputs!$B$18</f>
        <v>2636.4</v>
      </c>
      <c r="H1390" s="3">
        <f t="shared" si="64"/>
        <v>57382.25</v>
      </c>
      <c r="I1390" s="1">
        <f t="shared" si="66"/>
        <v>0.42</v>
      </c>
    </row>
    <row r="1391" spans="1:9" x14ac:dyDescent="0.2">
      <c r="A1391" s="11">
        <f t="shared" si="65"/>
        <v>138900</v>
      </c>
      <c r="B1391" s="3">
        <f>inputs!$C$3-MAX(0,MIN((calculations!A1391-inputs!$B$8)*0.5,inputs!$C$3))+IF(AND(inputs!$B$23="YES",A1391&lt;=inputs!$B$25),inputs!$B$24,0)</f>
        <v>0</v>
      </c>
      <c r="C1391" s="3">
        <f>MAX(0,MIN(A1391-B1391,inputs!$C$4)*inputs!$B$3)</f>
        <v>7540</v>
      </c>
      <c r="D1391" s="8">
        <f>MAX(0,(MIN(A1391,inputs!$C$5)-(inputs!$C$4+B1391))*inputs!$B$4)</f>
        <v>40480</v>
      </c>
      <c r="E1391" s="8">
        <f>MAX(0, (calculations!A1391-inputs!$C$5)*inputs!$B$5)</f>
        <v>0</v>
      </c>
      <c r="F1391" s="8">
        <f>MAX(0,inputs!$B$13*(MIN(calculations!A1391,inputs!$C$14)-inputs!$C$13))+MAX(0,inputs!$B$14*(calculations!A1391-inputs!$C$14))</f>
        <v>6767.85</v>
      </c>
      <c r="G1391" s="6">
        <f>MAX(MIN((calculations!A1391-inputs!$B$21)/10000,100%),0) * inputs!$B$18</f>
        <v>2636.4</v>
      </c>
      <c r="H1391" s="3">
        <f t="shared" si="64"/>
        <v>57424.25</v>
      </c>
      <c r="I1391" s="1">
        <f t="shared" si="66"/>
        <v>0.42</v>
      </c>
    </row>
    <row r="1392" spans="1:9" x14ac:dyDescent="0.2">
      <c r="A1392" s="11">
        <f t="shared" si="65"/>
        <v>139000</v>
      </c>
      <c r="B1392" s="3">
        <f>inputs!$C$3-MAX(0,MIN((calculations!A1392-inputs!$B$8)*0.5,inputs!$C$3))+IF(AND(inputs!$B$23="YES",A1392&lt;=inputs!$B$25),inputs!$B$24,0)</f>
        <v>0</v>
      </c>
      <c r="C1392" s="3">
        <f>MAX(0,MIN(A1392-B1392,inputs!$C$4)*inputs!$B$3)</f>
        <v>7540</v>
      </c>
      <c r="D1392" s="8">
        <f>MAX(0,(MIN(A1392,inputs!$C$5)-(inputs!$C$4+B1392))*inputs!$B$4)</f>
        <v>40520</v>
      </c>
      <c r="E1392" s="8">
        <f>MAX(0, (calculations!A1392-inputs!$C$5)*inputs!$B$5)</f>
        <v>0</v>
      </c>
      <c r="F1392" s="8">
        <f>MAX(0,inputs!$B$13*(MIN(calculations!A1392,inputs!$C$14)-inputs!$C$13))+MAX(0,inputs!$B$14*(calculations!A1392-inputs!$C$14))</f>
        <v>6769.85</v>
      </c>
      <c r="G1392" s="6">
        <f>MAX(MIN((calculations!A1392-inputs!$B$21)/10000,100%),0) * inputs!$B$18</f>
        <v>2636.4</v>
      </c>
      <c r="H1392" s="3">
        <f t="shared" si="64"/>
        <v>57466.25</v>
      </c>
      <c r="I1392" s="1">
        <f t="shared" si="66"/>
        <v>0.42</v>
      </c>
    </row>
    <row r="1393" spans="1:9" x14ac:dyDescent="0.2">
      <c r="A1393" s="11">
        <f t="shared" si="65"/>
        <v>139100</v>
      </c>
      <c r="B1393" s="3">
        <f>inputs!$C$3-MAX(0,MIN((calculations!A1393-inputs!$B$8)*0.5,inputs!$C$3))+IF(AND(inputs!$B$23="YES",A1393&lt;=inputs!$B$25),inputs!$B$24,0)</f>
        <v>0</v>
      </c>
      <c r="C1393" s="3">
        <f>MAX(0,MIN(A1393-B1393,inputs!$C$4)*inputs!$B$3)</f>
        <v>7540</v>
      </c>
      <c r="D1393" s="8">
        <f>MAX(0,(MIN(A1393,inputs!$C$5)-(inputs!$C$4+B1393))*inputs!$B$4)</f>
        <v>40560</v>
      </c>
      <c r="E1393" s="8">
        <f>MAX(0, (calculations!A1393-inputs!$C$5)*inputs!$B$5)</f>
        <v>0</v>
      </c>
      <c r="F1393" s="8">
        <f>MAX(0,inputs!$B$13*(MIN(calculations!A1393,inputs!$C$14)-inputs!$C$13))+MAX(0,inputs!$B$14*(calculations!A1393-inputs!$C$14))</f>
        <v>6771.85</v>
      </c>
      <c r="G1393" s="6">
        <f>MAX(MIN((calculations!A1393-inputs!$B$21)/10000,100%),0) * inputs!$B$18</f>
        <v>2636.4</v>
      </c>
      <c r="H1393" s="3">
        <f t="shared" si="64"/>
        <v>57508.25</v>
      </c>
      <c r="I1393" s="1">
        <f t="shared" si="66"/>
        <v>0.42</v>
      </c>
    </row>
    <row r="1394" spans="1:9" x14ac:dyDescent="0.2">
      <c r="A1394" s="11">
        <f t="shared" si="65"/>
        <v>139200</v>
      </c>
      <c r="B1394" s="3">
        <f>inputs!$C$3-MAX(0,MIN((calculations!A1394-inputs!$B$8)*0.5,inputs!$C$3))+IF(AND(inputs!$B$23="YES",A1394&lt;=inputs!$B$25),inputs!$B$24,0)</f>
        <v>0</v>
      </c>
      <c r="C1394" s="3">
        <f>MAX(0,MIN(A1394-B1394,inputs!$C$4)*inputs!$B$3)</f>
        <v>7540</v>
      </c>
      <c r="D1394" s="8">
        <f>MAX(0,(MIN(A1394,inputs!$C$5)-(inputs!$C$4+B1394))*inputs!$B$4)</f>
        <v>40600</v>
      </c>
      <c r="E1394" s="8">
        <f>MAX(0, (calculations!A1394-inputs!$C$5)*inputs!$B$5)</f>
        <v>0</v>
      </c>
      <c r="F1394" s="8">
        <f>MAX(0,inputs!$B$13*(MIN(calculations!A1394,inputs!$C$14)-inputs!$C$13))+MAX(0,inputs!$B$14*(calculations!A1394-inputs!$C$14))</f>
        <v>6773.85</v>
      </c>
      <c r="G1394" s="6">
        <f>MAX(MIN((calculations!A1394-inputs!$B$21)/10000,100%),0) * inputs!$B$18</f>
        <v>2636.4</v>
      </c>
      <c r="H1394" s="3">
        <f t="shared" si="64"/>
        <v>57550.25</v>
      </c>
      <c r="I1394" s="1">
        <f t="shared" si="66"/>
        <v>0.42</v>
      </c>
    </row>
    <row r="1395" spans="1:9" x14ac:dyDescent="0.2">
      <c r="A1395" s="11">
        <f t="shared" si="65"/>
        <v>139300</v>
      </c>
      <c r="B1395" s="3">
        <f>inputs!$C$3-MAX(0,MIN((calculations!A1395-inputs!$B$8)*0.5,inputs!$C$3))+IF(AND(inputs!$B$23="YES",A1395&lt;=inputs!$B$25),inputs!$B$24,0)</f>
        <v>0</v>
      </c>
      <c r="C1395" s="3">
        <f>MAX(0,MIN(A1395-B1395,inputs!$C$4)*inputs!$B$3)</f>
        <v>7540</v>
      </c>
      <c r="D1395" s="8">
        <f>MAX(0,(MIN(A1395,inputs!$C$5)-(inputs!$C$4+B1395))*inputs!$B$4)</f>
        <v>40640</v>
      </c>
      <c r="E1395" s="8">
        <f>MAX(0, (calculations!A1395-inputs!$C$5)*inputs!$B$5)</f>
        <v>0</v>
      </c>
      <c r="F1395" s="8">
        <f>MAX(0,inputs!$B$13*(MIN(calculations!A1395,inputs!$C$14)-inputs!$C$13))+MAX(0,inputs!$B$14*(calculations!A1395-inputs!$C$14))</f>
        <v>6775.85</v>
      </c>
      <c r="G1395" s="6">
        <f>MAX(MIN((calculations!A1395-inputs!$B$21)/10000,100%),0) * inputs!$B$18</f>
        <v>2636.4</v>
      </c>
      <c r="H1395" s="3">
        <f t="shared" si="64"/>
        <v>57592.25</v>
      </c>
      <c r="I1395" s="1">
        <f t="shared" si="66"/>
        <v>0.42</v>
      </c>
    </row>
    <row r="1396" spans="1:9" x14ac:dyDescent="0.2">
      <c r="A1396" s="11">
        <f t="shared" si="65"/>
        <v>139400</v>
      </c>
      <c r="B1396" s="3">
        <f>inputs!$C$3-MAX(0,MIN((calculations!A1396-inputs!$B$8)*0.5,inputs!$C$3))+IF(AND(inputs!$B$23="YES",A1396&lt;=inputs!$B$25),inputs!$B$24,0)</f>
        <v>0</v>
      </c>
      <c r="C1396" s="3">
        <f>MAX(0,MIN(A1396-B1396,inputs!$C$4)*inputs!$B$3)</f>
        <v>7540</v>
      </c>
      <c r="D1396" s="8">
        <f>MAX(0,(MIN(A1396,inputs!$C$5)-(inputs!$C$4+B1396))*inputs!$B$4)</f>
        <v>40680</v>
      </c>
      <c r="E1396" s="8">
        <f>MAX(0, (calculations!A1396-inputs!$C$5)*inputs!$B$5)</f>
        <v>0</v>
      </c>
      <c r="F1396" s="8">
        <f>MAX(0,inputs!$B$13*(MIN(calculations!A1396,inputs!$C$14)-inputs!$C$13))+MAX(0,inputs!$B$14*(calculations!A1396-inputs!$C$14))</f>
        <v>6777.85</v>
      </c>
      <c r="G1396" s="6">
        <f>MAX(MIN((calculations!A1396-inputs!$B$21)/10000,100%),0) * inputs!$B$18</f>
        <v>2636.4</v>
      </c>
      <c r="H1396" s="3">
        <f t="shared" si="64"/>
        <v>57634.25</v>
      </c>
      <c r="I1396" s="1">
        <f t="shared" si="66"/>
        <v>0.42</v>
      </c>
    </row>
    <row r="1397" spans="1:9" x14ac:dyDescent="0.2">
      <c r="A1397" s="11">
        <f t="shared" si="65"/>
        <v>139500</v>
      </c>
      <c r="B1397" s="3">
        <f>inputs!$C$3-MAX(0,MIN((calculations!A1397-inputs!$B$8)*0.5,inputs!$C$3))+IF(AND(inputs!$B$23="YES",A1397&lt;=inputs!$B$25),inputs!$B$24,0)</f>
        <v>0</v>
      </c>
      <c r="C1397" s="3">
        <f>MAX(0,MIN(A1397-B1397,inputs!$C$4)*inputs!$B$3)</f>
        <v>7540</v>
      </c>
      <c r="D1397" s="8">
        <f>MAX(0,(MIN(A1397,inputs!$C$5)-(inputs!$C$4+B1397))*inputs!$B$4)</f>
        <v>40720</v>
      </c>
      <c r="E1397" s="8">
        <f>MAX(0, (calculations!A1397-inputs!$C$5)*inputs!$B$5)</f>
        <v>0</v>
      </c>
      <c r="F1397" s="8">
        <f>MAX(0,inputs!$B$13*(MIN(calculations!A1397,inputs!$C$14)-inputs!$C$13))+MAX(0,inputs!$B$14*(calculations!A1397-inputs!$C$14))</f>
        <v>6779.85</v>
      </c>
      <c r="G1397" s="6">
        <f>MAX(MIN((calculations!A1397-inputs!$B$21)/10000,100%),0) * inputs!$B$18</f>
        <v>2636.4</v>
      </c>
      <c r="H1397" s="3">
        <f t="shared" si="64"/>
        <v>57676.25</v>
      </c>
      <c r="I1397" s="1">
        <f t="shared" si="66"/>
        <v>0.42</v>
      </c>
    </row>
    <row r="1398" spans="1:9" x14ac:dyDescent="0.2">
      <c r="A1398" s="11">
        <f t="shared" si="65"/>
        <v>139600</v>
      </c>
      <c r="B1398" s="3">
        <f>inputs!$C$3-MAX(0,MIN((calculations!A1398-inputs!$B$8)*0.5,inputs!$C$3))+IF(AND(inputs!$B$23="YES",A1398&lt;=inputs!$B$25),inputs!$B$24,0)</f>
        <v>0</v>
      </c>
      <c r="C1398" s="3">
        <f>MAX(0,MIN(A1398-B1398,inputs!$C$4)*inputs!$B$3)</f>
        <v>7540</v>
      </c>
      <c r="D1398" s="8">
        <f>MAX(0,(MIN(A1398,inputs!$C$5)-(inputs!$C$4+B1398))*inputs!$B$4)</f>
        <v>40760</v>
      </c>
      <c r="E1398" s="8">
        <f>MAX(0, (calculations!A1398-inputs!$C$5)*inputs!$B$5)</f>
        <v>0</v>
      </c>
      <c r="F1398" s="8">
        <f>MAX(0,inputs!$B$13*(MIN(calculations!A1398,inputs!$C$14)-inputs!$C$13))+MAX(0,inputs!$B$14*(calculations!A1398-inputs!$C$14))</f>
        <v>6781.85</v>
      </c>
      <c r="G1398" s="6">
        <f>MAX(MIN((calculations!A1398-inputs!$B$21)/10000,100%),0) * inputs!$B$18</f>
        <v>2636.4</v>
      </c>
      <c r="H1398" s="3">
        <f t="shared" ref="H1398:H1461" si="67">SUM(C1398:G1398)</f>
        <v>57718.25</v>
      </c>
      <c r="I1398" s="1">
        <f t="shared" si="66"/>
        <v>0.42</v>
      </c>
    </row>
    <row r="1399" spans="1:9" x14ac:dyDescent="0.2">
      <c r="A1399" s="11">
        <f t="shared" si="65"/>
        <v>139700</v>
      </c>
      <c r="B1399" s="3">
        <f>inputs!$C$3-MAX(0,MIN((calculations!A1399-inputs!$B$8)*0.5,inputs!$C$3))+IF(AND(inputs!$B$23="YES",A1399&lt;=inputs!$B$25),inputs!$B$24,0)</f>
        <v>0</v>
      </c>
      <c r="C1399" s="3">
        <f>MAX(0,MIN(A1399-B1399,inputs!$C$4)*inputs!$B$3)</f>
        <v>7540</v>
      </c>
      <c r="D1399" s="8">
        <f>MAX(0,(MIN(A1399,inputs!$C$5)-(inputs!$C$4+B1399))*inputs!$B$4)</f>
        <v>40800</v>
      </c>
      <c r="E1399" s="8">
        <f>MAX(0, (calculations!A1399-inputs!$C$5)*inputs!$B$5)</f>
        <v>0</v>
      </c>
      <c r="F1399" s="8">
        <f>MAX(0,inputs!$B$13*(MIN(calculations!A1399,inputs!$C$14)-inputs!$C$13))+MAX(0,inputs!$B$14*(calculations!A1399-inputs!$C$14))</f>
        <v>6783.85</v>
      </c>
      <c r="G1399" s="6">
        <f>MAX(MIN((calculations!A1399-inputs!$B$21)/10000,100%),0) * inputs!$B$18</f>
        <v>2636.4</v>
      </c>
      <c r="H1399" s="3">
        <f t="shared" si="67"/>
        <v>57760.25</v>
      </c>
      <c r="I1399" s="1">
        <f t="shared" si="66"/>
        <v>0.42</v>
      </c>
    </row>
    <row r="1400" spans="1:9" x14ac:dyDescent="0.2">
      <c r="A1400" s="11">
        <f t="shared" si="65"/>
        <v>139800</v>
      </c>
      <c r="B1400" s="3">
        <f>inputs!$C$3-MAX(0,MIN((calculations!A1400-inputs!$B$8)*0.5,inputs!$C$3))+IF(AND(inputs!$B$23="YES",A1400&lt;=inputs!$B$25),inputs!$B$24,0)</f>
        <v>0</v>
      </c>
      <c r="C1400" s="3">
        <f>MAX(0,MIN(A1400-B1400,inputs!$C$4)*inputs!$B$3)</f>
        <v>7540</v>
      </c>
      <c r="D1400" s="8">
        <f>MAX(0,(MIN(A1400,inputs!$C$5)-(inputs!$C$4+B1400))*inputs!$B$4)</f>
        <v>40840</v>
      </c>
      <c r="E1400" s="8">
        <f>MAX(0, (calculations!A1400-inputs!$C$5)*inputs!$B$5)</f>
        <v>0</v>
      </c>
      <c r="F1400" s="8">
        <f>MAX(0,inputs!$B$13*(MIN(calculations!A1400,inputs!$C$14)-inputs!$C$13))+MAX(0,inputs!$B$14*(calculations!A1400-inputs!$C$14))</f>
        <v>6785.85</v>
      </c>
      <c r="G1400" s="6">
        <f>MAX(MIN((calculations!A1400-inputs!$B$21)/10000,100%),0) * inputs!$B$18</f>
        <v>2636.4</v>
      </c>
      <c r="H1400" s="3">
        <f t="shared" si="67"/>
        <v>57802.25</v>
      </c>
      <c r="I1400" s="1">
        <f t="shared" si="66"/>
        <v>0.42</v>
      </c>
    </row>
    <row r="1401" spans="1:9" x14ac:dyDescent="0.2">
      <c r="A1401" s="11">
        <f t="shared" si="65"/>
        <v>139900</v>
      </c>
      <c r="B1401" s="3">
        <f>inputs!$C$3-MAX(0,MIN((calculations!A1401-inputs!$B$8)*0.5,inputs!$C$3))+IF(AND(inputs!$B$23="YES",A1401&lt;=inputs!$B$25),inputs!$B$24,0)</f>
        <v>0</v>
      </c>
      <c r="C1401" s="3">
        <f>MAX(0,MIN(A1401-B1401,inputs!$C$4)*inputs!$B$3)</f>
        <v>7540</v>
      </c>
      <c r="D1401" s="8">
        <f>MAX(0,(MIN(A1401,inputs!$C$5)-(inputs!$C$4+B1401))*inputs!$B$4)</f>
        <v>40880</v>
      </c>
      <c r="E1401" s="8">
        <f>MAX(0, (calculations!A1401-inputs!$C$5)*inputs!$B$5)</f>
        <v>0</v>
      </c>
      <c r="F1401" s="8">
        <f>MAX(0,inputs!$B$13*(MIN(calculations!A1401,inputs!$C$14)-inputs!$C$13))+MAX(0,inputs!$B$14*(calculations!A1401-inputs!$C$14))</f>
        <v>6787.85</v>
      </c>
      <c r="G1401" s="6">
        <f>MAX(MIN((calculations!A1401-inputs!$B$21)/10000,100%),0) * inputs!$B$18</f>
        <v>2636.4</v>
      </c>
      <c r="H1401" s="3">
        <f t="shared" si="67"/>
        <v>57844.25</v>
      </c>
      <c r="I1401" s="1">
        <f t="shared" si="66"/>
        <v>0.42</v>
      </c>
    </row>
    <row r="1402" spans="1:9" x14ac:dyDescent="0.2">
      <c r="A1402" s="11">
        <f t="shared" si="65"/>
        <v>140000</v>
      </c>
      <c r="B1402" s="3">
        <f>inputs!$C$3-MAX(0,MIN((calculations!A1402-inputs!$B$8)*0.5,inputs!$C$3))+IF(AND(inputs!$B$23="YES",A1402&lt;=inputs!$B$25),inputs!$B$24,0)</f>
        <v>0</v>
      </c>
      <c r="C1402" s="3">
        <f>MAX(0,MIN(A1402-B1402,inputs!$C$4)*inputs!$B$3)</f>
        <v>7540</v>
      </c>
      <c r="D1402" s="8">
        <f>MAX(0,(MIN(A1402,inputs!$C$5)-(inputs!$C$4+B1402))*inputs!$B$4)</f>
        <v>40920</v>
      </c>
      <c r="E1402" s="8">
        <f>MAX(0, (calculations!A1402-inputs!$C$5)*inputs!$B$5)</f>
        <v>0</v>
      </c>
      <c r="F1402" s="8">
        <f>MAX(0,inputs!$B$13*(MIN(calculations!A1402,inputs!$C$14)-inputs!$C$13))+MAX(0,inputs!$B$14*(calculations!A1402-inputs!$C$14))</f>
        <v>6789.85</v>
      </c>
      <c r="G1402" s="6">
        <f>MAX(MIN((calculations!A1402-inputs!$B$21)/10000,100%),0) * inputs!$B$18</f>
        <v>2636.4</v>
      </c>
      <c r="H1402" s="3">
        <f t="shared" si="67"/>
        <v>57886.25</v>
      </c>
      <c r="I1402" s="1">
        <f t="shared" si="66"/>
        <v>0.42</v>
      </c>
    </row>
    <row r="1403" spans="1:9" x14ac:dyDescent="0.2">
      <c r="A1403" s="11">
        <f t="shared" si="65"/>
        <v>140100</v>
      </c>
      <c r="B1403" s="3">
        <f>inputs!$C$3-MAX(0,MIN((calculations!A1403-inputs!$B$8)*0.5,inputs!$C$3))+IF(AND(inputs!$B$23="YES",A1403&lt;=inputs!$B$25),inputs!$B$24,0)</f>
        <v>0</v>
      </c>
      <c r="C1403" s="3">
        <f>MAX(0,MIN(A1403-B1403,inputs!$C$4)*inputs!$B$3)</f>
        <v>7540</v>
      </c>
      <c r="D1403" s="8">
        <f>MAX(0,(MIN(A1403,inputs!$C$5)-(inputs!$C$4+B1403))*inputs!$B$4)</f>
        <v>40960</v>
      </c>
      <c r="E1403" s="8">
        <f>MAX(0, (calculations!A1403-inputs!$C$5)*inputs!$B$5)</f>
        <v>0</v>
      </c>
      <c r="F1403" s="8">
        <f>MAX(0,inputs!$B$13*(MIN(calculations!A1403,inputs!$C$14)-inputs!$C$13))+MAX(0,inputs!$B$14*(calculations!A1403-inputs!$C$14))</f>
        <v>6791.85</v>
      </c>
      <c r="G1403" s="6">
        <f>MAX(MIN((calculations!A1403-inputs!$B$21)/10000,100%),0) * inputs!$B$18</f>
        <v>2636.4</v>
      </c>
      <c r="H1403" s="3">
        <f t="shared" si="67"/>
        <v>57928.25</v>
      </c>
      <c r="I1403" s="1">
        <f t="shared" si="66"/>
        <v>0.42</v>
      </c>
    </row>
    <row r="1404" spans="1:9" x14ac:dyDescent="0.2">
      <c r="A1404" s="11">
        <f t="shared" si="65"/>
        <v>140200</v>
      </c>
      <c r="B1404" s="3">
        <f>inputs!$C$3-MAX(0,MIN((calculations!A1404-inputs!$B$8)*0.5,inputs!$C$3))+IF(AND(inputs!$B$23="YES",A1404&lt;=inputs!$B$25),inputs!$B$24,0)</f>
        <v>0</v>
      </c>
      <c r="C1404" s="3">
        <f>MAX(0,MIN(A1404-B1404,inputs!$C$4)*inputs!$B$3)</f>
        <v>7540</v>
      </c>
      <c r="D1404" s="8">
        <f>MAX(0,(MIN(A1404,inputs!$C$5)-(inputs!$C$4+B1404))*inputs!$B$4)</f>
        <v>41000</v>
      </c>
      <c r="E1404" s="8">
        <f>MAX(0, (calculations!A1404-inputs!$C$5)*inputs!$B$5)</f>
        <v>0</v>
      </c>
      <c r="F1404" s="8">
        <f>MAX(0,inputs!$B$13*(MIN(calculations!A1404,inputs!$C$14)-inputs!$C$13))+MAX(0,inputs!$B$14*(calculations!A1404-inputs!$C$14))</f>
        <v>6793.85</v>
      </c>
      <c r="G1404" s="6">
        <f>MAX(MIN((calculations!A1404-inputs!$B$21)/10000,100%),0) * inputs!$B$18</f>
        <v>2636.4</v>
      </c>
      <c r="H1404" s="3">
        <f t="shared" si="67"/>
        <v>57970.25</v>
      </c>
      <c r="I1404" s="1">
        <f t="shared" si="66"/>
        <v>0.42</v>
      </c>
    </row>
    <row r="1405" spans="1:9" x14ac:dyDescent="0.2">
      <c r="A1405" s="11">
        <f t="shared" si="65"/>
        <v>140300</v>
      </c>
      <c r="B1405" s="3">
        <f>inputs!$C$3-MAX(0,MIN((calculations!A1405-inputs!$B$8)*0.5,inputs!$C$3))+IF(AND(inputs!$B$23="YES",A1405&lt;=inputs!$B$25),inputs!$B$24,0)</f>
        <v>0</v>
      </c>
      <c r="C1405" s="3">
        <f>MAX(0,MIN(A1405-B1405,inputs!$C$4)*inputs!$B$3)</f>
        <v>7540</v>
      </c>
      <c r="D1405" s="8">
        <f>MAX(0,(MIN(A1405,inputs!$C$5)-(inputs!$C$4+B1405))*inputs!$B$4)</f>
        <v>41040</v>
      </c>
      <c r="E1405" s="8">
        <f>MAX(0, (calculations!A1405-inputs!$C$5)*inputs!$B$5)</f>
        <v>0</v>
      </c>
      <c r="F1405" s="8">
        <f>MAX(0,inputs!$B$13*(MIN(calculations!A1405,inputs!$C$14)-inputs!$C$13))+MAX(0,inputs!$B$14*(calculations!A1405-inputs!$C$14))</f>
        <v>6795.85</v>
      </c>
      <c r="G1405" s="6">
        <f>MAX(MIN((calculations!A1405-inputs!$B$21)/10000,100%),0) * inputs!$B$18</f>
        <v>2636.4</v>
      </c>
      <c r="H1405" s="3">
        <f t="shared" si="67"/>
        <v>58012.25</v>
      </c>
      <c r="I1405" s="1">
        <f t="shared" si="66"/>
        <v>0.42</v>
      </c>
    </row>
    <row r="1406" spans="1:9" x14ac:dyDescent="0.2">
      <c r="A1406" s="11">
        <f t="shared" si="65"/>
        <v>140400</v>
      </c>
      <c r="B1406" s="3">
        <f>inputs!$C$3-MAX(0,MIN((calculations!A1406-inputs!$B$8)*0.5,inputs!$C$3))+IF(AND(inputs!$B$23="YES",A1406&lt;=inputs!$B$25),inputs!$B$24,0)</f>
        <v>0</v>
      </c>
      <c r="C1406" s="3">
        <f>MAX(0,MIN(A1406-B1406,inputs!$C$4)*inputs!$B$3)</f>
        <v>7540</v>
      </c>
      <c r="D1406" s="8">
        <f>MAX(0,(MIN(A1406,inputs!$C$5)-(inputs!$C$4+B1406))*inputs!$B$4)</f>
        <v>41080</v>
      </c>
      <c r="E1406" s="8">
        <f>MAX(0, (calculations!A1406-inputs!$C$5)*inputs!$B$5)</f>
        <v>0</v>
      </c>
      <c r="F1406" s="8">
        <f>MAX(0,inputs!$B$13*(MIN(calculations!A1406,inputs!$C$14)-inputs!$C$13))+MAX(0,inputs!$B$14*(calculations!A1406-inputs!$C$14))</f>
        <v>6797.85</v>
      </c>
      <c r="G1406" s="6">
        <f>MAX(MIN((calculations!A1406-inputs!$B$21)/10000,100%),0) * inputs!$B$18</f>
        <v>2636.4</v>
      </c>
      <c r="H1406" s="3">
        <f t="shared" si="67"/>
        <v>58054.25</v>
      </c>
      <c r="I1406" s="1">
        <f t="shared" si="66"/>
        <v>0.42</v>
      </c>
    </row>
    <row r="1407" spans="1:9" x14ac:dyDescent="0.2">
      <c r="A1407" s="11">
        <f t="shared" si="65"/>
        <v>140500</v>
      </c>
      <c r="B1407" s="3">
        <f>inputs!$C$3-MAX(0,MIN((calculations!A1407-inputs!$B$8)*0.5,inputs!$C$3))+IF(AND(inputs!$B$23="YES",A1407&lt;=inputs!$B$25),inputs!$B$24,0)</f>
        <v>0</v>
      </c>
      <c r="C1407" s="3">
        <f>MAX(0,MIN(A1407-B1407,inputs!$C$4)*inputs!$B$3)</f>
        <v>7540</v>
      </c>
      <c r="D1407" s="8">
        <f>MAX(0,(MIN(A1407,inputs!$C$5)-(inputs!$C$4+B1407))*inputs!$B$4)</f>
        <v>41120</v>
      </c>
      <c r="E1407" s="8">
        <f>MAX(0, (calculations!A1407-inputs!$C$5)*inputs!$B$5)</f>
        <v>0</v>
      </c>
      <c r="F1407" s="8">
        <f>MAX(0,inputs!$B$13*(MIN(calculations!A1407,inputs!$C$14)-inputs!$C$13))+MAX(0,inputs!$B$14*(calculations!A1407-inputs!$C$14))</f>
        <v>6799.85</v>
      </c>
      <c r="G1407" s="6">
        <f>MAX(MIN((calculations!A1407-inputs!$B$21)/10000,100%),0) * inputs!$B$18</f>
        <v>2636.4</v>
      </c>
      <c r="H1407" s="3">
        <f t="shared" si="67"/>
        <v>58096.25</v>
      </c>
      <c r="I1407" s="1">
        <f t="shared" si="66"/>
        <v>0.42</v>
      </c>
    </row>
    <row r="1408" spans="1:9" x14ac:dyDescent="0.2">
      <c r="A1408" s="11">
        <f t="shared" si="65"/>
        <v>140600</v>
      </c>
      <c r="B1408" s="3">
        <f>inputs!$C$3-MAX(0,MIN((calculations!A1408-inputs!$B$8)*0.5,inputs!$C$3))+IF(AND(inputs!$B$23="YES",A1408&lt;=inputs!$B$25),inputs!$B$24,0)</f>
        <v>0</v>
      </c>
      <c r="C1408" s="3">
        <f>MAX(0,MIN(A1408-B1408,inputs!$C$4)*inputs!$B$3)</f>
        <v>7540</v>
      </c>
      <c r="D1408" s="8">
        <f>MAX(0,(MIN(A1408,inputs!$C$5)-(inputs!$C$4+B1408))*inputs!$B$4)</f>
        <v>41160</v>
      </c>
      <c r="E1408" s="8">
        <f>MAX(0, (calculations!A1408-inputs!$C$5)*inputs!$B$5)</f>
        <v>0</v>
      </c>
      <c r="F1408" s="8">
        <f>MAX(0,inputs!$B$13*(MIN(calculations!A1408,inputs!$C$14)-inputs!$C$13))+MAX(0,inputs!$B$14*(calculations!A1408-inputs!$C$14))</f>
        <v>6801.85</v>
      </c>
      <c r="G1408" s="6">
        <f>MAX(MIN((calculations!A1408-inputs!$B$21)/10000,100%),0) * inputs!$B$18</f>
        <v>2636.4</v>
      </c>
      <c r="H1408" s="3">
        <f t="shared" si="67"/>
        <v>58138.25</v>
      </c>
      <c r="I1408" s="1">
        <f t="shared" si="66"/>
        <v>0.42</v>
      </c>
    </row>
    <row r="1409" spans="1:9" x14ac:dyDescent="0.2">
      <c r="A1409" s="11">
        <f t="shared" si="65"/>
        <v>140700</v>
      </c>
      <c r="B1409" s="3">
        <f>inputs!$C$3-MAX(0,MIN((calculations!A1409-inputs!$B$8)*0.5,inputs!$C$3))+IF(AND(inputs!$B$23="YES",A1409&lt;=inputs!$B$25),inputs!$B$24,0)</f>
        <v>0</v>
      </c>
      <c r="C1409" s="3">
        <f>MAX(0,MIN(A1409-B1409,inputs!$C$4)*inputs!$B$3)</f>
        <v>7540</v>
      </c>
      <c r="D1409" s="8">
        <f>MAX(0,(MIN(A1409,inputs!$C$5)-(inputs!$C$4+B1409))*inputs!$B$4)</f>
        <v>41200</v>
      </c>
      <c r="E1409" s="8">
        <f>MAX(0, (calculations!A1409-inputs!$C$5)*inputs!$B$5)</f>
        <v>0</v>
      </c>
      <c r="F1409" s="8">
        <f>MAX(0,inputs!$B$13*(MIN(calculations!A1409,inputs!$C$14)-inputs!$C$13))+MAX(0,inputs!$B$14*(calculations!A1409-inputs!$C$14))</f>
        <v>6803.85</v>
      </c>
      <c r="G1409" s="6">
        <f>MAX(MIN((calculations!A1409-inputs!$B$21)/10000,100%),0) * inputs!$B$18</f>
        <v>2636.4</v>
      </c>
      <c r="H1409" s="3">
        <f t="shared" si="67"/>
        <v>58180.25</v>
      </c>
      <c r="I1409" s="1">
        <f t="shared" si="66"/>
        <v>0.42</v>
      </c>
    </row>
    <row r="1410" spans="1:9" x14ac:dyDescent="0.2">
      <c r="A1410" s="11">
        <f t="shared" si="65"/>
        <v>140800</v>
      </c>
      <c r="B1410" s="3">
        <f>inputs!$C$3-MAX(0,MIN((calculations!A1410-inputs!$B$8)*0.5,inputs!$C$3))+IF(AND(inputs!$B$23="YES",A1410&lt;=inputs!$B$25),inputs!$B$24,0)</f>
        <v>0</v>
      </c>
      <c r="C1410" s="3">
        <f>MAX(0,MIN(A1410-B1410,inputs!$C$4)*inputs!$B$3)</f>
        <v>7540</v>
      </c>
      <c r="D1410" s="8">
        <f>MAX(0,(MIN(A1410,inputs!$C$5)-(inputs!$C$4+B1410))*inputs!$B$4)</f>
        <v>41240</v>
      </c>
      <c r="E1410" s="8">
        <f>MAX(0, (calculations!A1410-inputs!$C$5)*inputs!$B$5)</f>
        <v>0</v>
      </c>
      <c r="F1410" s="8">
        <f>MAX(0,inputs!$B$13*(MIN(calculations!A1410,inputs!$C$14)-inputs!$C$13))+MAX(0,inputs!$B$14*(calculations!A1410-inputs!$C$14))</f>
        <v>6805.85</v>
      </c>
      <c r="G1410" s="6">
        <f>MAX(MIN((calculations!A1410-inputs!$B$21)/10000,100%),0) * inputs!$B$18</f>
        <v>2636.4</v>
      </c>
      <c r="H1410" s="3">
        <f t="shared" si="67"/>
        <v>58222.25</v>
      </c>
      <c r="I1410" s="1">
        <f t="shared" si="66"/>
        <v>0.42</v>
      </c>
    </row>
    <row r="1411" spans="1:9" x14ac:dyDescent="0.2">
      <c r="A1411" s="11">
        <f t="shared" ref="A1411:A1474" si="68">(ROW(A1411)-2)*100</f>
        <v>140900</v>
      </c>
      <c r="B1411" s="3">
        <f>inputs!$C$3-MAX(0,MIN((calculations!A1411-inputs!$B$8)*0.5,inputs!$C$3))+IF(AND(inputs!$B$23="YES",A1411&lt;=inputs!$B$25),inputs!$B$24,0)</f>
        <v>0</v>
      </c>
      <c r="C1411" s="3">
        <f>MAX(0,MIN(A1411-B1411,inputs!$C$4)*inputs!$B$3)</f>
        <v>7540</v>
      </c>
      <c r="D1411" s="8">
        <f>MAX(0,(MIN(A1411,inputs!$C$5)-(inputs!$C$4+B1411))*inputs!$B$4)</f>
        <v>41280</v>
      </c>
      <c r="E1411" s="8">
        <f>MAX(0, (calculations!A1411-inputs!$C$5)*inputs!$B$5)</f>
        <v>0</v>
      </c>
      <c r="F1411" s="8">
        <f>MAX(0,inputs!$B$13*(MIN(calculations!A1411,inputs!$C$14)-inputs!$C$13))+MAX(0,inputs!$B$14*(calculations!A1411-inputs!$C$14))</f>
        <v>6807.85</v>
      </c>
      <c r="G1411" s="6">
        <f>MAX(MIN((calculations!A1411-inputs!$B$21)/10000,100%),0) * inputs!$B$18</f>
        <v>2636.4</v>
      </c>
      <c r="H1411" s="3">
        <f t="shared" si="67"/>
        <v>58264.25</v>
      </c>
      <c r="I1411" s="1">
        <f t="shared" ref="I1411:I1474" si="69">(H1412-H1411)/100</f>
        <v>0.42</v>
      </c>
    </row>
    <row r="1412" spans="1:9" x14ac:dyDescent="0.2">
      <c r="A1412" s="11">
        <f t="shared" si="68"/>
        <v>141000</v>
      </c>
      <c r="B1412" s="3">
        <f>inputs!$C$3-MAX(0,MIN((calculations!A1412-inputs!$B$8)*0.5,inputs!$C$3))+IF(AND(inputs!$B$23="YES",A1412&lt;=inputs!$B$25),inputs!$B$24,0)</f>
        <v>0</v>
      </c>
      <c r="C1412" s="3">
        <f>MAX(0,MIN(A1412-B1412,inputs!$C$4)*inputs!$B$3)</f>
        <v>7540</v>
      </c>
      <c r="D1412" s="8">
        <f>MAX(0,(MIN(A1412,inputs!$C$5)-(inputs!$C$4+B1412))*inputs!$B$4)</f>
        <v>41320</v>
      </c>
      <c r="E1412" s="8">
        <f>MAX(0, (calculations!A1412-inputs!$C$5)*inputs!$B$5)</f>
        <v>0</v>
      </c>
      <c r="F1412" s="8">
        <f>MAX(0,inputs!$B$13*(MIN(calculations!A1412,inputs!$C$14)-inputs!$C$13))+MAX(0,inputs!$B$14*(calculations!A1412-inputs!$C$14))</f>
        <v>6809.85</v>
      </c>
      <c r="G1412" s="6">
        <f>MAX(MIN((calculations!A1412-inputs!$B$21)/10000,100%),0) * inputs!$B$18</f>
        <v>2636.4</v>
      </c>
      <c r="H1412" s="3">
        <f t="shared" si="67"/>
        <v>58306.25</v>
      </c>
      <c r="I1412" s="1">
        <f t="shared" si="69"/>
        <v>0.42</v>
      </c>
    </row>
    <row r="1413" spans="1:9" x14ac:dyDescent="0.2">
      <c r="A1413" s="11">
        <f t="shared" si="68"/>
        <v>141100</v>
      </c>
      <c r="B1413" s="3">
        <f>inputs!$C$3-MAX(0,MIN((calculations!A1413-inputs!$B$8)*0.5,inputs!$C$3))+IF(AND(inputs!$B$23="YES",A1413&lt;=inputs!$B$25),inputs!$B$24,0)</f>
        <v>0</v>
      </c>
      <c r="C1413" s="3">
        <f>MAX(0,MIN(A1413-B1413,inputs!$C$4)*inputs!$B$3)</f>
        <v>7540</v>
      </c>
      <c r="D1413" s="8">
        <f>MAX(0,(MIN(A1413,inputs!$C$5)-(inputs!$C$4+B1413))*inputs!$B$4)</f>
        <v>41360</v>
      </c>
      <c r="E1413" s="8">
        <f>MAX(0, (calculations!A1413-inputs!$C$5)*inputs!$B$5)</f>
        <v>0</v>
      </c>
      <c r="F1413" s="8">
        <f>MAX(0,inputs!$B$13*(MIN(calculations!A1413,inputs!$C$14)-inputs!$C$13))+MAX(0,inputs!$B$14*(calculations!A1413-inputs!$C$14))</f>
        <v>6811.85</v>
      </c>
      <c r="G1413" s="6">
        <f>MAX(MIN((calculations!A1413-inputs!$B$21)/10000,100%),0) * inputs!$B$18</f>
        <v>2636.4</v>
      </c>
      <c r="H1413" s="3">
        <f t="shared" si="67"/>
        <v>58348.25</v>
      </c>
      <c r="I1413" s="1">
        <f t="shared" si="69"/>
        <v>0.42</v>
      </c>
    </row>
    <row r="1414" spans="1:9" x14ac:dyDescent="0.2">
      <c r="A1414" s="11">
        <f t="shared" si="68"/>
        <v>141200</v>
      </c>
      <c r="B1414" s="3">
        <f>inputs!$C$3-MAX(0,MIN((calculations!A1414-inputs!$B$8)*0.5,inputs!$C$3))+IF(AND(inputs!$B$23="YES",A1414&lt;=inputs!$B$25),inputs!$B$24,0)</f>
        <v>0</v>
      </c>
      <c r="C1414" s="3">
        <f>MAX(0,MIN(A1414-B1414,inputs!$C$4)*inputs!$B$3)</f>
        <v>7540</v>
      </c>
      <c r="D1414" s="8">
        <f>MAX(0,(MIN(A1414,inputs!$C$5)-(inputs!$C$4+B1414))*inputs!$B$4)</f>
        <v>41400</v>
      </c>
      <c r="E1414" s="8">
        <f>MAX(0, (calculations!A1414-inputs!$C$5)*inputs!$B$5)</f>
        <v>0</v>
      </c>
      <c r="F1414" s="8">
        <f>MAX(0,inputs!$B$13*(MIN(calculations!A1414,inputs!$C$14)-inputs!$C$13))+MAX(0,inputs!$B$14*(calculations!A1414-inputs!$C$14))</f>
        <v>6813.85</v>
      </c>
      <c r="G1414" s="6">
        <f>MAX(MIN((calculations!A1414-inputs!$B$21)/10000,100%),0) * inputs!$B$18</f>
        <v>2636.4</v>
      </c>
      <c r="H1414" s="3">
        <f t="shared" si="67"/>
        <v>58390.25</v>
      </c>
      <c r="I1414" s="1">
        <f t="shared" si="69"/>
        <v>0.42</v>
      </c>
    </row>
    <row r="1415" spans="1:9" x14ac:dyDescent="0.2">
      <c r="A1415" s="11">
        <f t="shared" si="68"/>
        <v>141300</v>
      </c>
      <c r="B1415" s="3">
        <f>inputs!$C$3-MAX(0,MIN((calculations!A1415-inputs!$B$8)*0.5,inputs!$C$3))+IF(AND(inputs!$B$23="YES",A1415&lt;=inputs!$B$25),inputs!$B$24,0)</f>
        <v>0</v>
      </c>
      <c r="C1415" s="3">
        <f>MAX(0,MIN(A1415-B1415,inputs!$C$4)*inputs!$B$3)</f>
        <v>7540</v>
      </c>
      <c r="D1415" s="8">
        <f>MAX(0,(MIN(A1415,inputs!$C$5)-(inputs!$C$4+B1415))*inputs!$B$4)</f>
        <v>41440</v>
      </c>
      <c r="E1415" s="8">
        <f>MAX(0, (calculations!A1415-inputs!$C$5)*inputs!$B$5)</f>
        <v>0</v>
      </c>
      <c r="F1415" s="8">
        <f>MAX(0,inputs!$B$13*(MIN(calculations!A1415,inputs!$C$14)-inputs!$C$13))+MAX(0,inputs!$B$14*(calculations!A1415-inputs!$C$14))</f>
        <v>6815.85</v>
      </c>
      <c r="G1415" s="6">
        <f>MAX(MIN((calculations!A1415-inputs!$B$21)/10000,100%),0) * inputs!$B$18</f>
        <v>2636.4</v>
      </c>
      <c r="H1415" s="3">
        <f t="shared" si="67"/>
        <v>58432.25</v>
      </c>
      <c r="I1415" s="1">
        <f t="shared" si="69"/>
        <v>0.42</v>
      </c>
    </row>
    <row r="1416" spans="1:9" x14ac:dyDescent="0.2">
      <c r="A1416" s="11">
        <f t="shared" si="68"/>
        <v>141400</v>
      </c>
      <c r="B1416" s="3">
        <f>inputs!$C$3-MAX(0,MIN((calculations!A1416-inputs!$B$8)*0.5,inputs!$C$3))+IF(AND(inputs!$B$23="YES",A1416&lt;=inputs!$B$25),inputs!$B$24,0)</f>
        <v>0</v>
      </c>
      <c r="C1416" s="3">
        <f>MAX(0,MIN(A1416-B1416,inputs!$C$4)*inputs!$B$3)</f>
        <v>7540</v>
      </c>
      <c r="D1416" s="8">
        <f>MAX(0,(MIN(A1416,inputs!$C$5)-(inputs!$C$4+B1416))*inputs!$B$4)</f>
        <v>41480</v>
      </c>
      <c r="E1416" s="8">
        <f>MAX(0, (calculations!A1416-inputs!$C$5)*inputs!$B$5)</f>
        <v>0</v>
      </c>
      <c r="F1416" s="8">
        <f>MAX(0,inputs!$B$13*(MIN(calculations!A1416,inputs!$C$14)-inputs!$C$13))+MAX(0,inputs!$B$14*(calculations!A1416-inputs!$C$14))</f>
        <v>6817.85</v>
      </c>
      <c r="G1416" s="6">
        <f>MAX(MIN((calculations!A1416-inputs!$B$21)/10000,100%),0) * inputs!$B$18</f>
        <v>2636.4</v>
      </c>
      <c r="H1416" s="3">
        <f t="shared" si="67"/>
        <v>58474.25</v>
      </c>
      <c r="I1416" s="1">
        <f t="shared" si="69"/>
        <v>0.42</v>
      </c>
    </row>
    <row r="1417" spans="1:9" x14ac:dyDescent="0.2">
      <c r="A1417" s="11">
        <f t="shared" si="68"/>
        <v>141500</v>
      </c>
      <c r="B1417" s="3">
        <f>inputs!$C$3-MAX(0,MIN((calculations!A1417-inputs!$B$8)*0.5,inputs!$C$3))+IF(AND(inputs!$B$23="YES",A1417&lt;=inputs!$B$25),inputs!$B$24,0)</f>
        <v>0</v>
      </c>
      <c r="C1417" s="3">
        <f>MAX(0,MIN(A1417-B1417,inputs!$C$4)*inputs!$B$3)</f>
        <v>7540</v>
      </c>
      <c r="D1417" s="8">
        <f>MAX(0,(MIN(A1417,inputs!$C$5)-(inputs!$C$4+B1417))*inputs!$B$4)</f>
        <v>41520</v>
      </c>
      <c r="E1417" s="8">
        <f>MAX(0, (calculations!A1417-inputs!$C$5)*inputs!$B$5)</f>
        <v>0</v>
      </c>
      <c r="F1417" s="8">
        <f>MAX(0,inputs!$B$13*(MIN(calculations!A1417,inputs!$C$14)-inputs!$C$13))+MAX(0,inputs!$B$14*(calculations!A1417-inputs!$C$14))</f>
        <v>6819.85</v>
      </c>
      <c r="G1417" s="6">
        <f>MAX(MIN((calculations!A1417-inputs!$B$21)/10000,100%),0) * inputs!$B$18</f>
        <v>2636.4</v>
      </c>
      <c r="H1417" s="3">
        <f t="shared" si="67"/>
        <v>58516.25</v>
      </c>
      <c r="I1417" s="1">
        <f t="shared" si="69"/>
        <v>0.42</v>
      </c>
    </row>
    <row r="1418" spans="1:9" x14ac:dyDescent="0.2">
      <c r="A1418" s="11">
        <f t="shared" si="68"/>
        <v>141600</v>
      </c>
      <c r="B1418" s="3">
        <f>inputs!$C$3-MAX(0,MIN((calculations!A1418-inputs!$B$8)*0.5,inputs!$C$3))+IF(AND(inputs!$B$23="YES",A1418&lt;=inputs!$B$25),inputs!$B$24,0)</f>
        <v>0</v>
      </c>
      <c r="C1418" s="3">
        <f>MAX(0,MIN(A1418-B1418,inputs!$C$4)*inputs!$B$3)</f>
        <v>7540</v>
      </c>
      <c r="D1418" s="8">
        <f>MAX(0,(MIN(A1418,inputs!$C$5)-(inputs!$C$4+B1418))*inputs!$B$4)</f>
        <v>41560</v>
      </c>
      <c r="E1418" s="8">
        <f>MAX(0, (calculations!A1418-inputs!$C$5)*inputs!$B$5)</f>
        <v>0</v>
      </c>
      <c r="F1418" s="8">
        <f>MAX(0,inputs!$B$13*(MIN(calculations!A1418,inputs!$C$14)-inputs!$C$13))+MAX(0,inputs!$B$14*(calculations!A1418-inputs!$C$14))</f>
        <v>6821.85</v>
      </c>
      <c r="G1418" s="6">
        <f>MAX(MIN((calculations!A1418-inputs!$B$21)/10000,100%),0) * inputs!$B$18</f>
        <v>2636.4</v>
      </c>
      <c r="H1418" s="3">
        <f t="shared" si="67"/>
        <v>58558.25</v>
      </c>
      <c r="I1418" s="1">
        <f t="shared" si="69"/>
        <v>0.42</v>
      </c>
    </row>
    <row r="1419" spans="1:9" x14ac:dyDescent="0.2">
      <c r="A1419" s="11">
        <f t="shared" si="68"/>
        <v>141700</v>
      </c>
      <c r="B1419" s="3">
        <f>inputs!$C$3-MAX(0,MIN((calculations!A1419-inputs!$B$8)*0.5,inputs!$C$3))+IF(AND(inputs!$B$23="YES",A1419&lt;=inputs!$B$25),inputs!$B$24,0)</f>
        <v>0</v>
      </c>
      <c r="C1419" s="3">
        <f>MAX(0,MIN(A1419-B1419,inputs!$C$4)*inputs!$B$3)</f>
        <v>7540</v>
      </c>
      <c r="D1419" s="8">
        <f>MAX(0,(MIN(A1419,inputs!$C$5)-(inputs!$C$4+B1419))*inputs!$B$4)</f>
        <v>41600</v>
      </c>
      <c r="E1419" s="8">
        <f>MAX(0, (calculations!A1419-inputs!$C$5)*inputs!$B$5)</f>
        <v>0</v>
      </c>
      <c r="F1419" s="8">
        <f>MAX(0,inputs!$B$13*(MIN(calculations!A1419,inputs!$C$14)-inputs!$C$13))+MAX(0,inputs!$B$14*(calculations!A1419-inputs!$C$14))</f>
        <v>6823.85</v>
      </c>
      <c r="G1419" s="6">
        <f>MAX(MIN((calculations!A1419-inputs!$B$21)/10000,100%),0) * inputs!$B$18</f>
        <v>2636.4</v>
      </c>
      <c r="H1419" s="3">
        <f t="shared" si="67"/>
        <v>58600.25</v>
      </c>
      <c r="I1419" s="1">
        <f t="shared" si="69"/>
        <v>0.42</v>
      </c>
    </row>
    <row r="1420" spans="1:9" x14ac:dyDescent="0.2">
      <c r="A1420" s="11">
        <f t="shared" si="68"/>
        <v>141800</v>
      </c>
      <c r="B1420" s="3">
        <f>inputs!$C$3-MAX(0,MIN((calculations!A1420-inputs!$B$8)*0.5,inputs!$C$3))+IF(AND(inputs!$B$23="YES",A1420&lt;=inputs!$B$25),inputs!$B$24,0)</f>
        <v>0</v>
      </c>
      <c r="C1420" s="3">
        <f>MAX(0,MIN(A1420-B1420,inputs!$C$4)*inputs!$B$3)</f>
        <v>7540</v>
      </c>
      <c r="D1420" s="8">
        <f>MAX(0,(MIN(A1420,inputs!$C$5)-(inputs!$C$4+B1420))*inputs!$B$4)</f>
        <v>41640</v>
      </c>
      <c r="E1420" s="8">
        <f>MAX(0, (calculations!A1420-inputs!$C$5)*inputs!$B$5)</f>
        <v>0</v>
      </c>
      <c r="F1420" s="8">
        <f>MAX(0,inputs!$B$13*(MIN(calculations!A1420,inputs!$C$14)-inputs!$C$13))+MAX(0,inputs!$B$14*(calculations!A1420-inputs!$C$14))</f>
        <v>6825.85</v>
      </c>
      <c r="G1420" s="6">
        <f>MAX(MIN((calculations!A1420-inputs!$B$21)/10000,100%),0) * inputs!$B$18</f>
        <v>2636.4</v>
      </c>
      <c r="H1420" s="3">
        <f t="shared" si="67"/>
        <v>58642.25</v>
      </c>
      <c r="I1420" s="1">
        <f t="shared" si="69"/>
        <v>0.42</v>
      </c>
    </row>
    <row r="1421" spans="1:9" x14ac:dyDescent="0.2">
      <c r="A1421" s="11">
        <f t="shared" si="68"/>
        <v>141900</v>
      </c>
      <c r="B1421" s="3">
        <f>inputs!$C$3-MAX(0,MIN((calculations!A1421-inputs!$B$8)*0.5,inputs!$C$3))+IF(AND(inputs!$B$23="YES",A1421&lt;=inputs!$B$25),inputs!$B$24,0)</f>
        <v>0</v>
      </c>
      <c r="C1421" s="3">
        <f>MAX(0,MIN(A1421-B1421,inputs!$C$4)*inputs!$B$3)</f>
        <v>7540</v>
      </c>
      <c r="D1421" s="8">
        <f>MAX(0,(MIN(A1421,inputs!$C$5)-(inputs!$C$4+B1421))*inputs!$B$4)</f>
        <v>41680</v>
      </c>
      <c r="E1421" s="8">
        <f>MAX(0, (calculations!A1421-inputs!$C$5)*inputs!$B$5)</f>
        <v>0</v>
      </c>
      <c r="F1421" s="8">
        <f>MAX(0,inputs!$B$13*(MIN(calculations!A1421,inputs!$C$14)-inputs!$C$13))+MAX(0,inputs!$B$14*(calculations!A1421-inputs!$C$14))</f>
        <v>6827.85</v>
      </c>
      <c r="G1421" s="6">
        <f>MAX(MIN((calculations!A1421-inputs!$B$21)/10000,100%),0) * inputs!$B$18</f>
        <v>2636.4</v>
      </c>
      <c r="H1421" s="3">
        <f t="shared" si="67"/>
        <v>58684.25</v>
      </c>
      <c r="I1421" s="1">
        <f t="shared" si="69"/>
        <v>0.42</v>
      </c>
    </row>
    <row r="1422" spans="1:9" x14ac:dyDescent="0.2">
      <c r="A1422" s="11">
        <f t="shared" si="68"/>
        <v>142000</v>
      </c>
      <c r="B1422" s="3">
        <f>inputs!$C$3-MAX(0,MIN((calculations!A1422-inputs!$B$8)*0.5,inputs!$C$3))+IF(AND(inputs!$B$23="YES",A1422&lt;=inputs!$B$25),inputs!$B$24,0)</f>
        <v>0</v>
      </c>
      <c r="C1422" s="3">
        <f>MAX(0,MIN(A1422-B1422,inputs!$C$4)*inputs!$B$3)</f>
        <v>7540</v>
      </c>
      <c r="D1422" s="8">
        <f>MAX(0,(MIN(A1422,inputs!$C$5)-(inputs!$C$4+B1422))*inputs!$B$4)</f>
        <v>41720</v>
      </c>
      <c r="E1422" s="8">
        <f>MAX(0, (calculations!A1422-inputs!$C$5)*inputs!$B$5)</f>
        <v>0</v>
      </c>
      <c r="F1422" s="8">
        <f>MAX(0,inputs!$B$13*(MIN(calculations!A1422,inputs!$C$14)-inputs!$C$13))+MAX(0,inputs!$B$14*(calculations!A1422-inputs!$C$14))</f>
        <v>6829.85</v>
      </c>
      <c r="G1422" s="6">
        <f>MAX(MIN((calculations!A1422-inputs!$B$21)/10000,100%),0) * inputs!$B$18</f>
        <v>2636.4</v>
      </c>
      <c r="H1422" s="3">
        <f t="shared" si="67"/>
        <v>58726.25</v>
      </c>
      <c r="I1422" s="1">
        <f t="shared" si="69"/>
        <v>0.42</v>
      </c>
    </row>
    <row r="1423" spans="1:9" x14ac:dyDescent="0.2">
      <c r="A1423" s="11">
        <f t="shared" si="68"/>
        <v>142100</v>
      </c>
      <c r="B1423" s="3">
        <f>inputs!$C$3-MAX(0,MIN((calculations!A1423-inputs!$B$8)*0.5,inputs!$C$3))+IF(AND(inputs!$B$23="YES",A1423&lt;=inputs!$B$25),inputs!$B$24,0)</f>
        <v>0</v>
      </c>
      <c r="C1423" s="3">
        <f>MAX(0,MIN(A1423-B1423,inputs!$C$4)*inputs!$B$3)</f>
        <v>7540</v>
      </c>
      <c r="D1423" s="8">
        <f>MAX(0,(MIN(A1423,inputs!$C$5)-(inputs!$C$4+B1423))*inputs!$B$4)</f>
        <v>41760</v>
      </c>
      <c r="E1423" s="8">
        <f>MAX(0, (calculations!A1423-inputs!$C$5)*inputs!$B$5)</f>
        <v>0</v>
      </c>
      <c r="F1423" s="8">
        <f>MAX(0,inputs!$B$13*(MIN(calculations!A1423,inputs!$C$14)-inputs!$C$13))+MAX(0,inputs!$B$14*(calculations!A1423-inputs!$C$14))</f>
        <v>6831.85</v>
      </c>
      <c r="G1423" s="6">
        <f>MAX(MIN((calculations!A1423-inputs!$B$21)/10000,100%),0) * inputs!$B$18</f>
        <v>2636.4</v>
      </c>
      <c r="H1423" s="3">
        <f t="shared" si="67"/>
        <v>58768.25</v>
      </c>
      <c r="I1423" s="1">
        <f t="shared" si="69"/>
        <v>0.42</v>
      </c>
    </row>
    <row r="1424" spans="1:9" x14ac:dyDescent="0.2">
      <c r="A1424" s="11">
        <f t="shared" si="68"/>
        <v>142200</v>
      </c>
      <c r="B1424" s="3">
        <f>inputs!$C$3-MAX(0,MIN((calculations!A1424-inputs!$B$8)*0.5,inputs!$C$3))+IF(AND(inputs!$B$23="YES",A1424&lt;=inputs!$B$25),inputs!$B$24,0)</f>
        <v>0</v>
      </c>
      <c r="C1424" s="3">
        <f>MAX(0,MIN(A1424-B1424,inputs!$C$4)*inputs!$B$3)</f>
        <v>7540</v>
      </c>
      <c r="D1424" s="8">
        <f>MAX(0,(MIN(A1424,inputs!$C$5)-(inputs!$C$4+B1424))*inputs!$B$4)</f>
        <v>41800</v>
      </c>
      <c r="E1424" s="8">
        <f>MAX(0, (calculations!A1424-inputs!$C$5)*inputs!$B$5)</f>
        <v>0</v>
      </c>
      <c r="F1424" s="8">
        <f>MAX(0,inputs!$B$13*(MIN(calculations!A1424,inputs!$C$14)-inputs!$C$13))+MAX(0,inputs!$B$14*(calculations!A1424-inputs!$C$14))</f>
        <v>6833.85</v>
      </c>
      <c r="G1424" s="6">
        <f>MAX(MIN((calculations!A1424-inputs!$B$21)/10000,100%),0) * inputs!$B$18</f>
        <v>2636.4</v>
      </c>
      <c r="H1424" s="3">
        <f t="shared" si="67"/>
        <v>58810.25</v>
      </c>
      <c r="I1424" s="1">
        <f t="shared" si="69"/>
        <v>0.42</v>
      </c>
    </row>
    <row r="1425" spans="1:9" x14ac:dyDescent="0.2">
      <c r="A1425" s="11">
        <f t="shared" si="68"/>
        <v>142300</v>
      </c>
      <c r="B1425" s="3">
        <f>inputs!$C$3-MAX(0,MIN((calculations!A1425-inputs!$B$8)*0.5,inputs!$C$3))+IF(AND(inputs!$B$23="YES",A1425&lt;=inputs!$B$25),inputs!$B$24,0)</f>
        <v>0</v>
      </c>
      <c r="C1425" s="3">
        <f>MAX(0,MIN(A1425-B1425,inputs!$C$4)*inputs!$B$3)</f>
        <v>7540</v>
      </c>
      <c r="D1425" s="8">
        <f>MAX(0,(MIN(A1425,inputs!$C$5)-(inputs!$C$4+B1425))*inputs!$B$4)</f>
        <v>41840</v>
      </c>
      <c r="E1425" s="8">
        <f>MAX(0, (calculations!A1425-inputs!$C$5)*inputs!$B$5)</f>
        <v>0</v>
      </c>
      <c r="F1425" s="8">
        <f>MAX(0,inputs!$B$13*(MIN(calculations!A1425,inputs!$C$14)-inputs!$C$13))+MAX(0,inputs!$B$14*(calculations!A1425-inputs!$C$14))</f>
        <v>6835.85</v>
      </c>
      <c r="G1425" s="6">
        <f>MAX(MIN((calculations!A1425-inputs!$B$21)/10000,100%),0) * inputs!$B$18</f>
        <v>2636.4</v>
      </c>
      <c r="H1425" s="3">
        <f t="shared" si="67"/>
        <v>58852.25</v>
      </c>
      <c r="I1425" s="1">
        <f t="shared" si="69"/>
        <v>0.42</v>
      </c>
    </row>
    <row r="1426" spans="1:9" x14ac:dyDescent="0.2">
      <c r="A1426" s="11">
        <f t="shared" si="68"/>
        <v>142400</v>
      </c>
      <c r="B1426" s="3">
        <f>inputs!$C$3-MAX(0,MIN((calculations!A1426-inputs!$B$8)*0.5,inputs!$C$3))+IF(AND(inputs!$B$23="YES",A1426&lt;=inputs!$B$25),inputs!$B$24,0)</f>
        <v>0</v>
      </c>
      <c r="C1426" s="3">
        <f>MAX(0,MIN(A1426-B1426,inputs!$C$4)*inputs!$B$3)</f>
        <v>7540</v>
      </c>
      <c r="D1426" s="8">
        <f>MAX(0,(MIN(A1426,inputs!$C$5)-(inputs!$C$4+B1426))*inputs!$B$4)</f>
        <v>41880</v>
      </c>
      <c r="E1426" s="8">
        <f>MAX(0, (calculations!A1426-inputs!$C$5)*inputs!$B$5)</f>
        <v>0</v>
      </c>
      <c r="F1426" s="8">
        <f>MAX(0,inputs!$B$13*(MIN(calculations!A1426,inputs!$C$14)-inputs!$C$13))+MAX(0,inputs!$B$14*(calculations!A1426-inputs!$C$14))</f>
        <v>6837.85</v>
      </c>
      <c r="G1426" s="6">
        <f>MAX(MIN((calculations!A1426-inputs!$B$21)/10000,100%),0) * inputs!$B$18</f>
        <v>2636.4</v>
      </c>
      <c r="H1426" s="3">
        <f t="shared" si="67"/>
        <v>58894.25</v>
      </c>
      <c r="I1426" s="1">
        <f t="shared" si="69"/>
        <v>0.42</v>
      </c>
    </row>
    <row r="1427" spans="1:9" x14ac:dyDescent="0.2">
      <c r="A1427" s="11">
        <f t="shared" si="68"/>
        <v>142500</v>
      </c>
      <c r="B1427" s="3">
        <f>inputs!$C$3-MAX(0,MIN((calculations!A1427-inputs!$B$8)*0.5,inputs!$C$3))+IF(AND(inputs!$B$23="YES",A1427&lt;=inputs!$B$25),inputs!$B$24,0)</f>
        <v>0</v>
      </c>
      <c r="C1427" s="3">
        <f>MAX(0,MIN(A1427-B1427,inputs!$C$4)*inputs!$B$3)</f>
        <v>7540</v>
      </c>
      <c r="D1427" s="8">
        <f>MAX(0,(MIN(A1427,inputs!$C$5)-(inputs!$C$4+B1427))*inputs!$B$4)</f>
        <v>41920</v>
      </c>
      <c r="E1427" s="8">
        <f>MAX(0, (calculations!A1427-inputs!$C$5)*inputs!$B$5)</f>
        <v>0</v>
      </c>
      <c r="F1427" s="8">
        <f>MAX(0,inputs!$B$13*(MIN(calculations!A1427,inputs!$C$14)-inputs!$C$13))+MAX(0,inputs!$B$14*(calculations!A1427-inputs!$C$14))</f>
        <v>6839.85</v>
      </c>
      <c r="G1427" s="6">
        <f>MAX(MIN((calculations!A1427-inputs!$B$21)/10000,100%),0) * inputs!$B$18</f>
        <v>2636.4</v>
      </c>
      <c r="H1427" s="3">
        <f t="shared" si="67"/>
        <v>58936.25</v>
      </c>
      <c r="I1427" s="1">
        <f t="shared" si="69"/>
        <v>0.42</v>
      </c>
    </row>
    <row r="1428" spans="1:9" x14ac:dyDescent="0.2">
      <c r="A1428" s="11">
        <f t="shared" si="68"/>
        <v>142600</v>
      </c>
      <c r="B1428" s="3">
        <f>inputs!$C$3-MAX(0,MIN((calculations!A1428-inputs!$B$8)*0.5,inputs!$C$3))+IF(AND(inputs!$B$23="YES",A1428&lt;=inputs!$B$25),inputs!$B$24,0)</f>
        <v>0</v>
      </c>
      <c r="C1428" s="3">
        <f>MAX(0,MIN(A1428-B1428,inputs!$C$4)*inputs!$B$3)</f>
        <v>7540</v>
      </c>
      <c r="D1428" s="8">
        <f>MAX(0,(MIN(A1428,inputs!$C$5)-(inputs!$C$4+B1428))*inputs!$B$4)</f>
        <v>41960</v>
      </c>
      <c r="E1428" s="8">
        <f>MAX(0, (calculations!A1428-inputs!$C$5)*inputs!$B$5)</f>
        <v>0</v>
      </c>
      <c r="F1428" s="8">
        <f>MAX(0,inputs!$B$13*(MIN(calculations!A1428,inputs!$C$14)-inputs!$C$13))+MAX(0,inputs!$B$14*(calculations!A1428-inputs!$C$14))</f>
        <v>6841.85</v>
      </c>
      <c r="G1428" s="6">
        <f>MAX(MIN((calculations!A1428-inputs!$B$21)/10000,100%),0) * inputs!$B$18</f>
        <v>2636.4</v>
      </c>
      <c r="H1428" s="3">
        <f t="shared" si="67"/>
        <v>58978.25</v>
      </c>
      <c r="I1428" s="1">
        <f t="shared" si="69"/>
        <v>0.42</v>
      </c>
    </row>
    <row r="1429" spans="1:9" x14ac:dyDescent="0.2">
      <c r="A1429" s="11">
        <f t="shared" si="68"/>
        <v>142700</v>
      </c>
      <c r="B1429" s="3">
        <f>inputs!$C$3-MAX(0,MIN((calculations!A1429-inputs!$B$8)*0.5,inputs!$C$3))+IF(AND(inputs!$B$23="YES",A1429&lt;=inputs!$B$25),inputs!$B$24,0)</f>
        <v>0</v>
      </c>
      <c r="C1429" s="3">
        <f>MAX(0,MIN(A1429-B1429,inputs!$C$4)*inputs!$B$3)</f>
        <v>7540</v>
      </c>
      <c r="D1429" s="8">
        <f>MAX(0,(MIN(A1429,inputs!$C$5)-(inputs!$C$4+B1429))*inputs!$B$4)</f>
        <v>42000</v>
      </c>
      <c r="E1429" s="8">
        <f>MAX(0, (calculations!A1429-inputs!$C$5)*inputs!$B$5)</f>
        <v>0</v>
      </c>
      <c r="F1429" s="8">
        <f>MAX(0,inputs!$B$13*(MIN(calculations!A1429,inputs!$C$14)-inputs!$C$13))+MAX(0,inputs!$B$14*(calculations!A1429-inputs!$C$14))</f>
        <v>6843.85</v>
      </c>
      <c r="G1429" s="6">
        <f>MAX(MIN((calculations!A1429-inputs!$B$21)/10000,100%),0) * inputs!$B$18</f>
        <v>2636.4</v>
      </c>
      <c r="H1429" s="3">
        <f t="shared" si="67"/>
        <v>59020.25</v>
      </c>
      <c r="I1429" s="1">
        <f t="shared" si="69"/>
        <v>0.42</v>
      </c>
    </row>
    <row r="1430" spans="1:9" x14ac:dyDescent="0.2">
      <c r="A1430" s="11">
        <f t="shared" si="68"/>
        <v>142800</v>
      </c>
      <c r="B1430" s="3">
        <f>inputs!$C$3-MAX(0,MIN((calculations!A1430-inputs!$B$8)*0.5,inputs!$C$3))+IF(AND(inputs!$B$23="YES",A1430&lt;=inputs!$B$25),inputs!$B$24,0)</f>
        <v>0</v>
      </c>
      <c r="C1430" s="3">
        <f>MAX(0,MIN(A1430-B1430,inputs!$C$4)*inputs!$B$3)</f>
        <v>7540</v>
      </c>
      <c r="D1430" s="8">
        <f>MAX(0,(MIN(A1430,inputs!$C$5)-(inputs!$C$4+B1430))*inputs!$B$4)</f>
        <v>42040</v>
      </c>
      <c r="E1430" s="8">
        <f>MAX(0, (calculations!A1430-inputs!$C$5)*inputs!$B$5)</f>
        <v>0</v>
      </c>
      <c r="F1430" s="8">
        <f>MAX(0,inputs!$B$13*(MIN(calculations!A1430,inputs!$C$14)-inputs!$C$13))+MAX(0,inputs!$B$14*(calculations!A1430-inputs!$C$14))</f>
        <v>6845.85</v>
      </c>
      <c r="G1430" s="6">
        <f>MAX(MIN((calculations!A1430-inputs!$B$21)/10000,100%),0) * inputs!$B$18</f>
        <v>2636.4</v>
      </c>
      <c r="H1430" s="3">
        <f t="shared" si="67"/>
        <v>59062.25</v>
      </c>
      <c r="I1430" s="1">
        <f t="shared" si="69"/>
        <v>0.42</v>
      </c>
    </row>
    <row r="1431" spans="1:9" x14ac:dyDescent="0.2">
      <c r="A1431" s="11">
        <f t="shared" si="68"/>
        <v>142900</v>
      </c>
      <c r="B1431" s="3">
        <f>inputs!$C$3-MAX(0,MIN((calculations!A1431-inputs!$B$8)*0.5,inputs!$C$3))+IF(AND(inputs!$B$23="YES",A1431&lt;=inputs!$B$25),inputs!$B$24,0)</f>
        <v>0</v>
      </c>
      <c r="C1431" s="3">
        <f>MAX(0,MIN(A1431-B1431,inputs!$C$4)*inputs!$B$3)</f>
        <v>7540</v>
      </c>
      <c r="D1431" s="8">
        <f>MAX(0,(MIN(A1431,inputs!$C$5)-(inputs!$C$4+B1431))*inputs!$B$4)</f>
        <v>42080</v>
      </c>
      <c r="E1431" s="8">
        <f>MAX(0, (calculations!A1431-inputs!$C$5)*inputs!$B$5)</f>
        <v>0</v>
      </c>
      <c r="F1431" s="8">
        <f>MAX(0,inputs!$B$13*(MIN(calculations!A1431,inputs!$C$14)-inputs!$C$13))+MAX(0,inputs!$B$14*(calculations!A1431-inputs!$C$14))</f>
        <v>6847.85</v>
      </c>
      <c r="G1431" s="6">
        <f>MAX(MIN((calculations!A1431-inputs!$B$21)/10000,100%),0) * inputs!$B$18</f>
        <v>2636.4</v>
      </c>
      <c r="H1431" s="3">
        <f t="shared" si="67"/>
        <v>59104.25</v>
      </c>
      <c r="I1431" s="1">
        <f t="shared" si="69"/>
        <v>0.42</v>
      </c>
    </row>
    <row r="1432" spans="1:9" x14ac:dyDescent="0.2">
      <c r="A1432" s="11">
        <f t="shared" si="68"/>
        <v>143000</v>
      </c>
      <c r="B1432" s="3">
        <f>inputs!$C$3-MAX(0,MIN((calculations!A1432-inputs!$B$8)*0.5,inputs!$C$3))+IF(AND(inputs!$B$23="YES",A1432&lt;=inputs!$B$25),inputs!$B$24,0)</f>
        <v>0</v>
      </c>
      <c r="C1432" s="3">
        <f>MAX(0,MIN(A1432-B1432,inputs!$C$4)*inputs!$B$3)</f>
        <v>7540</v>
      </c>
      <c r="D1432" s="8">
        <f>MAX(0,(MIN(A1432,inputs!$C$5)-(inputs!$C$4+B1432))*inputs!$B$4)</f>
        <v>42120</v>
      </c>
      <c r="E1432" s="8">
        <f>MAX(0, (calculations!A1432-inputs!$C$5)*inputs!$B$5)</f>
        <v>0</v>
      </c>
      <c r="F1432" s="8">
        <f>MAX(0,inputs!$B$13*(MIN(calculations!A1432,inputs!$C$14)-inputs!$C$13))+MAX(0,inputs!$B$14*(calculations!A1432-inputs!$C$14))</f>
        <v>6849.85</v>
      </c>
      <c r="G1432" s="6">
        <f>MAX(MIN((calculations!A1432-inputs!$B$21)/10000,100%),0) * inputs!$B$18</f>
        <v>2636.4</v>
      </c>
      <c r="H1432" s="3">
        <f t="shared" si="67"/>
        <v>59146.25</v>
      </c>
      <c r="I1432" s="1">
        <f t="shared" si="69"/>
        <v>0.42</v>
      </c>
    </row>
    <row r="1433" spans="1:9" x14ac:dyDescent="0.2">
      <c r="A1433" s="11">
        <f t="shared" si="68"/>
        <v>143100</v>
      </c>
      <c r="B1433" s="3">
        <f>inputs!$C$3-MAX(0,MIN((calculations!A1433-inputs!$B$8)*0.5,inputs!$C$3))+IF(AND(inputs!$B$23="YES",A1433&lt;=inputs!$B$25),inputs!$B$24,0)</f>
        <v>0</v>
      </c>
      <c r="C1433" s="3">
        <f>MAX(0,MIN(A1433-B1433,inputs!$C$4)*inputs!$B$3)</f>
        <v>7540</v>
      </c>
      <c r="D1433" s="8">
        <f>MAX(0,(MIN(A1433,inputs!$C$5)-(inputs!$C$4+B1433))*inputs!$B$4)</f>
        <v>42160</v>
      </c>
      <c r="E1433" s="8">
        <f>MAX(0, (calculations!A1433-inputs!$C$5)*inputs!$B$5)</f>
        <v>0</v>
      </c>
      <c r="F1433" s="8">
        <f>MAX(0,inputs!$B$13*(MIN(calculations!A1433,inputs!$C$14)-inputs!$C$13))+MAX(0,inputs!$B$14*(calculations!A1433-inputs!$C$14))</f>
        <v>6851.85</v>
      </c>
      <c r="G1433" s="6">
        <f>MAX(MIN((calculations!A1433-inputs!$B$21)/10000,100%),0) * inputs!$B$18</f>
        <v>2636.4</v>
      </c>
      <c r="H1433" s="3">
        <f t="shared" si="67"/>
        <v>59188.25</v>
      </c>
      <c r="I1433" s="1">
        <f t="shared" si="69"/>
        <v>0.42</v>
      </c>
    </row>
    <row r="1434" spans="1:9" x14ac:dyDescent="0.2">
      <c r="A1434" s="11">
        <f t="shared" si="68"/>
        <v>143200</v>
      </c>
      <c r="B1434" s="3">
        <f>inputs!$C$3-MAX(0,MIN((calculations!A1434-inputs!$B$8)*0.5,inputs!$C$3))+IF(AND(inputs!$B$23="YES",A1434&lt;=inputs!$B$25),inputs!$B$24,0)</f>
        <v>0</v>
      </c>
      <c r="C1434" s="3">
        <f>MAX(0,MIN(A1434-B1434,inputs!$C$4)*inputs!$B$3)</f>
        <v>7540</v>
      </c>
      <c r="D1434" s="8">
        <f>MAX(0,(MIN(A1434,inputs!$C$5)-(inputs!$C$4+B1434))*inputs!$B$4)</f>
        <v>42200</v>
      </c>
      <c r="E1434" s="8">
        <f>MAX(0, (calculations!A1434-inputs!$C$5)*inputs!$B$5)</f>
        <v>0</v>
      </c>
      <c r="F1434" s="8">
        <f>MAX(0,inputs!$B$13*(MIN(calculations!A1434,inputs!$C$14)-inputs!$C$13))+MAX(0,inputs!$B$14*(calculations!A1434-inputs!$C$14))</f>
        <v>6853.85</v>
      </c>
      <c r="G1434" s="6">
        <f>MAX(MIN((calculations!A1434-inputs!$B$21)/10000,100%),0) * inputs!$B$18</f>
        <v>2636.4</v>
      </c>
      <c r="H1434" s="3">
        <f t="shared" si="67"/>
        <v>59230.25</v>
      </c>
      <c r="I1434" s="1">
        <f t="shared" si="69"/>
        <v>0.42</v>
      </c>
    </row>
    <row r="1435" spans="1:9" x14ac:dyDescent="0.2">
      <c r="A1435" s="11">
        <f t="shared" si="68"/>
        <v>143300</v>
      </c>
      <c r="B1435" s="3">
        <f>inputs!$C$3-MAX(0,MIN((calculations!A1435-inputs!$B$8)*0.5,inputs!$C$3))+IF(AND(inputs!$B$23="YES",A1435&lt;=inputs!$B$25),inputs!$B$24,0)</f>
        <v>0</v>
      </c>
      <c r="C1435" s="3">
        <f>MAX(0,MIN(A1435-B1435,inputs!$C$4)*inputs!$B$3)</f>
        <v>7540</v>
      </c>
      <c r="D1435" s="8">
        <f>MAX(0,(MIN(A1435,inputs!$C$5)-(inputs!$C$4+B1435))*inputs!$B$4)</f>
        <v>42240</v>
      </c>
      <c r="E1435" s="8">
        <f>MAX(0, (calculations!A1435-inputs!$C$5)*inputs!$B$5)</f>
        <v>0</v>
      </c>
      <c r="F1435" s="8">
        <f>MAX(0,inputs!$B$13*(MIN(calculations!A1435,inputs!$C$14)-inputs!$C$13))+MAX(0,inputs!$B$14*(calculations!A1435-inputs!$C$14))</f>
        <v>6855.85</v>
      </c>
      <c r="G1435" s="6">
        <f>MAX(MIN((calculations!A1435-inputs!$B$21)/10000,100%),0) * inputs!$B$18</f>
        <v>2636.4</v>
      </c>
      <c r="H1435" s="3">
        <f t="shared" si="67"/>
        <v>59272.25</v>
      </c>
      <c r="I1435" s="1">
        <f t="shared" si="69"/>
        <v>0.42</v>
      </c>
    </row>
    <row r="1436" spans="1:9" x14ac:dyDescent="0.2">
      <c r="A1436" s="11">
        <f t="shared" si="68"/>
        <v>143400</v>
      </c>
      <c r="B1436" s="3">
        <f>inputs!$C$3-MAX(0,MIN((calculations!A1436-inputs!$B$8)*0.5,inputs!$C$3))+IF(AND(inputs!$B$23="YES",A1436&lt;=inputs!$B$25),inputs!$B$24,0)</f>
        <v>0</v>
      </c>
      <c r="C1436" s="3">
        <f>MAX(0,MIN(A1436-B1436,inputs!$C$4)*inputs!$B$3)</f>
        <v>7540</v>
      </c>
      <c r="D1436" s="8">
        <f>MAX(0,(MIN(A1436,inputs!$C$5)-(inputs!$C$4+B1436))*inputs!$B$4)</f>
        <v>42280</v>
      </c>
      <c r="E1436" s="8">
        <f>MAX(0, (calculations!A1436-inputs!$C$5)*inputs!$B$5)</f>
        <v>0</v>
      </c>
      <c r="F1436" s="8">
        <f>MAX(0,inputs!$B$13*(MIN(calculations!A1436,inputs!$C$14)-inputs!$C$13))+MAX(0,inputs!$B$14*(calculations!A1436-inputs!$C$14))</f>
        <v>6857.85</v>
      </c>
      <c r="G1436" s="6">
        <f>MAX(MIN((calculations!A1436-inputs!$B$21)/10000,100%),0) * inputs!$B$18</f>
        <v>2636.4</v>
      </c>
      <c r="H1436" s="3">
        <f t="shared" si="67"/>
        <v>59314.25</v>
      </c>
      <c r="I1436" s="1">
        <f t="shared" si="69"/>
        <v>0.42</v>
      </c>
    </row>
    <row r="1437" spans="1:9" x14ac:dyDescent="0.2">
      <c r="A1437" s="11">
        <f t="shared" si="68"/>
        <v>143500</v>
      </c>
      <c r="B1437" s="3">
        <f>inputs!$C$3-MAX(0,MIN((calculations!A1437-inputs!$B$8)*0.5,inputs!$C$3))+IF(AND(inputs!$B$23="YES",A1437&lt;=inputs!$B$25),inputs!$B$24,0)</f>
        <v>0</v>
      </c>
      <c r="C1437" s="3">
        <f>MAX(0,MIN(A1437-B1437,inputs!$C$4)*inputs!$B$3)</f>
        <v>7540</v>
      </c>
      <c r="D1437" s="8">
        <f>MAX(0,(MIN(A1437,inputs!$C$5)-(inputs!$C$4+B1437))*inputs!$B$4)</f>
        <v>42320</v>
      </c>
      <c r="E1437" s="8">
        <f>MAX(0, (calculations!A1437-inputs!$C$5)*inputs!$B$5)</f>
        <v>0</v>
      </c>
      <c r="F1437" s="8">
        <f>MAX(0,inputs!$B$13*(MIN(calculations!A1437,inputs!$C$14)-inputs!$C$13))+MAX(0,inputs!$B$14*(calculations!A1437-inputs!$C$14))</f>
        <v>6859.85</v>
      </c>
      <c r="G1437" s="6">
        <f>MAX(MIN((calculations!A1437-inputs!$B$21)/10000,100%),0) * inputs!$B$18</f>
        <v>2636.4</v>
      </c>
      <c r="H1437" s="3">
        <f t="shared" si="67"/>
        <v>59356.25</v>
      </c>
      <c r="I1437" s="1">
        <f t="shared" si="69"/>
        <v>0.42</v>
      </c>
    </row>
    <row r="1438" spans="1:9" x14ac:dyDescent="0.2">
      <c r="A1438" s="11">
        <f t="shared" si="68"/>
        <v>143600</v>
      </c>
      <c r="B1438" s="3">
        <f>inputs!$C$3-MAX(0,MIN((calculations!A1438-inputs!$B$8)*0.5,inputs!$C$3))+IF(AND(inputs!$B$23="YES",A1438&lt;=inputs!$B$25),inputs!$B$24,0)</f>
        <v>0</v>
      </c>
      <c r="C1438" s="3">
        <f>MAX(0,MIN(A1438-B1438,inputs!$C$4)*inputs!$B$3)</f>
        <v>7540</v>
      </c>
      <c r="D1438" s="8">
        <f>MAX(0,(MIN(A1438,inputs!$C$5)-(inputs!$C$4+B1438))*inputs!$B$4)</f>
        <v>42360</v>
      </c>
      <c r="E1438" s="8">
        <f>MAX(0, (calculations!A1438-inputs!$C$5)*inputs!$B$5)</f>
        <v>0</v>
      </c>
      <c r="F1438" s="8">
        <f>MAX(0,inputs!$B$13*(MIN(calculations!A1438,inputs!$C$14)-inputs!$C$13))+MAX(0,inputs!$B$14*(calculations!A1438-inputs!$C$14))</f>
        <v>6861.85</v>
      </c>
      <c r="G1438" s="6">
        <f>MAX(MIN((calculations!A1438-inputs!$B$21)/10000,100%),0) * inputs!$B$18</f>
        <v>2636.4</v>
      </c>
      <c r="H1438" s="3">
        <f t="shared" si="67"/>
        <v>59398.25</v>
      </c>
      <c r="I1438" s="1">
        <f t="shared" si="69"/>
        <v>0.42</v>
      </c>
    </row>
    <row r="1439" spans="1:9" x14ac:dyDescent="0.2">
      <c r="A1439" s="11">
        <f t="shared" si="68"/>
        <v>143700</v>
      </c>
      <c r="B1439" s="3">
        <f>inputs!$C$3-MAX(0,MIN((calculations!A1439-inputs!$B$8)*0.5,inputs!$C$3))+IF(AND(inputs!$B$23="YES",A1439&lt;=inputs!$B$25),inputs!$B$24,0)</f>
        <v>0</v>
      </c>
      <c r="C1439" s="3">
        <f>MAX(0,MIN(A1439-B1439,inputs!$C$4)*inputs!$B$3)</f>
        <v>7540</v>
      </c>
      <c r="D1439" s="8">
        <f>MAX(0,(MIN(A1439,inputs!$C$5)-(inputs!$C$4+B1439))*inputs!$B$4)</f>
        <v>42400</v>
      </c>
      <c r="E1439" s="8">
        <f>MAX(0, (calculations!A1439-inputs!$C$5)*inputs!$B$5)</f>
        <v>0</v>
      </c>
      <c r="F1439" s="8">
        <f>MAX(0,inputs!$B$13*(MIN(calculations!A1439,inputs!$C$14)-inputs!$C$13))+MAX(0,inputs!$B$14*(calculations!A1439-inputs!$C$14))</f>
        <v>6863.85</v>
      </c>
      <c r="G1439" s="6">
        <f>MAX(MIN((calculations!A1439-inputs!$B$21)/10000,100%),0) * inputs!$B$18</f>
        <v>2636.4</v>
      </c>
      <c r="H1439" s="3">
        <f t="shared" si="67"/>
        <v>59440.25</v>
      </c>
      <c r="I1439" s="1">
        <f t="shared" si="69"/>
        <v>0.42</v>
      </c>
    </row>
    <row r="1440" spans="1:9" x14ac:dyDescent="0.2">
      <c r="A1440" s="11">
        <f t="shared" si="68"/>
        <v>143800</v>
      </c>
      <c r="B1440" s="3">
        <f>inputs!$C$3-MAX(0,MIN((calculations!A1440-inputs!$B$8)*0.5,inputs!$C$3))+IF(AND(inputs!$B$23="YES",A1440&lt;=inputs!$B$25),inputs!$B$24,0)</f>
        <v>0</v>
      </c>
      <c r="C1440" s="3">
        <f>MAX(0,MIN(A1440-B1440,inputs!$C$4)*inputs!$B$3)</f>
        <v>7540</v>
      </c>
      <c r="D1440" s="8">
        <f>MAX(0,(MIN(A1440,inputs!$C$5)-(inputs!$C$4+B1440))*inputs!$B$4)</f>
        <v>42440</v>
      </c>
      <c r="E1440" s="8">
        <f>MAX(0, (calculations!A1440-inputs!$C$5)*inputs!$B$5)</f>
        <v>0</v>
      </c>
      <c r="F1440" s="8">
        <f>MAX(0,inputs!$B$13*(MIN(calculations!A1440,inputs!$C$14)-inputs!$C$13))+MAX(0,inputs!$B$14*(calculations!A1440-inputs!$C$14))</f>
        <v>6865.85</v>
      </c>
      <c r="G1440" s="6">
        <f>MAX(MIN((calculations!A1440-inputs!$B$21)/10000,100%),0) * inputs!$B$18</f>
        <v>2636.4</v>
      </c>
      <c r="H1440" s="3">
        <f t="shared" si="67"/>
        <v>59482.25</v>
      </c>
      <c r="I1440" s="1">
        <f t="shared" si="69"/>
        <v>0.42</v>
      </c>
    </row>
    <row r="1441" spans="1:9" x14ac:dyDescent="0.2">
      <c r="A1441" s="11">
        <f t="shared" si="68"/>
        <v>143900</v>
      </c>
      <c r="B1441" s="3">
        <f>inputs!$C$3-MAX(0,MIN((calculations!A1441-inputs!$B$8)*0.5,inputs!$C$3))+IF(AND(inputs!$B$23="YES",A1441&lt;=inputs!$B$25),inputs!$B$24,0)</f>
        <v>0</v>
      </c>
      <c r="C1441" s="3">
        <f>MAX(0,MIN(A1441-B1441,inputs!$C$4)*inputs!$B$3)</f>
        <v>7540</v>
      </c>
      <c r="D1441" s="8">
        <f>MAX(0,(MIN(A1441,inputs!$C$5)-(inputs!$C$4+B1441))*inputs!$B$4)</f>
        <v>42480</v>
      </c>
      <c r="E1441" s="8">
        <f>MAX(0, (calculations!A1441-inputs!$C$5)*inputs!$B$5)</f>
        <v>0</v>
      </c>
      <c r="F1441" s="8">
        <f>MAX(0,inputs!$B$13*(MIN(calculations!A1441,inputs!$C$14)-inputs!$C$13))+MAX(0,inputs!$B$14*(calculations!A1441-inputs!$C$14))</f>
        <v>6867.85</v>
      </c>
      <c r="G1441" s="6">
        <f>MAX(MIN((calculations!A1441-inputs!$B$21)/10000,100%),0) * inputs!$B$18</f>
        <v>2636.4</v>
      </c>
      <c r="H1441" s="3">
        <f t="shared" si="67"/>
        <v>59524.25</v>
      </c>
      <c r="I1441" s="1">
        <f t="shared" si="69"/>
        <v>0.42</v>
      </c>
    </row>
    <row r="1442" spans="1:9" x14ac:dyDescent="0.2">
      <c r="A1442" s="11">
        <f t="shared" si="68"/>
        <v>144000</v>
      </c>
      <c r="B1442" s="3">
        <f>inputs!$C$3-MAX(0,MIN((calculations!A1442-inputs!$B$8)*0.5,inputs!$C$3))+IF(AND(inputs!$B$23="YES",A1442&lt;=inputs!$B$25),inputs!$B$24,0)</f>
        <v>0</v>
      </c>
      <c r="C1442" s="3">
        <f>MAX(0,MIN(A1442-B1442,inputs!$C$4)*inputs!$B$3)</f>
        <v>7540</v>
      </c>
      <c r="D1442" s="8">
        <f>MAX(0,(MIN(A1442,inputs!$C$5)-(inputs!$C$4+B1442))*inputs!$B$4)</f>
        <v>42520</v>
      </c>
      <c r="E1442" s="8">
        <f>MAX(0, (calculations!A1442-inputs!$C$5)*inputs!$B$5)</f>
        <v>0</v>
      </c>
      <c r="F1442" s="8">
        <f>MAX(0,inputs!$B$13*(MIN(calculations!A1442,inputs!$C$14)-inputs!$C$13))+MAX(0,inputs!$B$14*(calculations!A1442-inputs!$C$14))</f>
        <v>6869.85</v>
      </c>
      <c r="G1442" s="6">
        <f>MAX(MIN((calculations!A1442-inputs!$B$21)/10000,100%),0) * inputs!$B$18</f>
        <v>2636.4</v>
      </c>
      <c r="H1442" s="3">
        <f t="shared" si="67"/>
        <v>59566.25</v>
      </c>
      <c r="I1442" s="1">
        <f t="shared" si="69"/>
        <v>0.42</v>
      </c>
    </row>
    <row r="1443" spans="1:9" x14ac:dyDescent="0.2">
      <c r="A1443" s="11">
        <f t="shared" si="68"/>
        <v>144100</v>
      </c>
      <c r="B1443" s="3">
        <f>inputs!$C$3-MAX(0,MIN((calculations!A1443-inputs!$B$8)*0.5,inputs!$C$3))+IF(AND(inputs!$B$23="YES",A1443&lt;=inputs!$B$25),inputs!$B$24,0)</f>
        <v>0</v>
      </c>
      <c r="C1443" s="3">
        <f>MAX(0,MIN(A1443-B1443,inputs!$C$4)*inputs!$B$3)</f>
        <v>7540</v>
      </c>
      <c r="D1443" s="8">
        <f>MAX(0,(MIN(A1443,inputs!$C$5)-(inputs!$C$4+B1443))*inputs!$B$4)</f>
        <v>42560</v>
      </c>
      <c r="E1443" s="8">
        <f>MAX(0, (calculations!A1443-inputs!$C$5)*inputs!$B$5)</f>
        <v>0</v>
      </c>
      <c r="F1443" s="8">
        <f>MAX(0,inputs!$B$13*(MIN(calculations!A1443,inputs!$C$14)-inputs!$C$13))+MAX(0,inputs!$B$14*(calculations!A1443-inputs!$C$14))</f>
        <v>6871.85</v>
      </c>
      <c r="G1443" s="6">
        <f>MAX(MIN((calculations!A1443-inputs!$B$21)/10000,100%),0) * inputs!$B$18</f>
        <v>2636.4</v>
      </c>
      <c r="H1443" s="3">
        <f t="shared" si="67"/>
        <v>59608.25</v>
      </c>
      <c r="I1443" s="1">
        <f t="shared" si="69"/>
        <v>0.42</v>
      </c>
    </row>
    <row r="1444" spans="1:9" x14ac:dyDescent="0.2">
      <c r="A1444" s="11">
        <f t="shared" si="68"/>
        <v>144200</v>
      </c>
      <c r="B1444" s="3">
        <f>inputs!$C$3-MAX(0,MIN((calculations!A1444-inputs!$B$8)*0.5,inputs!$C$3))+IF(AND(inputs!$B$23="YES",A1444&lt;=inputs!$B$25),inputs!$B$24,0)</f>
        <v>0</v>
      </c>
      <c r="C1444" s="3">
        <f>MAX(0,MIN(A1444-B1444,inputs!$C$4)*inputs!$B$3)</f>
        <v>7540</v>
      </c>
      <c r="D1444" s="8">
        <f>MAX(0,(MIN(A1444,inputs!$C$5)-(inputs!$C$4+B1444))*inputs!$B$4)</f>
        <v>42600</v>
      </c>
      <c r="E1444" s="8">
        <f>MAX(0, (calculations!A1444-inputs!$C$5)*inputs!$B$5)</f>
        <v>0</v>
      </c>
      <c r="F1444" s="8">
        <f>MAX(0,inputs!$B$13*(MIN(calculations!A1444,inputs!$C$14)-inputs!$C$13))+MAX(0,inputs!$B$14*(calculations!A1444-inputs!$C$14))</f>
        <v>6873.85</v>
      </c>
      <c r="G1444" s="6">
        <f>MAX(MIN((calculations!A1444-inputs!$B$21)/10000,100%),0) * inputs!$B$18</f>
        <v>2636.4</v>
      </c>
      <c r="H1444" s="3">
        <f t="shared" si="67"/>
        <v>59650.25</v>
      </c>
      <c r="I1444" s="1">
        <f t="shared" si="69"/>
        <v>0.42</v>
      </c>
    </row>
    <row r="1445" spans="1:9" x14ac:dyDescent="0.2">
      <c r="A1445" s="11">
        <f t="shared" si="68"/>
        <v>144300</v>
      </c>
      <c r="B1445" s="3">
        <f>inputs!$C$3-MAX(0,MIN((calculations!A1445-inputs!$B$8)*0.5,inputs!$C$3))+IF(AND(inputs!$B$23="YES",A1445&lt;=inputs!$B$25),inputs!$B$24,0)</f>
        <v>0</v>
      </c>
      <c r="C1445" s="3">
        <f>MAX(0,MIN(A1445-B1445,inputs!$C$4)*inputs!$B$3)</f>
        <v>7540</v>
      </c>
      <c r="D1445" s="8">
        <f>MAX(0,(MIN(A1445,inputs!$C$5)-(inputs!$C$4+B1445))*inputs!$B$4)</f>
        <v>42640</v>
      </c>
      <c r="E1445" s="8">
        <f>MAX(0, (calculations!A1445-inputs!$C$5)*inputs!$B$5)</f>
        <v>0</v>
      </c>
      <c r="F1445" s="8">
        <f>MAX(0,inputs!$B$13*(MIN(calculations!A1445,inputs!$C$14)-inputs!$C$13))+MAX(0,inputs!$B$14*(calculations!A1445-inputs!$C$14))</f>
        <v>6875.85</v>
      </c>
      <c r="G1445" s="6">
        <f>MAX(MIN((calculations!A1445-inputs!$B$21)/10000,100%),0) * inputs!$B$18</f>
        <v>2636.4</v>
      </c>
      <c r="H1445" s="3">
        <f t="shared" si="67"/>
        <v>59692.25</v>
      </c>
      <c r="I1445" s="1">
        <f t="shared" si="69"/>
        <v>0.42</v>
      </c>
    </row>
    <row r="1446" spans="1:9" x14ac:dyDescent="0.2">
      <c r="A1446" s="11">
        <f t="shared" si="68"/>
        <v>144400</v>
      </c>
      <c r="B1446" s="3">
        <f>inputs!$C$3-MAX(0,MIN((calculations!A1446-inputs!$B$8)*0.5,inputs!$C$3))+IF(AND(inputs!$B$23="YES",A1446&lt;=inputs!$B$25),inputs!$B$24,0)</f>
        <v>0</v>
      </c>
      <c r="C1446" s="3">
        <f>MAX(0,MIN(A1446-B1446,inputs!$C$4)*inputs!$B$3)</f>
        <v>7540</v>
      </c>
      <c r="D1446" s="8">
        <f>MAX(0,(MIN(A1446,inputs!$C$5)-(inputs!$C$4+B1446))*inputs!$B$4)</f>
        <v>42680</v>
      </c>
      <c r="E1446" s="8">
        <f>MAX(0, (calculations!A1446-inputs!$C$5)*inputs!$B$5)</f>
        <v>0</v>
      </c>
      <c r="F1446" s="8">
        <f>MAX(0,inputs!$B$13*(MIN(calculations!A1446,inputs!$C$14)-inputs!$C$13))+MAX(0,inputs!$B$14*(calculations!A1446-inputs!$C$14))</f>
        <v>6877.85</v>
      </c>
      <c r="G1446" s="6">
        <f>MAX(MIN((calculations!A1446-inputs!$B$21)/10000,100%),0) * inputs!$B$18</f>
        <v>2636.4</v>
      </c>
      <c r="H1446" s="3">
        <f t="shared" si="67"/>
        <v>59734.25</v>
      </c>
      <c r="I1446" s="1">
        <f t="shared" si="69"/>
        <v>0.42</v>
      </c>
    </row>
    <row r="1447" spans="1:9" x14ac:dyDescent="0.2">
      <c r="A1447" s="11">
        <f t="shared" si="68"/>
        <v>144500</v>
      </c>
      <c r="B1447" s="3">
        <f>inputs!$C$3-MAX(0,MIN((calculations!A1447-inputs!$B$8)*0.5,inputs!$C$3))+IF(AND(inputs!$B$23="YES",A1447&lt;=inputs!$B$25),inputs!$B$24,0)</f>
        <v>0</v>
      </c>
      <c r="C1447" s="3">
        <f>MAX(0,MIN(A1447-B1447,inputs!$C$4)*inputs!$B$3)</f>
        <v>7540</v>
      </c>
      <c r="D1447" s="8">
        <f>MAX(0,(MIN(A1447,inputs!$C$5)-(inputs!$C$4+B1447))*inputs!$B$4)</f>
        <v>42720</v>
      </c>
      <c r="E1447" s="8">
        <f>MAX(0, (calculations!A1447-inputs!$C$5)*inputs!$B$5)</f>
        <v>0</v>
      </c>
      <c r="F1447" s="8">
        <f>MAX(0,inputs!$B$13*(MIN(calculations!A1447,inputs!$C$14)-inputs!$C$13))+MAX(0,inputs!$B$14*(calculations!A1447-inputs!$C$14))</f>
        <v>6879.85</v>
      </c>
      <c r="G1447" s="6">
        <f>MAX(MIN((calculations!A1447-inputs!$B$21)/10000,100%),0) * inputs!$B$18</f>
        <v>2636.4</v>
      </c>
      <c r="H1447" s="3">
        <f t="shared" si="67"/>
        <v>59776.25</v>
      </c>
      <c r="I1447" s="1">
        <f t="shared" si="69"/>
        <v>0.42</v>
      </c>
    </row>
    <row r="1448" spans="1:9" x14ac:dyDescent="0.2">
      <c r="A1448" s="11">
        <f t="shared" si="68"/>
        <v>144600</v>
      </c>
      <c r="B1448" s="3">
        <f>inputs!$C$3-MAX(0,MIN((calculations!A1448-inputs!$B$8)*0.5,inputs!$C$3))+IF(AND(inputs!$B$23="YES",A1448&lt;=inputs!$B$25),inputs!$B$24,0)</f>
        <v>0</v>
      </c>
      <c r="C1448" s="3">
        <f>MAX(0,MIN(A1448-B1448,inputs!$C$4)*inputs!$B$3)</f>
        <v>7540</v>
      </c>
      <c r="D1448" s="8">
        <f>MAX(0,(MIN(A1448,inputs!$C$5)-(inputs!$C$4+B1448))*inputs!$B$4)</f>
        <v>42760</v>
      </c>
      <c r="E1448" s="8">
        <f>MAX(0, (calculations!A1448-inputs!$C$5)*inputs!$B$5)</f>
        <v>0</v>
      </c>
      <c r="F1448" s="8">
        <f>MAX(0,inputs!$B$13*(MIN(calculations!A1448,inputs!$C$14)-inputs!$C$13))+MAX(0,inputs!$B$14*(calculations!A1448-inputs!$C$14))</f>
        <v>6881.85</v>
      </c>
      <c r="G1448" s="6">
        <f>MAX(MIN((calculations!A1448-inputs!$B$21)/10000,100%),0) * inputs!$B$18</f>
        <v>2636.4</v>
      </c>
      <c r="H1448" s="3">
        <f t="shared" si="67"/>
        <v>59818.25</v>
      </c>
      <c r="I1448" s="1">
        <f t="shared" si="69"/>
        <v>0.42</v>
      </c>
    </row>
    <row r="1449" spans="1:9" x14ac:dyDescent="0.2">
      <c r="A1449" s="11">
        <f t="shared" si="68"/>
        <v>144700</v>
      </c>
      <c r="B1449" s="3">
        <f>inputs!$C$3-MAX(0,MIN((calculations!A1449-inputs!$B$8)*0.5,inputs!$C$3))+IF(AND(inputs!$B$23="YES",A1449&lt;=inputs!$B$25),inputs!$B$24,0)</f>
        <v>0</v>
      </c>
      <c r="C1449" s="3">
        <f>MAX(0,MIN(A1449-B1449,inputs!$C$4)*inputs!$B$3)</f>
        <v>7540</v>
      </c>
      <c r="D1449" s="8">
        <f>MAX(0,(MIN(A1449,inputs!$C$5)-(inputs!$C$4+B1449))*inputs!$B$4)</f>
        <v>42800</v>
      </c>
      <c r="E1449" s="8">
        <f>MAX(0, (calculations!A1449-inputs!$C$5)*inputs!$B$5)</f>
        <v>0</v>
      </c>
      <c r="F1449" s="8">
        <f>MAX(0,inputs!$B$13*(MIN(calculations!A1449,inputs!$C$14)-inputs!$C$13))+MAX(0,inputs!$B$14*(calculations!A1449-inputs!$C$14))</f>
        <v>6883.85</v>
      </c>
      <c r="G1449" s="6">
        <f>MAX(MIN((calculations!A1449-inputs!$B$21)/10000,100%),0) * inputs!$B$18</f>
        <v>2636.4</v>
      </c>
      <c r="H1449" s="3">
        <f t="shared" si="67"/>
        <v>59860.25</v>
      </c>
      <c r="I1449" s="1">
        <f t="shared" si="69"/>
        <v>0.42</v>
      </c>
    </row>
    <row r="1450" spans="1:9" x14ac:dyDescent="0.2">
      <c r="A1450" s="11">
        <f t="shared" si="68"/>
        <v>144800</v>
      </c>
      <c r="B1450" s="3">
        <f>inputs!$C$3-MAX(0,MIN((calculations!A1450-inputs!$B$8)*0.5,inputs!$C$3))+IF(AND(inputs!$B$23="YES",A1450&lt;=inputs!$B$25),inputs!$B$24,0)</f>
        <v>0</v>
      </c>
      <c r="C1450" s="3">
        <f>MAX(0,MIN(A1450-B1450,inputs!$C$4)*inputs!$B$3)</f>
        <v>7540</v>
      </c>
      <c r="D1450" s="8">
        <f>MAX(0,(MIN(A1450,inputs!$C$5)-(inputs!$C$4+B1450))*inputs!$B$4)</f>
        <v>42840</v>
      </c>
      <c r="E1450" s="8">
        <f>MAX(0, (calculations!A1450-inputs!$C$5)*inputs!$B$5)</f>
        <v>0</v>
      </c>
      <c r="F1450" s="8">
        <f>MAX(0,inputs!$B$13*(MIN(calculations!A1450,inputs!$C$14)-inputs!$C$13))+MAX(0,inputs!$B$14*(calculations!A1450-inputs!$C$14))</f>
        <v>6885.85</v>
      </c>
      <c r="G1450" s="6">
        <f>MAX(MIN((calculations!A1450-inputs!$B$21)/10000,100%),0) * inputs!$B$18</f>
        <v>2636.4</v>
      </c>
      <c r="H1450" s="3">
        <f t="shared" si="67"/>
        <v>59902.25</v>
      </c>
      <c r="I1450" s="1">
        <f t="shared" si="69"/>
        <v>0.42</v>
      </c>
    </row>
    <row r="1451" spans="1:9" x14ac:dyDescent="0.2">
      <c r="A1451" s="11">
        <f t="shared" si="68"/>
        <v>144900</v>
      </c>
      <c r="B1451" s="3">
        <f>inputs!$C$3-MAX(0,MIN((calculations!A1451-inputs!$B$8)*0.5,inputs!$C$3))+IF(AND(inputs!$B$23="YES",A1451&lt;=inputs!$B$25),inputs!$B$24,0)</f>
        <v>0</v>
      </c>
      <c r="C1451" s="3">
        <f>MAX(0,MIN(A1451-B1451,inputs!$C$4)*inputs!$B$3)</f>
        <v>7540</v>
      </c>
      <c r="D1451" s="8">
        <f>MAX(0,(MIN(A1451,inputs!$C$5)-(inputs!$C$4+B1451))*inputs!$B$4)</f>
        <v>42880</v>
      </c>
      <c r="E1451" s="8">
        <f>MAX(0, (calculations!A1451-inputs!$C$5)*inputs!$B$5)</f>
        <v>0</v>
      </c>
      <c r="F1451" s="8">
        <f>MAX(0,inputs!$B$13*(MIN(calculations!A1451,inputs!$C$14)-inputs!$C$13))+MAX(0,inputs!$B$14*(calculations!A1451-inputs!$C$14))</f>
        <v>6887.85</v>
      </c>
      <c r="G1451" s="6">
        <f>MAX(MIN((calculations!A1451-inputs!$B$21)/10000,100%),0) * inputs!$B$18</f>
        <v>2636.4</v>
      </c>
      <c r="H1451" s="3">
        <f t="shared" si="67"/>
        <v>59944.25</v>
      </c>
      <c r="I1451" s="1">
        <f t="shared" si="69"/>
        <v>0.42</v>
      </c>
    </row>
    <row r="1452" spans="1:9" x14ac:dyDescent="0.2">
      <c r="A1452" s="11">
        <f t="shared" si="68"/>
        <v>145000</v>
      </c>
      <c r="B1452" s="3">
        <f>inputs!$C$3-MAX(0,MIN((calculations!A1452-inputs!$B$8)*0.5,inputs!$C$3))+IF(AND(inputs!$B$23="YES",A1452&lt;=inputs!$B$25),inputs!$B$24,0)</f>
        <v>0</v>
      </c>
      <c r="C1452" s="3">
        <f>MAX(0,MIN(A1452-B1452,inputs!$C$4)*inputs!$B$3)</f>
        <v>7540</v>
      </c>
      <c r="D1452" s="8">
        <f>MAX(0,(MIN(A1452,inputs!$C$5)-(inputs!$C$4+B1452))*inputs!$B$4)</f>
        <v>42920</v>
      </c>
      <c r="E1452" s="8">
        <f>MAX(0, (calculations!A1452-inputs!$C$5)*inputs!$B$5)</f>
        <v>0</v>
      </c>
      <c r="F1452" s="8">
        <f>MAX(0,inputs!$B$13*(MIN(calculations!A1452,inputs!$C$14)-inputs!$C$13))+MAX(0,inputs!$B$14*(calculations!A1452-inputs!$C$14))</f>
        <v>6889.85</v>
      </c>
      <c r="G1452" s="6">
        <f>MAX(MIN((calculations!A1452-inputs!$B$21)/10000,100%),0) * inputs!$B$18</f>
        <v>2636.4</v>
      </c>
      <c r="H1452" s="3">
        <f t="shared" si="67"/>
        <v>59986.25</v>
      </c>
      <c r="I1452" s="1">
        <f t="shared" si="69"/>
        <v>0.42</v>
      </c>
    </row>
    <row r="1453" spans="1:9" x14ac:dyDescent="0.2">
      <c r="A1453" s="11">
        <f t="shared" si="68"/>
        <v>145100</v>
      </c>
      <c r="B1453" s="3">
        <f>inputs!$C$3-MAX(0,MIN((calculations!A1453-inputs!$B$8)*0.5,inputs!$C$3))+IF(AND(inputs!$B$23="YES",A1453&lt;=inputs!$B$25),inputs!$B$24,0)</f>
        <v>0</v>
      </c>
      <c r="C1453" s="3">
        <f>MAX(0,MIN(A1453-B1453,inputs!$C$4)*inputs!$B$3)</f>
        <v>7540</v>
      </c>
      <c r="D1453" s="8">
        <f>MAX(0,(MIN(A1453,inputs!$C$5)-(inputs!$C$4+B1453))*inputs!$B$4)</f>
        <v>42960</v>
      </c>
      <c r="E1453" s="8">
        <f>MAX(0, (calculations!A1453-inputs!$C$5)*inputs!$B$5)</f>
        <v>0</v>
      </c>
      <c r="F1453" s="8">
        <f>MAX(0,inputs!$B$13*(MIN(calculations!A1453,inputs!$C$14)-inputs!$C$13))+MAX(0,inputs!$B$14*(calculations!A1453-inputs!$C$14))</f>
        <v>6891.85</v>
      </c>
      <c r="G1453" s="6">
        <f>MAX(MIN((calculations!A1453-inputs!$B$21)/10000,100%),0) * inputs!$B$18</f>
        <v>2636.4</v>
      </c>
      <c r="H1453" s="3">
        <f t="shared" si="67"/>
        <v>60028.25</v>
      </c>
      <c r="I1453" s="1">
        <f t="shared" si="69"/>
        <v>0.42</v>
      </c>
    </row>
    <row r="1454" spans="1:9" x14ac:dyDescent="0.2">
      <c r="A1454" s="11">
        <f t="shared" si="68"/>
        <v>145200</v>
      </c>
      <c r="B1454" s="3">
        <f>inputs!$C$3-MAX(0,MIN((calculations!A1454-inputs!$B$8)*0.5,inputs!$C$3))+IF(AND(inputs!$B$23="YES",A1454&lt;=inputs!$B$25),inputs!$B$24,0)</f>
        <v>0</v>
      </c>
      <c r="C1454" s="3">
        <f>MAX(0,MIN(A1454-B1454,inputs!$C$4)*inputs!$B$3)</f>
        <v>7540</v>
      </c>
      <c r="D1454" s="8">
        <f>MAX(0,(MIN(A1454,inputs!$C$5)-(inputs!$C$4+B1454))*inputs!$B$4)</f>
        <v>43000</v>
      </c>
      <c r="E1454" s="8">
        <f>MAX(0, (calculations!A1454-inputs!$C$5)*inputs!$B$5)</f>
        <v>0</v>
      </c>
      <c r="F1454" s="8">
        <f>MAX(0,inputs!$B$13*(MIN(calculations!A1454,inputs!$C$14)-inputs!$C$13))+MAX(0,inputs!$B$14*(calculations!A1454-inputs!$C$14))</f>
        <v>6893.85</v>
      </c>
      <c r="G1454" s="6">
        <f>MAX(MIN((calculations!A1454-inputs!$B$21)/10000,100%),0) * inputs!$B$18</f>
        <v>2636.4</v>
      </c>
      <c r="H1454" s="3">
        <f t="shared" si="67"/>
        <v>60070.25</v>
      </c>
      <c r="I1454" s="1">
        <f t="shared" si="69"/>
        <v>0.42</v>
      </c>
    </row>
    <row r="1455" spans="1:9" x14ac:dyDescent="0.2">
      <c r="A1455" s="11">
        <f t="shared" si="68"/>
        <v>145300</v>
      </c>
      <c r="B1455" s="3">
        <f>inputs!$C$3-MAX(0,MIN((calculations!A1455-inputs!$B$8)*0.5,inputs!$C$3))+IF(AND(inputs!$B$23="YES",A1455&lt;=inputs!$B$25),inputs!$B$24,0)</f>
        <v>0</v>
      </c>
      <c r="C1455" s="3">
        <f>MAX(0,MIN(A1455-B1455,inputs!$C$4)*inputs!$B$3)</f>
        <v>7540</v>
      </c>
      <c r="D1455" s="8">
        <f>MAX(0,(MIN(A1455,inputs!$C$5)-(inputs!$C$4+B1455))*inputs!$B$4)</f>
        <v>43040</v>
      </c>
      <c r="E1455" s="8">
        <f>MAX(0, (calculations!A1455-inputs!$C$5)*inputs!$B$5)</f>
        <v>0</v>
      </c>
      <c r="F1455" s="8">
        <f>MAX(0,inputs!$B$13*(MIN(calculations!A1455,inputs!$C$14)-inputs!$C$13))+MAX(0,inputs!$B$14*(calculations!A1455-inputs!$C$14))</f>
        <v>6895.85</v>
      </c>
      <c r="G1455" s="6">
        <f>MAX(MIN((calculations!A1455-inputs!$B$21)/10000,100%),0) * inputs!$B$18</f>
        <v>2636.4</v>
      </c>
      <c r="H1455" s="3">
        <f t="shared" si="67"/>
        <v>60112.25</v>
      </c>
      <c r="I1455" s="1">
        <f t="shared" si="69"/>
        <v>0.42</v>
      </c>
    </row>
    <row r="1456" spans="1:9" x14ac:dyDescent="0.2">
      <c r="A1456" s="11">
        <f t="shared" si="68"/>
        <v>145400</v>
      </c>
      <c r="B1456" s="3">
        <f>inputs!$C$3-MAX(0,MIN((calculations!A1456-inputs!$B$8)*0.5,inputs!$C$3))+IF(AND(inputs!$B$23="YES",A1456&lt;=inputs!$B$25),inputs!$B$24,0)</f>
        <v>0</v>
      </c>
      <c r="C1456" s="3">
        <f>MAX(0,MIN(A1456-B1456,inputs!$C$4)*inputs!$B$3)</f>
        <v>7540</v>
      </c>
      <c r="D1456" s="8">
        <f>MAX(0,(MIN(A1456,inputs!$C$5)-(inputs!$C$4+B1456))*inputs!$B$4)</f>
        <v>43080</v>
      </c>
      <c r="E1456" s="8">
        <f>MAX(0, (calculations!A1456-inputs!$C$5)*inputs!$B$5)</f>
        <v>0</v>
      </c>
      <c r="F1456" s="8">
        <f>MAX(0,inputs!$B$13*(MIN(calculations!A1456,inputs!$C$14)-inputs!$C$13))+MAX(0,inputs!$B$14*(calculations!A1456-inputs!$C$14))</f>
        <v>6897.85</v>
      </c>
      <c r="G1456" s="6">
        <f>MAX(MIN((calculations!A1456-inputs!$B$21)/10000,100%),0) * inputs!$B$18</f>
        <v>2636.4</v>
      </c>
      <c r="H1456" s="3">
        <f t="shared" si="67"/>
        <v>60154.25</v>
      </c>
      <c r="I1456" s="1">
        <f t="shared" si="69"/>
        <v>0.42</v>
      </c>
    </row>
    <row r="1457" spans="1:9" x14ac:dyDescent="0.2">
      <c r="A1457" s="11">
        <f t="shared" si="68"/>
        <v>145500</v>
      </c>
      <c r="B1457" s="3">
        <f>inputs!$C$3-MAX(0,MIN((calculations!A1457-inputs!$B$8)*0.5,inputs!$C$3))+IF(AND(inputs!$B$23="YES",A1457&lt;=inputs!$B$25),inputs!$B$24,0)</f>
        <v>0</v>
      </c>
      <c r="C1457" s="3">
        <f>MAX(0,MIN(A1457-B1457,inputs!$C$4)*inputs!$B$3)</f>
        <v>7540</v>
      </c>
      <c r="D1457" s="8">
        <f>MAX(0,(MIN(A1457,inputs!$C$5)-(inputs!$C$4+B1457))*inputs!$B$4)</f>
        <v>43120</v>
      </c>
      <c r="E1457" s="8">
        <f>MAX(0, (calculations!A1457-inputs!$C$5)*inputs!$B$5)</f>
        <v>0</v>
      </c>
      <c r="F1457" s="8">
        <f>MAX(0,inputs!$B$13*(MIN(calculations!A1457,inputs!$C$14)-inputs!$C$13))+MAX(0,inputs!$B$14*(calculations!A1457-inputs!$C$14))</f>
        <v>6899.85</v>
      </c>
      <c r="G1457" s="6">
        <f>MAX(MIN((calculations!A1457-inputs!$B$21)/10000,100%),0) * inputs!$B$18</f>
        <v>2636.4</v>
      </c>
      <c r="H1457" s="3">
        <f t="shared" si="67"/>
        <v>60196.25</v>
      </c>
      <c r="I1457" s="1">
        <f t="shared" si="69"/>
        <v>0.42</v>
      </c>
    </row>
    <row r="1458" spans="1:9" x14ac:dyDescent="0.2">
      <c r="A1458" s="11">
        <f t="shared" si="68"/>
        <v>145600</v>
      </c>
      <c r="B1458" s="3">
        <f>inputs!$C$3-MAX(0,MIN((calculations!A1458-inputs!$B$8)*0.5,inputs!$C$3))+IF(AND(inputs!$B$23="YES",A1458&lt;=inputs!$B$25),inputs!$B$24,0)</f>
        <v>0</v>
      </c>
      <c r="C1458" s="3">
        <f>MAX(0,MIN(A1458-B1458,inputs!$C$4)*inputs!$B$3)</f>
        <v>7540</v>
      </c>
      <c r="D1458" s="8">
        <f>MAX(0,(MIN(A1458,inputs!$C$5)-(inputs!$C$4+B1458))*inputs!$B$4)</f>
        <v>43160</v>
      </c>
      <c r="E1458" s="8">
        <f>MAX(0, (calculations!A1458-inputs!$C$5)*inputs!$B$5)</f>
        <v>0</v>
      </c>
      <c r="F1458" s="8">
        <f>MAX(0,inputs!$B$13*(MIN(calculations!A1458,inputs!$C$14)-inputs!$C$13))+MAX(0,inputs!$B$14*(calculations!A1458-inputs!$C$14))</f>
        <v>6901.85</v>
      </c>
      <c r="G1458" s="6">
        <f>MAX(MIN((calculations!A1458-inputs!$B$21)/10000,100%),0) * inputs!$B$18</f>
        <v>2636.4</v>
      </c>
      <c r="H1458" s="3">
        <f t="shared" si="67"/>
        <v>60238.25</v>
      </c>
      <c r="I1458" s="1">
        <f t="shared" si="69"/>
        <v>0.42</v>
      </c>
    </row>
    <row r="1459" spans="1:9" x14ac:dyDescent="0.2">
      <c r="A1459" s="11">
        <f t="shared" si="68"/>
        <v>145700</v>
      </c>
      <c r="B1459" s="3">
        <f>inputs!$C$3-MAX(0,MIN((calculations!A1459-inputs!$B$8)*0.5,inputs!$C$3))+IF(AND(inputs!$B$23="YES",A1459&lt;=inputs!$B$25),inputs!$B$24,0)</f>
        <v>0</v>
      </c>
      <c r="C1459" s="3">
        <f>MAX(0,MIN(A1459-B1459,inputs!$C$4)*inputs!$B$3)</f>
        <v>7540</v>
      </c>
      <c r="D1459" s="8">
        <f>MAX(0,(MIN(A1459,inputs!$C$5)-(inputs!$C$4+B1459))*inputs!$B$4)</f>
        <v>43200</v>
      </c>
      <c r="E1459" s="8">
        <f>MAX(0, (calculations!A1459-inputs!$C$5)*inputs!$B$5)</f>
        <v>0</v>
      </c>
      <c r="F1459" s="8">
        <f>MAX(0,inputs!$B$13*(MIN(calculations!A1459,inputs!$C$14)-inputs!$C$13))+MAX(0,inputs!$B$14*(calculations!A1459-inputs!$C$14))</f>
        <v>6903.85</v>
      </c>
      <c r="G1459" s="6">
        <f>MAX(MIN((calculations!A1459-inputs!$B$21)/10000,100%),0) * inputs!$B$18</f>
        <v>2636.4</v>
      </c>
      <c r="H1459" s="3">
        <f t="shared" si="67"/>
        <v>60280.25</v>
      </c>
      <c r="I1459" s="1">
        <f t="shared" si="69"/>
        <v>0.42</v>
      </c>
    </row>
    <row r="1460" spans="1:9" x14ac:dyDescent="0.2">
      <c r="A1460" s="11">
        <f t="shared" si="68"/>
        <v>145800</v>
      </c>
      <c r="B1460" s="3">
        <f>inputs!$C$3-MAX(0,MIN((calculations!A1460-inputs!$B$8)*0.5,inputs!$C$3))+IF(AND(inputs!$B$23="YES",A1460&lt;=inputs!$B$25),inputs!$B$24,0)</f>
        <v>0</v>
      </c>
      <c r="C1460" s="3">
        <f>MAX(0,MIN(A1460-B1460,inputs!$C$4)*inputs!$B$3)</f>
        <v>7540</v>
      </c>
      <c r="D1460" s="8">
        <f>MAX(0,(MIN(A1460,inputs!$C$5)-(inputs!$C$4+B1460))*inputs!$B$4)</f>
        <v>43240</v>
      </c>
      <c r="E1460" s="8">
        <f>MAX(0, (calculations!A1460-inputs!$C$5)*inputs!$B$5)</f>
        <v>0</v>
      </c>
      <c r="F1460" s="8">
        <f>MAX(0,inputs!$B$13*(MIN(calculations!A1460,inputs!$C$14)-inputs!$C$13))+MAX(0,inputs!$B$14*(calculations!A1460-inputs!$C$14))</f>
        <v>6905.85</v>
      </c>
      <c r="G1460" s="6">
        <f>MAX(MIN((calculations!A1460-inputs!$B$21)/10000,100%),0) * inputs!$B$18</f>
        <v>2636.4</v>
      </c>
      <c r="H1460" s="3">
        <f t="shared" si="67"/>
        <v>60322.25</v>
      </c>
      <c r="I1460" s="1">
        <f t="shared" si="69"/>
        <v>0.42</v>
      </c>
    </row>
    <row r="1461" spans="1:9" x14ac:dyDescent="0.2">
      <c r="A1461" s="11">
        <f t="shared" si="68"/>
        <v>145900</v>
      </c>
      <c r="B1461" s="3">
        <f>inputs!$C$3-MAX(0,MIN((calculations!A1461-inputs!$B$8)*0.5,inputs!$C$3))+IF(AND(inputs!$B$23="YES",A1461&lt;=inputs!$B$25),inputs!$B$24,0)</f>
        <v>0</v>
      </c>
      <c r="C1461" s="3">
        <f>MAX(0,MIN(A1461-B1461,inputs!$C$4)*inputs!$B$3)</f>
        <v>7540</v>
      </c>
      <c r="D1461" s="8">
        <f>MAX(0,(MIN(A1461,inputs!$C$5)-(inputs!$C$4+B1461))*inputs!$B$4)</f>
        <v>43280</v>
      </c>
      <c r="E1461" s="8">
        <f>MAX(0, (calculations!A1461-inputs!$C$5)*inputs!$B$5)</f>
        <v>0</v>
      </c>
      <c r="F1461" s="8">
        <f>MAX(0,inputs!$B$13*(MIN(calculations!A1461,inputs!$C$14)-inputs!$C$13))+MAX(0,inputs!$B$14*(calculations!A1461-inputs!$C$14))</f>
        <v>6907.85</v>
      </c>
      <c r="G1461" s="6">
        <f>MAX(MIN((calculations!A1461-inputs!$B$21)/10000,100%),0) * inputs!$B$18</f>
        <v>2636.4</v>
      </c>
      <c r="H1461" s="3">
        <f t="shared" si="67"/>
        <v>60364.25</v>
      </c>
      <c r="I1461" s="1">
        <f t="shared" si="69"/>
        <v>0.42</v>
      </c>
    </row>
    <row r="1462" spans="1:9" x14ac:dyDescent="0.2">
      <c r="A1462" s="11">
        <f t="shared" si="68"/>
        <v>146000</v>
      </c>
      <c r="B1462" s="3">
        <f>inputs!$C$3-MAX(0,MIN((calculations!A1462-inputs!$B$8)*0.5,inputs!$C$3))+IF(AND(inputs!$B$23="YES",A1462&lt;=inputs!$B$25),inputs!$B$24,0)</f>
        <v>0</v>
      </c>
      <c r="C1462" s="3">
        <f>MAX(0,MIN(A1462-B1462,inputs!$C$4)*inputs!$B$3)</f>
        <v>7540</v>
      </c>
      <c r="D1462" s="8">
        <f>MAX(0,(MIN(A1462,inputs!$C$5)-(inputs!$C$4+B1462))*inputs!$B$4)</f>
        <v>43320</v>
      </c>
      <c r="E1462" s="8">
        <f>MAX(0, (calculations!A1462-inputs!$C$5)*inputs!$B$5)</f>
        <v>0</v>
      </c>
      <c r="F1462" s="8">
        <f>MAX(0,inputs!$B$13*(MIN(calculations!A1462,inputs!$C$14)-inputs!$C$13))+MAX(0,inputs!$B$14*(calculations!A1462-inputs!$C$14))</f>
        <v>6909.85</v>
      </c>
      <c r="G1462" s="6">
        <f>MAX(MIN((calculations!A1462-inputs!$B$21)/10000,100%),0) * inputs!$B$18</f>
        <v>2636.4</v>
      </c>
      <c r="H1462" s="3">
        <f t="shared" ref="H1462:H1525" si="70">SUM(C1462:G1462)</f>
        <v>60406.25</v>
      </c>
      <c r="I1462" s="1">
        <f t="shared" si="69"/>
        <v>0.42</v>
      </c>
    </row>
    <row r="1463" spans="1:9" x14ac:dyDescent="0.2">
      <c r="A1463" s="11">
        <f t="shared" si="68"/>
        <v>146100</v>
      </c>
      <c r="B1463" s="3">
        <f>inputs!$C$3-MAX(0,MIN((calculations!A1463-inputs!$B$8)*0.5,inputs!$C$3))+IF(AND(inputs!$B$23="YES",A1463&lt;=inputs!$B$25),inputs!$B$24,0)</f>
        <v>0</v>
      </c>
      <c r="C1463" s="3">
        <f>MAX(0,MIN(A1463-B1463,inputs!$C$4)*inputs!$B$3)</f>
        <v>7540</v>
      </c>
      <c r="D1463" s="8">
        <f>MAX(0,(MIN(A1463,inputs!$C$5)-(inputs!$C$4+B1463))*inputs!$B$4)</f>
        <v>43360</v>
      </c>
      <c r="E1463" s="8">
        <f>MAX(0, (calculations!A1463-inputs!$C$5)*inputs!$B$5)</f>
        <v>0</v>
      </c>
      <c r="F1463" s="8">
        <f>MAX(0,inputs!$B$13*(MIN(calculations!A1463,inputs!$C$14)-inputs!$C$13))+MAX(0,inputs!$B$14*(calculations!A1463-inputs!$C$14))</f>
        <v>6911.85</v>
      </c>
      <c r="G1463" s="6">
        <f>MAX(MIN((calculations!A1463-inputs!$B$21)/10000,100%),0) * inputs!$B$18</f>
        <v>2636.4</v>
      </c>
      <c r="H1463" s="3">
        <f t="shared" si="70"/>
        <v>60448.25</v>
      </c>
      <c r="I1463" s="1">
        <f t="shared" si="69"/>
        <v>0.42</v>
      </c>
    </row>
    <row r="1464" spans="1:9" x14ac:dyDescent="0.2">
      <c r="A1464" s="11">
        <f t="shared" si="68"/>
        <v>146200</v>
      </c>
      <c r="B1464" s="3">
        <f>inputs!$C$3-MAX(0,MIN((calculations!A1464-inputs!$B$8)*0.5,inputs!$C$3))+IF(AND(inputs!$B$23="YES",A1464&lt;=inputs!$B$25),inputs!$B$24,0)</f>
        <v>0</v>
      </c>
      <c r="C1464" s="3">
        <f>MAX(0,MIN(A1464-B1464,inputs!$C$4)*inputs!$B$3)</f>
        <v>7540</v>
      </c>
      <c r="D1464" s="8">
        <f>MAX(0,(MIN(A1464,inputs!$C$5)-(inputs!$C$4+B1464))*inputs!$B$4)</f>
        <v>43400</v>
      </c>
      <c r="E1464" s="8">
        <f>MAX(0, (calculations!A1464-inputs!$C$5)*inputs!$B$5)</f>
        <v>0</v>
      </c>
      <c r="F1464" s="8">
        <f>MAX(0,inputs!$B$13*(MIN(calculations!A1464,inputs!$C$14)-inputs!$C$13))+MAX(0,inputs!$B$14*(calculations!A1464-inputs!$C$14))</f>
        <v>6913.85</v>
      </c>
      <c r="G1464" s="6">
        <f>MAX(MIN((calculations!A1464-inputs!$B$21)/10000,100%),0) * inputs!$B$18</f>
        <v>2636.4</v>
      </c>
      <c r="H1464" s="3">
        <f t="shared" si="70"/>
        <v>60490.25</v>
      </c>
      <c r="I1464" s="1">
        <f t="shared" si="69"/>
        <v>0.42</v>
      </c>
    </row>
    <row r="1465" spans="1:9" x14ac:dyDescent="0.2">
      <c r="A1465" s="11">
        <f t="shared" si="68"/>
        <v>146300</v>
      </c>
      <c r="B1465" s="3">
        <f>inputs!$C$3-MAX(0,MIN((calculations!A1465-inputs!$B$8)*0.5,inputs!$C$3))+IF(AND(inputs!$B$23="YES",A1465&lt;=inputs!$B$25),inputs!$B$24,0)</f>
        <v>0</v>
      </c>
      <c r="C1465" s="3">
        <f>MAX(0,MIN(A1465-B1465,inputs!$C$4)*inputs!$B$3)</f>
        <v>7540</v>
      </c>
      <c r="D1465" s="8">
        <f>MAX(0,(MIN(A1465,inputs!$C$5)-(inputs!$C$4+B1465))*inputs!$B$4)</f>
        <v>43440</v>
      </c>
      <c r="E1465" s="8">
        <f>MAX(0, (calculations!A1465-inputs!$C$5)*inputs!$B$5)</f>
        <v>0</v>
      </c>
      <c r="F1465" s="8">
        <f>MAX(0,inputs!$B$13*(MIN(calculations!A1465,inputs!$C$14)-inputs!$C$13))+MAX(0,inputs!$B$14*(calculations!A1465-inputs!$C$14))</f>
        <v>6915.85</v>
      </c>
      <c r="G1465" s="6">
        <f>MAX(MIN((calculations!A1465-inputs!$B$21)/10000,100%),0) * inputs!$B$18</f>
        <v>2636.4</v>
      </c>
      <c r="H1465" s="3">
        <f t="shared" si="70"/>
        <v>60532.25</v>
      </c>
      <c r="I1465" s="1">
        <f t="shared" si="69"/>
        <v>0.42</v>
      </c>
    </row>
    <row r="1466" spans="1:9" x14ac:dyDescent="0.2">
      <c r="A1466" s="11">
        <f t="shared" si="68"/>
        <v>146400</v>
      </c>
      <c r="B1466" s="3">
        <f>inputs!$C$3-MAX(0,MIN((calculations!A1466-inputs!$B$8)*0.5,inputs!$C$3))+IF(AND(inputs!$B$23="YES",A1466&lt;=inputs!$B$25),inputs!$B$24,0)</f>
        <v>0</v>
      </c>
      <c r="C1466" s="3">
        <f>MAX(0,MIN(A1466-B1466,inputs!$C$4)*inputs!$B$3)</f>
        <v>7540</v>
      </c>
      <c r="D1466" s="8">
        <f>MAX(0,(MIN(A1466,inputs!$C$5)-(inputs!$C$4+B1466))*inputs!$B$4)</f>
        <v>43480</v>
      </c>
      <c r="E1466" s="8">
        <f>MAX(0, (calculations!A1466-inputs!$C$5)*inputs!$B$5)</f>
        <v>0</v>
      </c>
      <c r="F1466" s="8">
        <f>MAX(0,inputs!$B$13*(MIN(calculations!A1466,inputs!$C$14)-inputs!$C$13))+MAX(0,inputs!$B$14*(calculations!A1466-inputs!$C$14))</f>
        <v>6917.85</v>
      </c>
      <c r="G1466" s="6">
        <f>MAX(MIN((calculations!A1466-inputs!$B$21)/10000,100%),0) * inputs!$B$18</f>
        <v>2636.4</v>
      </c>
      <c r="H1466" s="3">
        <f t="shared" si="70"/>
        <v>60574.25</v>
      </c>
      <c r="I1466" s="1">
        <f t="shared" si="69"/>
        <v>0.42</v>
      </c>
    </row>
    <row r="1467" spans="1:9" x14ac:dyDescent="0.2">
      <c r="A1467" s="11">
        <f t="shared" si="68"/>
        <v>146500</v>
      </c>
      <c r="B1467" s="3">
        <f>inputs!$C$3-MAX(0,MIN((calculations!A1467-inputs!$B$8)*0.5,inputs!$C$3))+IF(AND(inputs!$B$23="YES",A1467&lt;=inputs!$B$25),inputs!$B$24,0)</f>
        <v>0</v>
      </c>
      <c r="C1467" s="3">
        <f>MAX(0,MIN(A1467-B1467,inputs!$C$4)*inputs!$B$3)</f>
        <v>7540</v>
      </c>
      <c r="D1467" s="8">
        <f>MAX(0,(MIN(A1467,inputs!$C$5)-(inputs!$C$4+B1467))*inputs!$B$4)</f>
        <v>43520</v>
      </c>
      <c r="E1467" s="8">
        <f>MAX(0, (calculations!A1467-inputs!$C$5)*inputs!$B$5)</f>
        <v>0</v>
      </c>
      <c r="F1467" s="8">
        <f>MAX(0,inputs!$B$13*(MIN(calculations!A1467,inputs!$C$14)-inputs!$C$13))+MAX(0,inputs!$B$14*(calculations!A1467-inputs!$C$14))</f>
        <v>6919.85</v>
      </c>
      <c r="G1467" s="6">
        <f>MAX(MIN((calculations!A1467-inputs!$B$21)/10000,100%),0) * inputs!$B$18</f>
        <v>2636.4</v>
      </c>
      <c r="H1467" s="3">
        <f t="shared" si="70"/>
        <v>60616.25</v>
      </c>
      <c r="I1467" s="1">
        <f t="shared" si="69"/>
        <v>0.42</v>
      </c>
    </row>
    <row r="1468" spans="1:9" x14ac:dyDescent="0.2">
      <c r="A1468" s="11">
        <f t="shared" si="68"/>
        <v>146600</v>
      </c>
      <c r="B1468" s="3">
        <f>inputs!$C$3-MAX(0,MIN((calculations!A1468-inputs!$B$8)*0.5,inputs!$C$3))+IF(AND(inputs!$B$23="YES",A1468&lt;=inputs!$B$25),inputs!$B$24,0)</f>
        <v>0</v>
      </c>
      <c r="C1468" s="3">
        <f>MAX(0,MIN(A1468-B1468,inputs!$C$4)*inputs!$B$3)</f>
        <v>7540</v>
      </c>
      <c r="D1468" s="8">
        <f>MAX(0,(MIN(A1468,inputs!$C$5)-(inputs!$C$4+B1468))*inputs!$B$4)</f>
        <v>43560</v>
      </c>
      <c r="E1468" s="8">
        <f>MAX(0, (calculations!A1468-inputs!$C$5)*inputs!$B$5)</f>
        <v>0</v>
      </c>
      <c r="F1468" s="8">
        <f>MAX(0,inputs!$B$13*(MIN(calculations!A1468,inputs!$C$14)-inputs!$C$13))+MAX(0,inputs!$B$14*(calculations!A1468-inputs!$C$14))</f>
        <v>6921.85</v>
      </c>
      <c r="G1468" s="6">
        <f>MAX(MIN((calculations!A1468-inputs!$B$21)/10000,100%),0) * inputs!$B$18</f>
        <v>2636.4</v>
      </c>
      <c r="H1468" s="3">
        <f t="shared" si="70"/>
        <v>60658.25</v>
      </c>
      <c r="I1468" s="1">
        <f t="shared" si="69"/>
        <v>0.42</v>
      </c>
    </row>
    <row r="1469" spans="1:9" x14ac:dyDescent="0.2">
      <c r="A1469" s="11">
        <f t="shared" si="68"/>
        <v>146700</v>
      </c>
      <c r="B1469" s="3">
        <f>inputs!$C$3-MAX(0,MIN((calculations!A1469-inputs!$B$8)*0.5,inputs!$C$3))+IF(AND(inputs!$B$23="YES",A1469&lt;=inputs!$B$25),inputs!$B$24,0)</f>
        <v>0</v>
      </c>
      <c r="C1469" s="3">
        <f>MAX(0,MIN(A1469-B1469,inputs!$C$4)*inputs!$B$3)</f>
        <v>7540</v>
      </c>
      <c r="D1469" s="8">
        <f>MAX(0,(MIN(A1469,inputs!$C$5)-(inputs!$C$4+B1469))*inputs!$B$4)</f>
        <v>43600</v>
      </c>
      <c r="E1469" s="8">
        <f>MAX(0, (calculations!A1469-inputs!$C$5)*inputs!$B$5)</f>
        <v>0</v>
      </c>
      <c r="F1469" s="8">
        <f>MAX(0,inputs!$B$13*(MIN(calculations!A1469,inputs!$C$14)-inputs!$C$13))+MAX(0,inputs!$B$14*(calculations!A1469-inputs!$C$14))</f>
        <v>6923.85</v>
      </c>
      <c r="G1469" s="6">
        <f>MAX(MIN((calculations!A1469-inputs!$B$21)/10000,100%),0) * inputs!$B$18</f>
        <v>2636.4</v>
      </c>
      <c r="H1469" s="3">
        <f t="shared" si="70"/>
        <v>60700.25</v>
      </c>
      <c r="I1469" s="1">
        <f t="shared" si="69"/>
        <v>0.42</v>
      </c>
    </row>
    <row r="1470" spans="1:9" x14ac:dyDescent="0.2">
      <c r="A1470" s="11">
        <f t="shared" si="68"/>
        <v>146800</v>
      </c>
      <c r="B1470" s="3">
        <f>inputs!$C$3-MAX(0,MIN((calculations!A1470-inputs!$B$8)*0.5,inputs!$C$3))+IF(AND(inputs!$B$23="YES",A1470&lt;=inputs!$B$25),inputs!$B$24,0)</f>
        <v>0</v>
      </c>
      <c r="C1470" s="3">
        <f>MAX(0,MIN(A1470-B1470,inputs!$C$4)*inputs!$B$3)</f>
        <v>7540</v>
      </c>
      <c r="D1470" s="8">
        <f>MAX(0,(MIN(A1470,inputs!$C$5)-(inputs!$C$4+B1470))*inputs!$B$4)</f>
        <v>43640</v>
      </c>
      <c r="E1470" s="8">
        <f>MAX(0, (calculations!A1470-inputs!$C$5)*inputs!$B$5)</f>
        <v>0</v>
      </c>
      <c r="F1470" s="8">
        <f>MAX(0,inputs!$B$13*(MIN(calculations!A1470,inputs!$C$14)-inputs!$C$13))+MAX(0,inputs!$B$14*(calculations!A1470-inputs!$C$14))</f>
        <v>6925.85</v>
      </c>
      <c r="G1470" s="6">
        <f>MAX(MIN((calculations!A1470-inputs!$B$21)/10000,100%),0) * inputs!$B$18</f>
        <v>2636.4</v>
      </c>
      <c r="H1470" s="3">
        <f t="shared" si="70"/>
        <v>60742.25</v>
      </c>
      <c r="I1470" s="1">
        <f t="shared" si="69"/>
        <v>0.42</v>
      </c>
    </row>
    <row r="1471" spans="1:9" x14ac:dyDescent="0.2">
      <c r="A1471" s="11">
        <f t="shared" si="68"/>
        <v>146900</v>
      </c>
      <c r="B1471" s="3">
        <f>inputs!$C$3-MAX(0,MIN((calculations!A1471-inputs!$B$8)*0.5,inputs!$C$3))+IF(AND(inputs!$B$23="YES",A1471&lt;=inputs!$B$25),inputs!$B$24,0)</f>
        <v>0</v>
      </c>
      <c r="C1471" s="3">
        <f>MAX(0,MIN(A1471-B1471,inputs!$C$4)*inputs!$B$3)</f>
        <v>7540</v>
      </c>
      <c r="D1471" s="8">
        <f>MAX(0,(MIN(A1471,inputs!$C$5)-(inputs!$C$4+B1471))*inputs!$B$4)</f>
        <v>43680</v>
      </c>
      <c r="E1471" s="8">
        <f>MAX(0, (calculations!A1471-inputs!$C$5)*inputs!$B$5)</f>
        <v>0</v>
      </c>
      <c r="F1471" s="8">
        <f>MAX(0,inputs!$B$13*(MIN(calculations!A1471,inputs!$C$14)-inputs!$C$13))+MAX(0,inputs!$B$14*(calculations!A1471-inputs!$C$14))</f>
        <v>6927.85</v>
      </c>
      <c r="G1471" s="6">
        <f>MAX(MIN((calculations!A1471-inputs!$B$21)/10000,100%),0) * inputs!$B$18</f>
        <v>2636.4</v>
      </c>
      <c r="H1471" s="3">
        <f t="shared" si="70"/>
        <v>60784.25</v>
      </c>
      <c r="I1471" s="1">
        <f t="shared" si="69"/>
        <v>0.42</v>
      </c>
    </row>
    <row r="1472" spans="1:9" x14ac:dyDescent="0.2">
      <c r="A1472" s="11">
        <f t="shared" si="68"/>
        <v>147000</v>
      </c>
      <c r="B1472" s="3">
        <f>inputs!$C$3-MAX(0,MIN((calculations!A1472-inputs!$B$8)*0.5,inputs!$C$3))+IF(AND(inputs!$B$23="YES",A1472&lt;=inputs!$B$25),inputs!$B$24,0)</f>
        <v>0</v>
      </c>
      <c r="C1472" s="3">
        <f>MAX(0,MIN(A1472-B1472,inputs!$C$4)*inputs!$B$3)</f>
        <v>7540</v>
      </c>
      <c r="D1472" s="8">
        <f>MAX(0,(MIN(A1472,inputs!$C$5)-(inputs!$C$4+B1472))*inputs!$B$4)</f>
        <v>43720</v>
      </c>
      <c r="E1472" s="8">
        <f>MAX(0, (calculations!A1472-inputs!$C$5)*inputs!$B$5)</f>
        <v>0</v>
      </c>
      <c r="F1472" s="8">
        <f>MAX(0,inputs!$B$13*(MIN(calculations!A1472,inputs!$C$14)-inputs!$C$13))+MAX(0,inputs!$B$14*(calculations!A1472-inputs!$C$14))</f>
        <v>6929.85</v>
      </c>
      <c r="G1472" s="6">
        <f>MAX(MIN((calculations!A1472-inputs!$B$21)/10000,100%),0) * inputs!$B$18</f>
        <v>2636.4</v>
      </c>
      <c r="H1472" s="3">
        <f t="shared" si="70"/>
        <v>60826.25</v>
      </c>
      <c r="I1472" s="1">
        <f t="shared" si="69"/>
        <v>0.42</v>
      </c>
    </row>
    <row r="1473" spans="1:9" x14ac:dyDescent="0.2">
      <c r="A1473" s="11">
        <f t="shared" si="68"/>
        <v>147100</v>
      </c>
      <c r="B1473" s="3">
        <f>inputs!$C$3-MAX(0,MIN((calculations!A1473-inputs!$B$8)*0.5,inputs!$C$3))+IF(AND(inputs!$B$23="YES",A1473&lt;=inputs!$B$25),inputs!$B$24,0)</f>
        <v>0</v>
      </c>
      <c r="C1473" s="3">
        <f>MAX(0,MIN(A1473-B1473,inputs!$C$4)*inputs!$B$3)</f>
        <v>7540</v>
      </c>
      <c r="D1473" s="8">
        <f>MAX(0,(MIN(A1473,inputs!$C$5)-(inputs!$C$4+B1473))*inputs!$B$4)</f>
        <v>43760</v>
      </c>
      <c r="E1473" s="8">
        <f>MAX(0, (calculations!A1473-inputs!$C$5)*inputs!$B$5)</f>
        <v>0</v>
      </c>
      <c r="F1473" s="8">
        <f>MAX(0,inputs!$B$13*(MIN(calculations!A1473,inputs!$C$14)-inputs!$C$13))+MAX(0,inputs!$B$14*(calculations!A1473-inputs!$C$14))</f>
        <v>6931.85</v>
      </c>
      <c r="G1473" s="6">
        <f>MAX(MIN((calculations!A1473-inputs!$B$21)/10000,100%),0) * inputs!$B$18</f>
        <v>2636.4</v>
      </c>
      <c r="H1473" s="3">
        <f t="shared" si="70"/>
        <v>60868.25</v>
      </c>
      <c r="I1473" s="1">
        <f t="shared" si="69"/>
        <v>0.42</v>
      </c>
    </row>
    <row r="1474" spans="1:9" x14ac:dyDescent="0.2">
      <c r="A1474" s="11">
        <f t="shared" si="68"/>
        <v>147200</v>
      </c>
      <c r="B1474" s="3">
        <f>inputs!$C$3-MAX(0,MIN((calculations!A1474-inputs!$B$8)*0.5,inputs!$C$3))+IF(AND(inputs!$B$23="YES",A1474&lt;=inputs!$B$25),inputs!$B$24,0)</f>
        <v>0</v>
      </c>
      <c r="C1474" s="3">
        <f>MAX(0,MIN(A1474-B1474,inputs!$C$4)*inputs!$B$3)</f>
        <v>7540</v>
      </c>
      <c r="D1474" s="8">
        <f>MAX(0,(MIN(A1474,inputs!$C$5)-(inputs!$C$4+B1474))*inputs!$B$4)</f>
        <v>43800</v>
      </c>
      <c r="E1474" s="8">
        <f>MAX(0, (calculations!A1474-inputs!$C$5)*inputs!$B$5)</f>
        <v>0</v>
      </c>
      <c r="F1474" s="8">
        <f>MAX(0,inputs!$B$13*(MIN(calculations!A1474,inputs!$C$14)-inputs!$C$13))+MAX(0,inputs!$B$14*(calculations!A1474-inputs!$C$14))</f>
        <v>6933.85</v>
      </c>
      <c r="G1474" s="6">
        <f>MAX(MIN((calculations!A1474-inputs!$B$21)/10000,100%),0) * inputs!$B$18</f>
        <v>2636.4</v>
      </c>
      <c r="H1474" s="3">
        <f t="shared" si="70"/>
        <v>60910.25</v>
      </c>
      <c r="I1474" s="1">
        <f t="shared" si="69"/>
        <v>0.42</v>
      </c>
    </row>
    <row r="1475" spans="1:9" x14ac:dyDescent="0.2">
      <c r="A1475" s="11">
        <f t="shared" ref="A1475:A1538" si="71">(ROW(A1475)-2)*100</f>
        <v>147300</v>
      </c>
      <c r="B1475" s="3">
        <f>inputs!$C$3-MAX(0,MIN((calculations!A1475-inputs!$B$8)*0.5,inputs!$C$3))+IF(AND(inputs!$B$23="YES",A1475&lt;=inputs!$B$25),inputs!$B$24,0)</f>
        <v>0</v>
      </c>
      <c r="C1475" s="3">
        <f>MAX(0,MIN(A1475-B1475,inputs!$C$4)*inputs!$B$3)</f>
        <v>7540</v>
      </c>
      <c r="D1475" s="8">
        <f>MAX(0,(MIN(A1475,inputs!$C$5)-(inputs!$C$4+B1475))*inputs!$B$4)</f>
        <v>43840</v>
      </c>
      <c r="E1475" s="8">
        <f>MAX(0, (calculations!A1475-inputs!$C$5)*inputs!$B$5)</f>
        <v>0</v>
      </c>
      <c r="F1475" s="8">
        <f>MAX(0,inputs!$B$13*(MIN(calculations!A1475,inputs!$C$14)-inputs!$C$13))+MAX(0,inputs!$B$14*(calculations!A1475-inputs!$C$14))</f>
        <v>6935.85</v>
      </c>
      <c r="G1475" s="6">
        <f>MAX(MIN((calculations!A1475-inputs!$B$21)/10000,100%),0) * inputs!$B$18</f>
        <v>2636.4</v>
      </c>
      <c r="H1475" s="3">
        <f t="shared" si="70"/>
        <v>60952.25</v>
      </c>
      <c r="I1475" s="1">
        <f t="shared" ref="I1475:I1538" si="72">(H1476-H1475)/100</f>
        <v>0.42</v>
      </c>
    </row>
    <row r="1476" spans="1:9" x14ac:dyDescent="0.2">
      <c r="A1476" s="11">
        <f t="shared" si="71"/>
        <v>147400</v>
      </c>
      <c r="B1476" s="3">
        <f>inputs!$C$3-MAX(0,MIN((calculations!A1476-inputs!$B$8)*0.5,inputs!$C$3))+IF(AND(inputs!$B$23="YES",A1476&lt;=inputs!$B$25),inputs!$B$24,0)</f>
        <v>0</v>
      </c>
      <c r="C1476" s="3">
        <f>MAX(0,MIN(A1476-B1476,inputs!$C$4)*inputs!$B$3)</f>
        <v>7540</v>
      </c>
      <c r="D1476" s="8">
        <f>MAX(0,(MIN(A1476,inputs!$C$5)-(inputs!$C$4+B1476))*inputs!$B$4)</f>
        <v>43880</v>
      </c>
      <c r="E1476" s="8">
        <f>MAX(0, (calculations!A1476-inputs!$C$5)*inputs!$B$5)</f>
        <v>0</v>
      </c>
      <c r="F1476" s="8">
        <f>MAX(0,inputs!$B$13*(MIN(calculations!A1476,inputs!$C$14)-inputs!$C$13))+MAX(0,inputs!$B$14*(calculations!A1476-inputs!$C$14))</f>
        <v>6937.85</v>
      </c>
      <c r="G1476" s="6">
        <f>MAX(MIN((calculations!A1476-inputs!$B$21)/10000,100%),0) * inputs!$B$18</f>
        <v>2636.4</v>
      </c>
      <c r="H1476" s="3">
        <f t="shared" si="70"/>
        <v>60994.25</v>
      </c>
      <c r="I1476" s="1">
        <f t="shared" si="72"/>
        <v>0.42</v>
      </c>
    </row>
    <row r="1477" spans="1:9" x14ac:dyDescent="0.2">
      <c r="A1477" s="11">
        <f t="shared" si="71"/>
        <v>147500</v>
      </c>
      <c r="B1477" s="3">
        <f>inputs!$C$3-MAX(0,MIN((calculations!A1477-inputs!$B$8)*0.5,inputs!$C$3))+IF(AND(inputs!$B$23="YES",A1477&lt;=inputs!$B$25),inputs!$B$24,0)</f>
        <v>0</v>
      </c>
      <c r="C1477" s="3">
        <f>MAX(0,MIN(A1477-B1477,inputs!$C$4)*inputs!$B$3)</f>
        <v>7540</v>
      </c>
      <c r="D1477" s="8">
        <f>MAX(0,(MIN(A1477,inputs!$C$5)-(inputs!$C$4+B1477))*inputs!$B$4)</f>
        <v>43920</v>
      </c>
      <c r="E1477" s="8">
        <f>MAX(0, (calculations!A1477-inputs!$C$5)*inputs!$B$5)</f>
        <v>0</v>
      </c>
      <c r="F1477" s="8">
        <f>MAX(0,inputs!$B$13*(MIN(calculations!A1477,inputs!$C$14)-inputs!$C$13))+MAX(0,inputs!$B$14*(calculations!A1477-inputs!$C$14))</f>
        <v>6939.85</v>
      </c>
      <c r="G1477" s="6">
        <f>MAX(MIN((calculations!A1477-inputs!$B$21)/10000,100%),0) * inputs!$B$18</f>
        <v>2636.4</v>
      </c>
      <c r="H1477" s="3">
        <f t="shared" si="70"/>
        <v>61036.25</v>
      </c>
      <c r="I1477" s="1">
        <f t="shared" si="72"/>
        <v>0.42</v>
      </c>
    </row>
    <row r="1478" spans="1:9" x14ac:dyDescent="0.2">
      <c r="A1478" s="11">
        <f t="shared" si="71"/>
        <v>147600</v>
      </c>
      <c r="B1478" s="3">
        <f>inputs!$C$3-MAX(0,MIN((calculations!A1478-inputs!$B$8)*0.5,inputs!$C$3))+IF(AND(inputs!$B$23="YES",A1478&lt;=inputs!$B$25),inputs!$B$24,0)</f>
        <v>0</v>
      </c>
      <c r="C1478" s="3">
        <f>MAX(0,MIN(A1478-B1478,inputs!$C$4)*inputs!$B$3)</f>
        <v>7540</v>
      </c>
      <c r="D1478" s="8">
        <f>MAX(0,(MIN(A1478,inputs!$C$5)-(inputs!$C$4+B1478))*inputs!$B$4)</f>
        <v>43960</v>
      </c>
      <c r="E1478" s="8">
        <f>MAX(0, (calculations!A1478-inputs!$C$5)*inputs!$B$5)</f>
        <v>0</v>
      </c>
      <c r="F1478" s="8">
        <f>MAX(0,inputs!$B$13*(MIN(calculations!A1478,inputs!$C$14)-inputs!$C$13))+MAX(0,inputs!$B$14*(calculations!A1478-inputs!$C$14))</f>
        <v>6941.85</v>
      </c>
      <c r="G1478" s="6">
        <f>MAX(MIN((calculations!A1478-inputs!$B$21)/10000,100%),0) * inputs!$B$18</f>
        <v>2636.4</v>
      </c>
      <c r="H1478" s="3">
        <f t="shared" si="70"/>
        <v>61078.25</v>
      </c>
      <c r="I1478" s="1">
        <f t="shared" si="72"/>
        <v>0.42</v>
      </c>
    </row>
    <row r="1479" spans="1:9" x14ac:dyDescent="0.2">
      <c r="A1479" s="11">
        <f t="shared" si="71"/>
        <v>147700</v>
      </c>
      <c r="B1479" s="3">
        <f>inputs!$C$3-MAX(0,MIN((calculations!A1479-inputs!$B$8)*0.5,inputs!$C$3))+IF(AND(inputs!$B$23="YES",A1479&lt;=inputs!$B$25),inputs!$B$24,0)</f>
        <v>0</v>
      </c>
      <c r="C1479" s="3">
        <f>MAX(0,MIN(A1479-B1479,inputs!$C$4)*inputs!$B$3)</f>
        <v>7540</v>
      </c>
      <c r="D1479" s="8">
        <f>MAX(0,(MIN(A1479,inputs!$C$5)-(inputs!$C$4+B1479))*inputs!$B$4)</f>
        <v>44000</v>
      </c>
      <c r="E1479" s="8">
        <f>MAX(0, (calculations!A1479-inputs!$C$5)*inputs!$B$5)</f>
        <v>0</v>
      </c>
      <c r="F1479" s="8">
        <f>MAX(0,inputs!$B$13*(MIN(calculations!A1479,inputs!$C$14)-inputs!$C$13))+MAX(0,inputs!$B$14*(calculations!A1479-inputs!$C$14))</f>
        <v>6943.85</v>
      </c>
      <c r="G1479" s="6">
        <f>MAX(MIN((calculations!A1479-inputs!$B$21)/10000,100%),0) * inputs!$B$18</f>
        <v>2636.4</v>
      </c>
      <c r="H1479" s="3">
        <f t="shared" si="70"/>
        <v>61120.25</v>
      </c>
      <c r="I1479" s="1">
        <f t="shared" si="72"/>
        <v>0.42</v>
      </c>
    </row>
    <row r="1480" spans="1:9" x14ac:dyDescent="0.2">
      <c r="A1480" s="11">
        <f t="shared" si="71"/>
        <v>147800</v>
      </c>
      <c r="B1480" s="3">
        <f>inputs!$C$3-MAX(0,MIN((calculations!A1480-inputs!$B$8)*0.5,inputs!$C$3))+IF(AND(inputs!$B$23="YES",A1480&lt;=inputs!$B$25),inputs!$B$24,0)</f>
        <v>0</v>
      </c>
      <c r="C1480" s="3">
        <f>MAX(0,MIN(A1480-B1480,inputs!$C$4)*inputs!$B$3)</f>
        <v>7540</v>
      </c>
      <c r="D1480" s="8">
        <f>MAX(0,(MIN(A1480,inputs!$C$5)-(inputs!$C$4+B1480))*inputs!$B$4)</f>
        <v>44040</v>
      </c>
      <c r="E1480" s="8">
        <f>MAX(0, (calculations!A1480-inputs!$C$5)*inputs!$B$5)</f>
        <v>0</v>
      </c>
      <c r="F1480" s="8">
        <f>MAX(0,inputs!$B$13*(MIN(calculations!A1480,inputs!$C$14)-inputs!$C$13))+MAX(0,inputs!$B$14*(calculations!A1480-inputs!$C$14))</f>
        <v>6945.85</v>
      </c>
      <c r="G1480" s="6">
        <f>MAX(MIN((calculations!A1480-inputs!$B$21)/10000,100%),0) * inputs!$B$18</f>
        <v>2636.4</v>
      </c>
      <c r="H1480" s="3">
        <f t="shared" si="70"/>
        <v>61162.25</v>
      </c>
      <c r="I1480" s="1">
        <f t="shared" si="72"/>
        <v>0.42</v>
      </c>
    </row>
    <row r="1481" spans="1:9" x14ac:dyDescent="0.2">
      <c r="A1481" s="11">
        <f t="shared" si="71"/>
        <v>147900</v>
      </c>
      <c r="B1481" s="3">
        <f>inputs!$C$3-MAX(0,MIN((calculations!A1481-inputs!$B$8)*0.5,inputs!$C$3))+IF(AND(inputs!$B$23="YES",A1481&lt;=inputs!$B$25),inputs!$B$24,0)</f>
        <v>0</v>
      </c>
      <c r="C1481" s="3">
        <f>MAX(0,MIN(A1481-B1481,inputs!$C$4)*inputs!$B$3)</f>
        <v>7540</v>
      </c>
      <c r="D1481" s="8">
        <f>MAX(0,(MIN(A1481,inputs!$C$5)-(inputs!$C$4+B1481))*inputs!$B$4)</f>
        <v>44080</v>
      </c>
      <c r="E1481" s="8">
        <f>MAX(0, (calculations!A1481-inputs!$C$5)*inputs!$B$5)</f>
        <v>0</v>
      </c>
      <c r="F1481" s="8">
        <f>MAX(0,inputs!$B$13*(MIN(calculations!A1481,inputs!$C$14)-inputs!$C$13))+MAX(0,inputs!$B$14*(calculations!A1481-inputs!$C$14))</f>
        <v>6947.85</v>
      </c>
      <c r="G1481" s="6">
        <f>MAX(MIN((calculations!A1481-inputs!$B$21)/10000,100%),0) * inputs!$B$18</f>
        <v>2636.4</v>
      </c>
      <c r="H1481" s="3">
        <f t="shared" si="70"/>
        <v>61204.25</v>
      </c>
      <c r="I1481" s="1">
        <f t="shared" si="72"/>
        <v>0.42</v>
      </c>
    </row>
    <row r="1482" spans="1:9" x14ac:dyDescent="0.2">
      <c r="A1482" s="11">
        <f t="shared" si="71"/>
        <v>148000</v>
      </c>
      <c r="B1482" s="3">
        <f>inputs!$C$3-MAX(0,MIN((calculations!A1482-inputs!$B$8)*0.5,inputs!$C$3))+IF(AND(inputs!$B$23="YES",A1482&lt;=inputs!$B$25),inputs!$B$24,0)</f>
        <v>0</v>
      </c>
      <c r="C1482" s="3">
        <f>MAX(0,MIN(A1482-B1482,inputs!$C$4)*inputs!$B$3)</f>
        <v>7540</v>
      </c>
      <c r="D1482" s="8">
        <f>MAX(0,(MIN(A1482,inputs!$C$5)-(inputs!$C$4+B1482))*inputs!$B$4)</f>
        <v>44120</v>
      </c>
      <c r="E1482" s="8">
        <f>MAX(0, (calculations!A1482-inputs!$C$5)*inputs!$B$5)</f>
        <v>0</v>
      </c>
      <c r="F1482" s="8">
        <f>MAX(0,inputs!$B$13*(MIN(calculations!A1482,inputs!$C$14)-inputs!$C$13))+MAX(0,inputs!$B$14*(calculations!A1482-inputs!$C$14))</f>
        <v>6949.85</v>
      </c>
      <c r="G1482" s="6">
        <f>MAX(MIN((calculations!A1482-inputs!$B$21)/10000,100%),0) * inputs!$B$18</f>
        <v>2636.4</v>
      </c>
      <c r="H1482" s="3">
        <f t="shared" si="70"/>
        <v>61246.25</v>
      </c>
      <c r="I1482" s="1">
        <f t="shared" si="72"/>
        <v>0.42</v>
      </c>
    </row>
    <row r="1483" spans="1:9" x14ac:dyDescent="0.2">
      <c r="A1483" s="11">
        <f t="shared" si="71"/>
        <v>148100</v>
      </c>
      <c r="B1483" s="3">
        <f>inputs!$C$3-MAX(0,MIN((calculations!A1483-inputs!$B$8)*0.5,inputs!$C$3))+IF(AND(inputs!$B$23="YES",A1483&lt;=inputs!$B$25),inputs!$B$24,0)</f>
        <v>0</v>
      </c>
      <c r="C1483" s="3">
        <f>MAX(0,MIN(A1483-B1483,inputs!$C$4)*inputs!$B$3)</f>
        <v>7540</v>
      </c>
      <c r="D1483" s="8">
        <f>MAX(0,(MIN(A1483,inputs!$C$5)-(inputs!$C$4+B1483))*inputs!$B$4)</f>
        <v>44160</v>
      </c>
      <c r="E1483" s="8">
        <f>MAX(0, (calculations!A1483-inputs!$C$5)*inputs!$B$5)</f>
        <v>0</v>
      </c>
      <c r="F1483" s="8">
        <f>MAX(0,inputs!$B$13*(MIN(calculations!A1483,inputs!$C$14)-inputs!$C$13))+MAX(0,inputs!$B$14*(calculations!A1483-inputs!$C$14))</f>
        <v>6951.85</v>
      </c>
      <c r="G1483" s="6">
        <f>MAX(MIN((calculations!A1483-inputs!$B$21)/10000,100%),0) * inputs!$B$18</f>
        <v>2636.4</v>
      </c>
      <c r="H1483" s="3">
        <f t="shared" si="70"/>
        <v>61288.25</v>
      </c>
      <c r="I1483" s="1">
        <f t="shared" si="72"/>
        <v>0.42</v>
      </c>
    </row>
    <row r="1484" spans="1:9" x14ac:dyDescent="0.2">
      <c r="A1484" s="11">
        <f t="shared" si="71"/>
        <v>148200</v>
      </c>
      <c r="B1484" s="3">
        <f>inputs!$C$3-MAX(0,MIN((calculations!A1484-inputs!$B$8)*0.5,inputs!$C$3))+IF(AND(inputs!$B$23="YES",A1484&lt;=inputs!$B$25),inputs!$B$24,0)</f>
        <v>0</v>
      </c>
      <c r="C1484" s="3">
        <f>MAX(0,MIN(A1484-B1484,inputs!$C$4)*inputs!$B$3)</f>
        <v>7540</v>
      </c>
      <c r="D1484" s="8">
        <f>MAX(0,(MIN(A1484,inputs!$C$5)-(inputs!$C$4+B1484))*inputs!$B$4)</f>
        <v>44200</v>
      </c>
      <c r="E1484" s="8">
        <f>MAX(0, (calculations!A1484-inputs!$C$5)*inputs!$B$5)</f>
        <v>0</v>
      </c>
      <c r="F1484" s="8">
        <f>MAX(0,inputs!$B$13*(MIN(calculations!A1484,inputs!$C$14)-inputs!$C$13))+MAX(0,inputs!$B$14*(calculations!A1484-inputs!$C$14))</f>
        <v>6953.85</v>
      </c>
      <c r="G1484" s="6">
        <f>MAX(MIN((calculations!A1484-inputs!$B$21)/10000,100%),0) * inputs!$B$18</f>
        <v>2636.4</v>
      </c>
      <c r="H1484" s="3">
        <f t="shared" si="70"/>
        <v>61330.25</v>
      </c>
      <c r="I1484" s="1">
        <f t="shared" si="72"/>
        <v>0.42</v>
      </c>
    </row>
    <row r="1485" spans="1:9" x14ac:dyDescent="0.2">
      <c r="A1485" s="11">
        <f t="shared" si="71"/>
        <v>148300</v>
      </c>
      <c r="B1485" s="3">
        <f>inputs!$C$3-MAX(0,MIN((calculations!A1485-inputs!$B$8)*0.5,inputs!$C$3))+IF(AND(inputs!$B$23="YES",A1485&lt;=inputs!$B$25),inputs!$B$24,0)</f>
        <v>0</v>
      </c>
      <c r="C1485" s="3">
        <f>MAX(0,MIN(A1485-B1485,inputs!$C$4)*inputs!$B$3)</f>
        <v>7540</v>
      </c>
      <c r="D1485" s="8">
        <f>MAX(0,(MIN(A1485,inputs!$C$5)-(inputs!$C$4+B1485))*inputs!$B$4)</f>
        <v>44240</v>
      </c>
      <c r="E1485" s="8">
        <f>MAX(0, (calculations!A1485-inputs!$C$5)*inputs!$B$5)</f>
        <v>0</v>
      </c>
      <c r="F1485" s="8">
        <f>MAX(0,inputs!$B$13*(MIN(calculations!A1485,inputs!$C$14)-inputs!$C$13))+MAX(0,inputs!$B$14*(calculations!A1485-inputs!$C$14))</f>
        <v>6955.85</v>
      </c>
      <c r="G1485" s="6">
        <f>MAX(MIN((calculations!A1485-inputs!$B$21)/10000,100%),0) * inputs!$B$18</f>
        <v>2636.4</v>
      </c>
      <c r="H1485" s="3">
        <f t="shared" si="70"/>
        <v>61372.25</v>
      </c>
      <c r="I1485" s="1">
        <f t="shared" si="72"/>
        <v>0.42</v>
      </c>
    </row>
    <row r="1486" spans="1:9" x14ac:dyDescent="0.2">
      <c r="A1486" s="11">
        <f t="shared" si="71"/>
        <v>148400</v>
      </c>
      <c r="B1486" s="3">
        <f>inputs!$C$3-MAX(0,MIN((calculations!A1486-inputs!$B$8)*0.5,inputs!$C$3))+IF(AND(inputs!$B$23="YES",A1486&lt;=inputs!$B$25),inputs!$B$24,0)</f>
        <v>0</v>
      </c>
      <c r="C1486" s="3">
        <f>MAX(0,MIN(A1486-B1486,inputs!$C$4)*inputs!$B$3)</f>
        <v>7540</v>
      </c>
      <c r="D1486" s="8">
        <f>MAX(0,(MIN(A1486,inputs!$C$5)-(inputs!$C$4+B1486))*inputs!$B$4)</f>
        <v>44280</v>
      </c>
      <c r="E1486" s="8">
        <f>MAX(0, (calculations!A1486-inputs!$C$5)*inputs!$B$5)</f>
        <v>0</v>
      </c>
      <c r="F1486" s="8">
        <f>MAX(0,inputs!$B$13*(MIN(calculations!A1486,inputs!$C$14)-inputs!$C$13))+MAX(0,inputs!$B$14*(calculations!A1486-inputs!$C$14))</f>
        <v>6957.85</v>
      </c>
      <c r="G1486" s="6">
        <f>MAX(MIN((calculations!A1486-inputs!$B$21)/10000,100%),0) * inputs!$B$18</f>
        <v>2636.4</v>
      </c>
      <c r="H1486" s="3">
        <f t="shared" si="70"/>
        <v>61414.25</v>
      </c>
      <c r="I1486" s="1">
        <f t="shared" si="72"/>
        <v>0.42</v>
      </c>
    </row>
    <row r="1487" spans="1:9" x14ac:dyDescent="0.2">
      <c r="A1487" s="11">
        <f t="shared" si="71"/>
        <v>148500</v>
      </c>
      <c r="B1487" s="3">
        <f>inputs!$C$3-MAX(0,MIN((calculations!A1487-inputs!$B$8)*0.5,inputs!$C$3))+IF(AND(inputs!$B$23="YES",A1487&lt;=inputs!$B$25),inputs!$B$24,0)</f>
        <v>0</v>
      </c>
      <c r="C1487" s="3">
        <f>MAX(0,MIN(A1487-B1487,inputs!$C$4)*inputs!$B$3)</f>
        <v>7540</v>
      </c>
      <c r="D1487" s="8">
        <f>MAX(0,(MIN(A1487,inputs!$C$5)-(inputs!$C$4+B1487))*inputs!$B$4)</f>
        <v>44320</v>
      </c>
      <c r="E1487" s="8">
        <f>MAX(0, (calculations!A1487-inputs!$C$5)*inputs!$B$5)</f>
        <v>0</v>
      </c>
      <c r="F1487" s="8">
        <f>MAX(0,inputs!$B$13*(MIN(calculations!A1487,inputs!$C$14)-inputs!$C$13))+MAX(0,inputs!$B$14*(calculations!A1487-inputs!$C$14))</f>
        <v>6959.85</v>
      </c>
      <c r="G1487" s="6">
        <f>MAX(MIN((calculations!A1487-inputs!$B$21)/10000,100%),0) * inputs!$B$18</f>
        <v>2636.4</v>
      </c>
      <c r="H1487" s="3">
        <f t="shared" si="70"/>
        <v>61456.25</v>
      </c>
      <c r="I1487" s="1">
        <f t="shared" si="72"/>
        <v>0.42</v>
      </c>
    </row>
    <row r="1488" spans="1:9" x14ac:dyDescent="0.2">
      <c r="A1488" s="11">
        <f t="shared" si="71"/>
        <v>148600</v>
      </c>
      <c r="B1488" s="3">
        <f>inputs!$C$3-MAX(0,MIN((calculations!A1488-inputs!$B$8)*0.5,inputs!$C$3))+IF(AND(inputs!$B$23="YES",A1488&lt;=inputs!$B$25),inputs!$B$24,0)</f>
        <v>0</v>
      </c>
      <c r="C1488" s="3">
        <f>MAX(0,MIN(A1488-B1488,inputs!$C$4)*inputs!$B$3)</f>
        <v>7540</v>
      </c>
      <c r="D1488" s="8">
        <f>MAX(0,(MIN(A1488,inputs!$C$5)-(inputs!$C$4+B1488))*inputs!$B$4)</f>
        <v>44360</v>
      </c>
      <c r="E1488" s="8">
        <f>MAX(0, (calculations!A1488-inputs!$C$5)*inputs!$B$5)</f>
        <v>0</v>
      </c>
      <c r="F1488" s="8">
        <f>MAX(0,inputs!$B$13*(MIN(calculations!A1488,inputs!$C$14)-inputs!$C$13))+MAX(0,inputs!$B$14*(calculations!A1488-inputs!$C$14))</f>
        <v>6961.85</v>
      </c>
      <c r="G1488" s="6">
        <f>MAX(MIN((calculations!A1488-inputs!$B$21)/10000,100%),0) * inputs!$B$18</f>
        <v>2636.4</v>
      </c>
      <c r="H1488" s="3">
        <f t="shared" si="70"/>
        <v>61498.25</v>
      </c>
      <c r="I1488" s="1">
        <f t="shared" si="72"/>
        <v>0.42</v>
      </c>
    </row>
    <row r="1489" spans="1:9" x14ac:dyDescent="0.2">
      <c r="A1489" s="11">
        <f t="shared" si="71"/>
        <v>148700</v>
      </c>
      <c r="B1489" s="3">
        <f>inputs!$C$3-MAX(0,MIN((calculations!A1489-inputs!$B$8)*0.5,inputs!$C$3))+IF(AND(inputs!$B$23="YES",A1489&lt;=inputs!$B$25),inputs!$B$24,0)</f>
        <v>0</v>
      </c>
      <c r="C1489" s="3">
        <f>MAX(0,MIN(A1489-B1489,inputs!$C$4)*inputs!$B$3)</f>
        <v>7540</v>
      </c>
      <c r="D1489" s="8">
        <f>MAX(0,(MIN(A1489,inputs!$C$5)-(inputs!$C$4+B1489))*inputs!$B$4)</f>
        <v>44400</v>
      </c>
      <c r="E1489" s="8">
        <f>MAX(0, (calculations!A1489-inputs!$C$5)*inputs!$B$5)</f>
        <v>0</v>
      </c>
      <c r="F1489" s="8">
        <f>MAX(0,inputs!$B$13*(MIN(calculations!A1489,inputs!$C$14)-inputs!$C$13))+MAX(0,inputs!$B$14*(calculations!A1489-inputs!$C$14))</f>
        <v>6963.85</v>
      </c>
      <c r="G1489" s="6">
        <f>MAX(MIN((calculations!A1489-inputs!$B$21)/10000,100%),0) * inputs!$B$18</f>
        <v>2636.4</v>
      </c>
      <c r="H1489" s="3">
        <f t="shared" si="70"/>
        <v>61540.25</v>
      </c>
      <c r="I1489" s="1">
        <f t="shared" si="72"/>
        <v>0.42</v>
      </c>
    </row>
    <row r="1490" spans="1:9" x14ac:dyDescent="0.2">
      <c r="A1490" s="11">
        <f t="shared" si="71"/>
        <v>148800</v>
      </c>
      <c r="B1490" s="3">
        <f>inputs!$C$3-MAX(0,MIN((calculations!A1490-inputs!$B$8)*0.5,inputs!$C$3))+IF(AND(inputs!$B$23="YES",A1490&lt;=inputs!$B$25),inputs!$B$24,0)</f>
        <v>0</v>
      </c>
      <c r="C1490" s="3">
        <f>MAX(0,MIN(A1490-B1490,inputs!$C$4)*inputs!$B$3)</f>
        <v>7540</v>
      </c>
      <c r="D1490" s="8">
        <f>MAX(0,(MIN(A1490,inputs!$C$5)-(inputs!$C$4+B1490))*inputs!$B$4)</f>
        <v>44440</v>
      </c>
      <c r="E1490" s="8">
        <f>MAX(0, (calculations!A1490-inputs!$C$5)*inputs!$B$5)</f>
        <v>0</v>
      </c>
      <c r="F1490" s="8">
        <f>MAX(0,inputs!$B$13*(MIN(calculations!A1490,inputs!$C$14)-inputs!$C$13))+MAX(0,inputs!$B$14*(calculations!A1490-inputs!$C$14))</f>
        <v>6965.85</v>
      </c>
      <c r="G1490" s="6">
        <f>MAX(MIN((calculations!A1490-inputs!$B$21)/10000,100%),0) * inputs!$B$18</f>
        <v>2636.4</v>
      </c>
      <c r="H1490" s="3">
        <f t="shared" si="70"/>
        <v>61582.25</v>
      </c>
      <c r="I1490" s="1">
        <f t="shared" si="72"/>
        <v>0.42</v>
      </c>
    </row>
    <row r="1491" spans="1:9" x14ac:dyDescent="0.2">
      <c r="A1491" s="11">
        <f t="shared" si="71"/>
        <v>148900</v>
      </c>
      <c r="B1491" s="3">
        <f>inputs!$C$3-MAX(0,MIN((calculations!A1491-inputs!$B$8)*0.5,inputs!$C$3))+IF(AND(inputs!$B$23="YES",A1491&lt;=inputs!$B$25),inputs!$B$24,0)</f>
        <v>0</v>
      </c>
      <c r="C1491" s="3">
        <f>MAX(0,MIN(A1491-B1491,inputs!$C$4)*inputs!$B$3)</f>
        <v>7540</v>
      </c>
      <c r="D1491" s="8">
        <f>MAX(0,(MIN(A1491,inputs!$C$5)-(inputs!$C$4+B1491))*inputs!$B$4)</f>
        <v>44480</v>
      </c>
      <c r="E1491" s="8">
        <f>MAX(0, (calculations!A1491-inputs!$C$5)*inputs!$B$5)</f>
        <v>0</v>
      </c>
      <c r="F1491" s="8">
        <f>MAX(0,inputs!$B$13*(MIN(calculations!A1491,inputs!$C$14)-inputs!$C$13))+MAX(0,inputs!$B$14*(calculations!A1491-inputs!$C$14))</f>
        <v>6967.85</v>
      </c>
      <c r="G1491" s="6">
        <f>MAX(MIN((calculations!A1491-inputs!$B$21)/10000,100%),0) * inputs!$B$18</f>
        <v>2636.4</v>
      </c>
      <c r="H1491" s="3">
        <f t="shared" si="70"/>
        <v>61624.25</v>
      </c>
      <c r="I1491" s="1">
        <f t="shared" si="72"/>
        <v>0.42</v>
      </c>
    </row>
    <row r="1492" spans="1:9" x14ac:dyDescent="0.2">
      <c r="A1492" s="11">
        <f t="shared" si="71"/>
        <v>149000</v>
      </c>
      <c r="B1492" s="3">
        <f>inputs!$C$3-MAX(0,MIN((calculations!A1492-inputs!$B$8)*0.5,inputs!$C$3))+IF(AND(inputs!$B$23="YES",A1492&lt;=inputs!$B$25),inputs!$B$24,0)</f>
        <v>0</v>
      </c>
      <c r="C1492" s="3">
        <f>MAX(0,MIN(A1492-B1492,inputs!$C$4)*inputs!$B$3)</f>
        <v>7540</v>
      </c>
      <c r="D1492" s="8">
        <f>MAX(0,(MIN(A1492,inputs!$C$5)-(inputs!$C$4+B1492))*inputs!$B$4)</f>
        <v>44520</v>
      </c>
      <c r="E1492" s="8">
        <f>MAX(0, (calculations!A1492-inputs!$C$5)*inputs!$B$5)</f>
        <v>0</v>
      </c>
      <c r="F1492" s="8">
        <f>MAX(0,inputs!$B$13*(MIN(calculations!A1492,inputs!$C$14)-inputs!$C$13))+MAX(0,inputs!$B$14*(calculations!A1492-inputs!$C$14))</f>
        <v>6969.85</v>
      </c>
      <c r="G1492" s="6">
        <f>MAX(MIN((calculations!A1492-inputs!$B$21)/10000,100%),0) * inputs!$B$18</f>
        <v>2636.4</v>
      </c>
      <c r="H1492" s="3">
        <f t="shared" si="70"/>
        <v>61666.25</v>
      </c>
      <c r="I1492" s="1">
        <f t="shared" si="72"/>
        <v>0.42</v>
      </c>
    </row>
    <row r="1493" spans="1:9" x14ac:dyDescent="0.2">
      <c r="A1493" s="11">
        <f t="shared" si="71"/>
        <v>149100</v>
      </c>
      <c r="B1493" s="3">
        <f>inputs!$C$3-MAX(0,MIN((calculations!A1493-inputs!$B$8)*0.5,inputs!$C$3))+IF(AND(inputs!$B$23="YES",A1493&lt;=inputs!$B$25),inputs!$B$24,0)</f>
        <v>0</v>
      </c>
      <c r="C1493" s="3">
        <f>MAX(0,MIN(A1493-B1493,inputs!$C$4)*inputs!$B$3)</f>
        <v>7540</v>
      </c>
      <c r="D1493" s="8">
        <f>MAX(0,(MIN(A1493,inputs!$C$5)-(inputs!$C$4+B1493))*inputs!$B$4)</f>
        <v>44560</v>
      </c>
      <c r="E1493" s="8">
        <f>MAX(0, (calculations!A1493-inputs!$C$5)*inputs!$B$5)</f>
        <v>0</v>
      </c>
      <c r="F1493" s="8">
        <f>MAX(0,inputs!$B$13*(MIN(calculations!A1493,inputs!$C$14)-inputs!$C$13))+MAX(0,inputs!$B$14*(calculations!A1493-inputs!$C$14))</f>
        <v>6971.85</v>
      </c>
      <c r="G1493" s="6">
        <f>MAX(MIN((calculations!A1493-inputs!$B$21)/10000,100%),0) * inputs!$B$18</f>
        <v>2636.4</v>
      </c>
      <c r="H1493" s="3">
        <f t="shared" si="70"/>
        <v>61708.25</v>
      </c>
      <c r="I1493" s="1">
        <f t="shared" si="72"/>
        <v>0.42</v>
      </c>
    </row>
    <row r="1494" spans="1:9" x14ac:dyDescent="0.2">
      <c r="A1494" s="11">
        <f t="shared" si="71"/>
        <v>149200</v>
      </c>
      <c r="B1494" s="3">
        <f>inputs!$C$3-MAX(0,MIN((calculations!A1494-inputs!$B$8)*0.5,inputs!$C$3))+IF(AND(inputs!$B$23="YES",A1494&lt;=inputs!$B$25),inputs!$B$24,0)</f>
        <v>0</v>
      </c>
      <c r="C1494" s="3">
        <f>MAX(0,MIN(A1494-B1494,inputs!$C$4)*inputs!$B$3)</f>
        <v>7540</v>
      </c>
      <c r="D1494" s="8">
        <f>MAX(0,(MIN(A1494,inputs!$C$5)-(inputs!$C$4+B1494))*inputs!$B$4)</f>
        <v>44600</v>
      </c>
      <c r="E1494" s="8">
        <f>MAX(0, (calculations!A1494-inputs!$C$5)*inputs!$B$5)</f>
        <v>0</v>
      </c>
      <c r="F1494" s="8">
        <f>MAX(0,inputs!$B$13*(MIN(calculations!A1494,inputs!$C$14)-inputs!$C$13))+MAX(0,inputs!$B$14*(calculations!A1494-inputs!$C$14))</f>
        <v>6973.85</v>
      </c>
      <c r="G1494" s="6">
        <f>MAX(MIN((calculations!A1494-inputs!$B$21)/10000,100%),0) * inputs!$B$18</f>
        <v>2636.4</v>
      </c>
      <c r="H1494" s="3">
        <f t="shared" si="70"/>
        <v>61750.25</v>
      </c>
      <c r="I1494" s="1">
        <f t="shared" si="72"/>
        <v>0.42</v>
      </c>
    </row>
    <row r="1495" spans="1:9" x14ac:dyDescent="0.2">
      <c r="A1495" s="11">
        <f t="shared" si="71"/>
        <v>149300</v>
      </c>
      <c r="B1495" s="3">
        <f>inputs!$C$3-MAX(0,MIN((calculations!A1495-inputs!$B$8)*0.5,inputs!$C$3))+IF(AND(inputs!$B$23="YES",A1495&lt;=inputs!$B$25),inputs!$B$24,0)</f>
        <v>0</v>
      </c>
      <c r="C1495" s="3">
        <f>MAX(0,MIN(A1495-B1495,inputs!$C$4)*inputs!$B$3)</f>
        <v>7540</v>
      </c>
      <c r="D1495" s="8">
        <f>MAX(0,(MIN(A1495,inputs!$C$5)-(inputs!$C$4+B1495))*inputs!$B$4)</f>
        <v>44640</v>
      </c>
      <c r="E1495" s="8">
        <f>MAX(0, (calculations!A1495-inputs!$C$5)*inputs!$B$5)</f>
        <v>0</v>
      </c>
      <c r="F1495" s="8">
        <f>MAX(0,inputs!$B$13*(MIN(calculations!A1495,inputs!$C$14)-inputs!$C$13))+MAX(0,inputs!$B$14*(calculations!A1495-inputs!$C$14))</f>
        <v>6975.85</v>
      </c>
      <c r="G1495" s="6">
        <f>MAX(MIN((calculations!A1495-inputs!$B$21)/10000,100%),0) * inputs!$B$18</f>
        <v>2636.4</v>
      </c>
      <c r="H1495" s="3">
        <f t="shared" si="70"/>
        <v>61792.25</v>
      </c>
      <c r="I1495" s="1">
        <f t="shared" si="72"/>
        <v>0.42</v>
      </c>
    </row>
    <row r="1496" spans="1:9" x14ac:dyDescent="0.2">
      <c r="A1496" s="11">
        <f t="shared" si="71"/>
        <v>149400</v>
      </c>
      <c r="B1496" s="3">
        <f>inputs!$C$3-MAX(0,MIN((calculations!A1496-inputs!$B$8)*0.5,inputs!$C$3))+IF(AND(inputs!$B$23="YES",A1496&lt;=inputs!$B$25),inputs!$B$24,0)</f>
        <v>0</v>
      </c>
      <c r="C1496" s="3">
        <f>MAX(0,MIN(A1496-B1496,inputs!$C$4)*inputs!$B$3)</f>
        <v>7540</v>
      </c>
      <c r="D1496" s="8">
        <f>MAX(0,(MIN(A1496,inputs!$C$5)-(inputs!$C$4+B1496))*inputs!$B$4)</f>
        <v>44680</v>
      </c>
      <c r="E1496" s="8">
        <f>MAX(0, (calculations!A1496-inputs!$C$5)*inputs!$B$5)</f>
        <v>0</v>
      </c>
      <c r="F1496" s="8">
        <f>MAX(0,inputs!$B$13*(MIN(calculations!A1496,inputs!$C$14)-inputs!$C$13))+MAX(0,inputs!$B$14*(calculations!A1496-inputs!$C$14))</f>
        <v>6977.85</v>
      </c>
      <c r="G1496" s="6">
        <f>MAX(MIN((calculations!A1496-inputs!$B$21)/10000,100%),0) * inputs!$B$18</f>
        <v>2636.4</v>
      </c>
      <c r="H1496" s="3">
        <f t="shared" si="70"/>
        <v>61834.25</v>
      </c>
      <c r="I1496" s="1">
        <f t="shared" si="72"/>
        <v>0.42</v>
      </c>
    </row>
    <row r="1497" spans="1:9" x14ac:dyDescent="0.2">
      <c r="A1497" s="11">
        <f t="shared" si="71"/>
        <v>149500</v>
      </c>
      <c r="B1497" s="3">
        <f>inputs!$C$3-MAX(0,MIN((calculations!A1497-inputs!$B$8)*0.5,inputs!$C$3))+IF(AND(inputs!$B$23="YES",A1497&lt;=inputs!$B$25),inputs!$B$24,0)</f>
        <v>0</v>
      </c>
      <c r="C1497" s="3">
        <f>MAX(0,MIN(A1497-B1497,inputs!$C$4)*inputs!$B$3)</f>
        <v>7540</v>
      </c>
      <c r="D1497" s="8">
        <f>MAX(0,(MIN(A1497,inputs!$C$5)-(inputs!$C$4+B1497))*inputs!$B$4)</f>
        <v>44720</v>
      </c>
      <c r="E1497" s="8">
        <f>MAX(0, (calculations!A1497-inputs!$C$5)*inputs!$B$5)</f>
        <v>0</v>
      </c>
      <c r="F1497" s="8">
        <f>MAX(0,inputs!$B$13*(MIN(calculations!A1497,inputs!$C$14)-inputs!$C$13))+MAX(0,inputs!$B$14*(calculations!A1497-inputs!$C$14))</f>
        <v>6979.85</v>
      </c>
      <c r="G1497" s="6">
        <f>MAX(MIN((calculations!A1497-inputs!$B$21)/10000,100%),0) * inputs!$B$18</f>
        <v>2636.4</v>
      </c>
      <c r="H1497" s="3">
        <f t="shared" si="70"/>
        <v>61876.25</v>
      </c>
      <c r="I1497" s="1">
        <f t="shared" si="72"/>
        <v>0.42</v>
      </c>
    </row>
    <row r="1498" spans="1:9" x14ac:dyDescent="0.2">
      <c r="A1498" s="11">
        <f t="shared" si="71"/>
        <v>149600</v>
      </c>
      <c r="B1498" s="3">
        <f>inputs!$C$3-MAX(0,MIN((calculations!A1498-inputs!$B$8)*0.5,inputs!$C$3))+IF(AND(inputs!$B$23="YES",A1498&lt;=inputs!$B$25),inputs!$B$24,0)</f>
        <v>0</v>
      </c>
      <c r="C1498" s="3">
        <f>MAX(0,MIN(A1498-B1498,inputs!$C$4)*inputs!$B$3)</f>
        <v>7540</v>
      </c>
      <c r="D1498" s="8">
        <f>MAX(0,(MIN(A1498,inputs!$C$5)-(inputs!$C$4+B1498))*inputs!$B$4)</f>
        <v>44760</v>
      </c>
      <c r="E1498" s="8">
        <f>MAX(0, (calculations!A1498-inputs!$C$5)*inputs!$B$5)</f>
        <v>0</v>
      </c>
      <c r="F1498" s="8">
        <f>MAX(0,inputs!$B$13*(MIN(calculations!A1498,inputs!$C$14)-inputs!$C$13))+MAX(0,inputs!$B$14*(calculations!A1498-inputs!$C$14))</f>
        <v>6981.85</v>
      </c>
      <c r="G1498" s="6">
        <f>MAX(MIN((calculations!A1498-inputs!$B$21)/10000,100%),0) * inputs!$B$18</f>
        <v>2636.4</v>
      </c>
      <c r="H1498" s="3">
        <f t="shared" si="70"/>
        <v>61918.25</v>
      </c>
      <c r="I1498" s="1">
        <f t="shared" si="72"/>
        <v>0.42</v>
      </c>
    </row>
    <row r="1499" spans="1:9" x14ac:dyDescent="0.2">
      <c r="A1499" s="11">
        <f t="shared" si="71"/>
        <v>149700</v>
      </c>
      <c r="B1499" s="3">
        <f>inputs!$C$3-MAX(0,MIN((calculations!A1499-inputs!$B$8)*0.5,inputs!$C$3))+IF(AND(inputs!$B$23="YES",A1499&lt;=inputs!$B$25),inputs!$B$24,0)</f>
        <v>0</v>
      </c>
      <c r="C1499" s="3">
        <f>MAX(0,MIN(A1499-B1499,inputs!$C$4)*inputs!$B$3)</f>
        <v>7540</v>
      </c>
      <c r="D1499" s="8">
        <f>MAX(0,(MIN(A1499,inputs!$C$5)-(inputs!$C$4+B1499))*inputs!$B$4)</f>
        <v>44800</v>
      </c>
      <c r="E1499" s="8">
        <f>MAX(0, (calculations!A1499-inputs!$C$5)*inputs!$B$5)</f>
        <v>0</v>
      </c>
      <c r="F1499" s="8">
        <f>MAX(0,inputs!$B$13*(MIN(calculations!A1499,inputs!$C$14)-inputs!$C$13))+MAX(0,inputs!$B$14*(calculations!A1499-inputs!$C$14))</f>
        <v>6983.85</v>
      </c>
      <c r="G1499" s="6">
        <f>MAX(MIN((calculations!A1499-inputs!$B$21)/10000,100%),0) * inputs!$B$18</f>
        <v>2636.4</v>
      </c>
      <c r="H1499" s="3">
        <f t="shared" si="70"/>
        <v>61960.25</v>
      </c>
      <c r="I1499" s="1">
        <f t="shared" si="72"/>
        <v>0.42</v>
      </c>
    </row>
    <row r="1500" spans="1:9" x14ac:dyDescent="0.2">
      <c r="A1500" s="11">
        <f t="shared" si="71"/>
        <v>149800</v>
      </c>
      <c r="B1500" s="3">
        <f>inputs!$C$3-MAX(0,MIN((calculations!A1500-inputs!$B$8)*0.5,inputs!$C$3))+IF(AND(inputs!$B$23="YES",A1500&lt;=inputs!$B$25),inputs!$B$24,0)</f>
        <v>0</v>
      </c>
      <c r="C1500" s="3">
        <f>MAX(0,MIN(A1500-B1500,inputs!$C$4)*inputs!$B$3)</f>
        <v>7540</v>
      </c>
      <c r="D1500" s="8">
        <f>MAX(0,(MIN(A1500,inputs!$C$5)-(inputs!$C$4+B1500))*inputs!$B$4)</f>
        <v>44840</v>
      </c>
      <c r="E1500" s="8">
        <f>MAX(0, (calculations!A1500-inputs!$C$5)*inputs!$B$5)</f>
        <v>0</v>
      </c>
      <c r="F1500" s="8">
        <f>MAX(0,inputs!$B$13*(MIN(calculations!A1500,inputs!$C$14)-inputs!$C$13))+MAX(0,inputs!$B$14*(calculations!A1500-inputs!$C$14))</f>
        <v>6985.85</v>
      </c>
      <c r="G1500" s="6">
        <f>MAX(MIN((calculations!A1500-inputs!$B$21)/10000,100%),0) * inputs!$B$18</f>
        <v>2636.4</v>
      </c>
      <c r="H1500" s="3">
        <f t="shared" si="70"/>
        <v>62002.25</v>
      </c>
      <c r="I1500" s="1">
        <f t="shared" si="72"/>
        <v>0.42</v>
      </c>
    </row>
    <row r="1501" spans="1:9" x14ac:dyDescent="0.2">
      <c r="A1501" s="11">
        <f t="shared" si="71"/>
        <v>149900</v>
      </c>
      <c r="B1501" s="3">
        <f>inputs!$C$3-MAX(0,MIN((calculations!A1501-inputs!$B$8)*0.5,inputs!$C$3))+IF(AND(inputs!$B$23="YES",A1501&lt;=inputs!$B$25),inputs!$B$24,0)</f>
        <v>0</v>
      </c>
      <c r="C1501" s="3">
        <f>MAX(0,MIN(A1501-B1501,inputs!$C$4)*inputs!$B$3)</f>
        <v>7540</v>
      </c>
      <c r="D1501" s="8">
        <f>MAX(0,(MIN(A1501,inputs!$C$5)-(inputs!$C$4+B1501))*inputs!$B$4)</f>
        <v>44880</v>
      </c>
      <c r="E1501" s="8">
        <f>MAX(0, (calculations!A1501-inputs!$C$5)*inputs!$B$5)</f>
        <v>0</v>
      </c>
      <c r="F1501" s="8">
        <f>MAX(0,inputs!$B$13*(MIN(calculations!A1501,inputs!$C$14)-inputs!$C$13))+MAX(0,inputs!$B$14*(calculations!A1501-inputs!$C$14))</f>
        <v>6987.85</v>
      </c>
      <c r="G1501" s="6">
        <f>MAX(MIN((calculations!A1501-inputs!$B$21)/10000,100%),0) * inputs!$B$18</f>
        <v>2636.4</v>
      </c>
      <c r="H1501" s="3">
        <f t="shared" si="70"/>
        <v>62044.25</v>
      </c>
      <c r="I1501" s="1">
        <f t="shared" si="72"/>
        <v>0.42</v>
      </c>
    </row>
    <row r="1502" spans="1:9" x14ac:dyDescent="0.2">
      <c r="A1502" s="11">
        <f t="shared" si="71"/>
        <v>150000</v>
      </c>
      <c r="B1502" s="3">
        <f>inputs!$C$3-MAX(0,MIN((calculations!A1502-inputs!$B$8)*0.5,inputs!$C$3))+IF(AND(inputs!$B$23="YES",A1502&lt;=inputs!$B$25),inputs!$B$24,0)</f>
        <v>0</v>
      </c>
      <c r="C1502" s="3">
        <f>MAX(0,MIN(A1502-B1502,inputs!$C$4)*inputs!$B$3)</f>
        <v>7540</v>
      </c>
      <c r="D1502" s="8">
        <f>MAX(0,(MIN(A1502,inputs!$C$5)-(inputs!$C$4+B1502))*inputs!$B$4)</f>
        <v>44920</v>
      </c>
      <c r="E1502" s="8">
        <f>MAX(0, (calculations!A1502-inputs!$C$5)*inputs!$B$5)</f>
        <v>0</v>
      </c>
      <c r="F1502" s="8">
        <f>MAX(0,inputs!$B$13*(MIN(calculations!A1502,inputs!$C$14)-inputs!$C$13))+MAX(0,inputs!$B$14*(calculations!A1502-inputs!$C$14))</f>
        <v>6989.85</v>
      </c>
      <c r="G1502" s="6">
        <f>MAX(MIN((calculations!A1502-inputs!$B$21)/10000,100%),0) * inputs!$B$18</f>
        <v>2636.4</v>
      </c>
      <c r="H1502" s="3">
        <f t="shared" si="70"/>
        <v>62086.25</v>
      </c>
      <c r="I1502" s="1">
        <f t="shared" si="72"/>
        <v>0.47</v>
      </c>
    </row>
    <row r="1503" spans="1:9" x14ac:dyDescent="0.2">
      <c r="A1503" s="11">
        <f t="shared" si="71"/>
        <v>150100</v>
      </c>
      <c r="B1503" s="3">
        <f>inputs!$C$3-MAX(0,MIN((calculations!A1503-inputs!$B$8)*0.5,inputs!$C$3))+IF(AND(inputs!$B$23="YES",A1503&lt;=inputs!$B$25),inputs!$B$24,0)</f>
        <v>0</v>
      </c>
      <c r="C1503" s="3">
        <f>MAX(0,MIN(A1503-B1503,inputs!$C$4)*inputs!$B$3)</f>
        <v>7540</v>
      </c>
      <c r="D1503" s="8">
        <f>MAX(0,(MIN(A1503,inputs!$C$5)-(inputs!$C$4+B1503))*inputs!$B$4)</f>
        <v>44920</v>
      </c>
      <c r="E1503" s="8">
        <f>MAX(0, (calculations!A1503-inputs!$C$5)*inputs!$B$5)</f>
        <v>45</v>
      </c>
      <c r="F1503" s="8">
        <f>MAX(0,inputs!$B$13*(MIN(calculations!A1503,inputs!$C$14)-inputs!$C$13))+MAX(0,inputs!$B$14*(calculations!A1503-inputs!$C$14))</f>
        <v>6991.85</v>
      </c>
      <c r="G1503" s="6">
        <f>MAX(MIN((calculations!A1503-inputs!$B$21)/10000,100%),0) * inputs!$B$18</f>
        <v>2636.4</v>
      </c>
      <c r="H1503" s="3">
        <f t="shared" si="70"/>
        <v>62133.25</v>
      </c>
      <c r="I1503" s="1">
        <f t="shared" si="72"/>
        <v>0.47</v>
      </c>
    </row>
    <row r="1504" spans="1:9" x14ac:dyDescent="0.2">
      <c r="A1504" s="11">
        <f t="shared" si="71"/>
        <v>150200</v>
      </c>
      <c r="B1504" s="3">
        <f>inputs!$C$3-MAX(0,MIN((calculations!A1504-inputs!$B$8)*0.5,inputs!$C$3))+IF(AND(inputs!$B$23="YES",A1504&lt;=inputs!$B$25),inputs!$B$24,0)</f>
        <v>0</v>
      </c>
      <c r="C1504" s="3">
        <f>MAX(0,MIN(A1504-B1504,inputs!$C$4)*inputs!$B$3)</f>
        <v>7540</v>
      </c>
      <c r="D1504" s="8">
        <f>MAX(0,(MIN(A1504,inputs!$C$5)-(inputs!$C$4+B1504))*inputs!$B$4)</f>
        <v>44920</v>
      </c>
      <c r="E1504" s="8">
        <f>MAX(0, (calculations!A1504-inputs!$C$5)*inputs!$B$5)</f>
        <v>90</v>
      </c>
      <c r="F1504" s="8">
        <f>MAX(0,inputs!$B$13*(MIN(calculations!A1504,inputs!$C$14)-inputs!$C$13))+MAX(0,inputs!$B$14*(calculations!A1504-inputs!$C$14))</f>
        <v>6993.85</v>
      </c>
      <c r="G1504" s="6">
        <f>MAX(MIN((calculations!A1504-inputs!$B$21)/10000,100%),0) * inputs!$B$18</f>
        <v>2636.4</v>
      </c>
      <c r="H1504" s="3">
        <f t="shared" si="70"/>
        <v>62180.25</v>
      </c>
      <c r="I1504" s="1">
        <f t="shared" si="72"/>
        <v>0.47</v>
      </c>
    </row>
    <row r="1505" spans="1:9" x14ac:dyDescent="0.2">
      <c r="A1505" s="11">
        <f t="shared" si="71"/>
        <v>150300</v>
      </c>
      <c r="B1505" s="3">
        <f>inputs!$C$3-MAX(0,MIN((calculations!A1505-inputs!$B$8)*0.5,inputs!$C$3))+IF(AND(inputs!$B$23="YES",A1505&lt;=inputs!$B$25),inputs!$B$24,0)</f>
        <v>0</v>
      </c>
      <c r="C1505" s="3">
        <f>MAX(0,MIN(A1505-B1505,inputs!$C$4)*inputs!$B$3)</f>
        <v>7540</v>
      </c>
      <c r="D1505" s="8">
        <f>MAX(0,(MIN(A1505,inputs!$C$5)-(inputs!$C$4+B1505))*inputs!$B$4)</f>
        <v>44920</v>
      </c>
      <c r="E1505" s="8">
        <f>MAX(0, (calculations!A1505-inputs!$C$5)*inputs!$B$5)</f>
        <v>135</v>
      </c>
      <c r="F1505" s="8">
        <f>MAX(0,inputs!$B$13*(MIN(calculations!A1505,inputs!$C$14)-inputs!$C$13))+MAX(0,inputs!$B$14*(calculations!A1505-inputs!$C$14))</f>
        <v>6995.85</v>
      </c>
      <c r="G1505" s="6">
        <f>MAX(MIN((calculations!A1505-inputs!$B$21)/10000,100%),0) * inputs!$B$18</f>
        <v>2636.4</v>
      </c>
      <c r="H1505" s="3">
        <f t="shared" si="70"/>
        <v>62227.25</v>
      </c>
      <c r="I1505" s="1">
        <f t="shared" si="72"/>
        <v>0.47</v>
      </c>
    </row>
    <row r="1506" spans="1:9" x14ac:dyDescent="0.2">
      <c r="A1506" s="11">
        <f t="shared" si="71"/>
        <v>150400</v>
      </c>
      <c r="B1506" s="3">
        <f>inputs!$C$3-MAX(0,MIN((calculations!A1506-inputs!$B$8)*0.5,inputs!$C$3))+IF(AND(inputs!$B$23="YES",A1506&lt;=inputs!$B$25),inputs!$B$24,0)</f>
        <v>0</v>
      </c>
      <c r="C1506" s="3">
        <f>MAX(0,MIN(A1506-B1506,inputs!$C$4)*inputs!$B$3)</f>
        <v>7540</v>
      </c>
      <c r="D1506" s="8">
        <f>MAX(0,(MIN(A1506,inputs!$C$5)-(inputs!$C$4+B1506))*inputs!$B$4)</f>
        <v>44920</v>
      </c>
      <c r="E1506" s="8">
        <f>MAX(0, (calculations!A1506-inputs!$C$5)*inputs!$B$5)</f>
        <v>180</v>
      </c>
      <c r="F1506" s="8">
        <f>MAX(0,inputs!$B$13*(MIN(calculations!A1506,inputs!$C$14)-inputs!$C$13))+MAX(0,inputs!$B$14*(calculations!A1506-inputs!$C$14))</f>
        <v>6997.85</v>
      </c>
      <c r="G1506" s="6">
        <f>MAX(MIN((calculations!A1506-inputs!$B$21)/10000,100%),0) * inputs!$B$18</f>
        <v>2636.4</v>
      </c>
      <c r="H1506" s="3">
        <f t="shared" si="70"/>
        <v>62274.25</v>
      </c>
      <c r="I1506" s="1">
        <f t="shared" si="72"/>
        <v>0.47</v>
      </c>
    </row>
    <row r="1507" spans="1:9" x14ac:dyDescent="0.2">
      <c r="A1507" s="11">
        <f t="shared" si="71"/>
        <v>150500</v>
      </c>
      <c r="B1507" s="3">
        <f>inputs!$C$3-MAX(0,MIN((calculations!A1507-inputs!$B$8)*0.5,inputs!$C$3))+IF(AND(inputs!$B$23="YES",A1507&lt;=inputs!$B$25),inputs!$B$24,0)</f>
        <v>0</v>
      </c>
      <c r="C1507" s="3">
        <f>MAX(0,MIN(A1507-B1507,inputs!$C$4)*inputs!$B$3)</f>
        <v>7540</v>
      </c>
      <c r="D1507" s="8">
        <f>MAX(0,(MIN(A1507,inputs!$C$5)-(inputs!$C$4+B1507))*inputs!$B$4)</f>
        <v>44920</v>
      </c>
      <c r="E1507" s="8">
        <f>MAX(0, (calculations!A1507-inputs!$C$5)*inputs!$B$5)</f>
        <v>225</v>
      </c>
      <c r="F1507" s="8">
        <f>MAX(0,inputs!$B$13*(MIN(calculations!A1507,inputs!$C$14)-inputs!$C$13))+MAX(0,inputs!$B$14*(calculations!A1507-inputs!$C$14))</f>
        <v>6999.85</v>
      </c>
      <c r="G1507" s="6">
        <f>MAX(MIN((calculations!A1507-inputs!$B$21)/10000,100%),0) * inputs!$B$18</f>
        <v>2636.4</v>
      </c>
      <c r="H1507" s="3">
        <f t="shared" si="70"/>
        <v>62321.25</v>
      </c>
      <c r="I1507" s="1">
        <f t="shared" si="72"/>
        <v>0.47</v>
      </c>
    </row>
    <row r="1508" spans="1:9" x14ac:dyDescent="0.2">
      <c r="A1508" s="11">
        <f t="shared" si="71"/>
        <v>150600</v>
      </c>
      <c r="B1508" s="3">
        <f>inputs!$C$3-MAX(0,MIN((calculations!A1508-inputs!$B$8)*0.5,inputs!$C$3))+IF(AND(inputs!$B$23="YES",A1508&lt;=inputs!$B$25),inputs!$B$24,0)</f>
        <v>0</v>
      </c>
      <c r="C1508" s="3">
        <f>MAX(0,MIN(A1508-B1508,inputs!$C$4)*inputs!$B$3)</f>
        <v>7540</v>
      </c>
      <c r="D1508" s="8">
        <f>MAX(0,(MIN(A1508,inputs!$C$5)-(inputs!$C$4+B1508))*inputs!$B$4)</f>
        <v>44920</v>
      </c>
      <c r="E1508" s="8">
        <f>MAX(0, (calculations!A1508-inputs!$C$5)*inputs!$B$5)</f>
        <v>270</v>
      </c>
      <c r="F1508" s="8">
        <f>MAX(0,inputs!$B$13*(MIN(calculations!A1508,inputs!$C$14)-inputs!$C$13))+MAX(0,inputs!$B$14*(calculations!A1508-inputs!$C$14))</f>
        <v>7001.85</v>
      </c>
      <c r="G1508" s="6">
        <f>MAX(MIN((calculations!A1508-inputs!$B$21)/10000,100%),0) * inputs!$B$18</f>
        <v>2636.4</v>
      </c>
      <c r="H1508" s="3">
        <f t="shared" si="70"/>
        <v>62368.25</v>
      </c>
      <c r="I1508" s="1">
        <f t="shared" si="72"/>
        <v>0.47</v>
      </c>
    </row>
    <row r="1509" spans="1:9" x14ac:dyDescent="0.2">
      <c r="A1509" s="11">
        <f t="shared" si="71"/>
        <v>150700</v>
      </c>
      <c r="B1509" s="3">
        <f>inputs!$C$3-MAX(0,MIN((calculations!A1509-inputs!$B$8)*0.5,inputs!$C$3))+IF(AND(inputs!$B$23="YES",A1509&lt;=inputs!$B$25),inputs!$B$24,0)</f>
        <v>0</v>
      </c>
      <c r="C1509" s="3">
        <f>MAX(0,MIN(A1509-B1509,inputs!$C$4)*inputs!$B$3)</f>
        <v>7540</v>
      </c>
      <c r="D1509" s="8">
        <f>MAX(0,(MIN(A1509,inputs!$C$5)-(inputs!$C$4+B1509))*inputs!$B$4)</f>
        <v>44920</v>
      </c>
      <c r="E1509" s="8">
        <f>MAX(0, (calculations!A1509-inputs!$C$5)*inputs!$B$5)</f>
        <v>315</v>
      </c>
      <c r="F1509" s="8">
        <f>MAX(0,inputs!$B$13*(MIN(calculations!A1509,inputs!$C$14)-inputs!$C$13))+MAX(0,inputs!$B$14*(calculations!A1509-inputs!$C$14))</f>
        <v>7003.85</v>
      </c>
      <c r="G1509" s="6">
        <f>MAX(MIN((calculations!A1509-inputs!$B$21)/10000,100%),0) * inputs!$B$18</f>
        <v>2636.4</v>
      </c>
      <c r="H1509" s="3">
        <f t="shared" si="70"/>
        <v>62415.25</v>
      </c>
      <c r="I1509" s="1">
        <f t="shared" si="72"/>
        <v>0.47</v>
      </c>
    </row>
    <row r="1510" spans="1:9" x14ac:dyDescent="0.2">
      <c r="A1510" s="11">
        <f t="shared" si="71"/>
        <v>150800</v>
      </c>
      <c r="B1510" s="3">
        <f>inputs!$C$3-MAX(0,MIN((calculations!A1510-inputs!$B$8)*0.5,inputs!$C$3))+IF(AND(inputs!$B$23="YES",A1510&lt;=inputs!$B$25),inputs!$B$24,0)</f>
        <v>0</v>
      </c>
      <c r="C1510" s="3">
        <f>MAX(0,MIN(A1510-B1510,inputs!$C$4)*inputs!$B$3)</f>
        <v>7540</v>
      </c>
      <c r="D1510" s="8">
        <f>MAX(0,(MIN(A1510,inputs!$C$5)-(inputs!$C$4+B1510))*inputs!$B$4)</f>
        <v>44920</v>
      </c>
      <c r="E1510" s="8">
        <f>MAX(0, (calculations!A1510-inputs!$C$5)*inputs!$B$5)</f>
        <v>360</v>
      </c>
      <c r="F1510" s="8">
        <f>MAX(0,inputs!$B$13*(MIN(calculations!A1510,inputs!$C$14)-inputs!$C$13))+MAX(0,inputs!$B$14*(calculations!A1510-inputs!$C$14))</f>
        <v>7005.85</v>
      </c>
      <c r="G1510" s="6">
        <f>MAX(MIN((calculations!A1510-inputs!$B$21)/10000,100%),0) * inputs!$B$18</f>
        <v>2636.4</v>
      </c>
      <c r="H1510" s="3">
        <f t="shared" si="70"/>
        <v>62462.25</v>
      </c>
      <c r="I1510" s="1">
        <f t="shared" si="72"/>
        <v>0.47</v>
      </c>
    </row>
    <row r="1511" spans="1:9" x14ac:dyDescent="0.2">
      <c r="A1511" s="11">
        <f t="shared" si="71"/>
        <v>150900</v>
      </c>
      <c r="B1511" s="3">
        <f>inputs!$C$3-MAX(0,MIN((calculations!A1511-inputs!$B$8)*0.5,inputs!$C$3))+IF(AND(inputs!$B$23="YES",A1511&lt;=inputs!$B$25),inputs!$B$24,0)</f>
        <v>0</v>
      </c>
      <c r="C1511" s="3">
        <f>MAX(0,MIN(A1511-B1511,inputs!$C$4)*inputs!$B$3)</f>
        <v>7540</v>
      </c>
      <c r="D1511" s="8">
        <f>MAX(0,(MIN(A1511,inputs!$C$5)-(inputs!$C$4+B1511))*inputs!$B$4)</f>
        <v>44920</v>
      </c>
      <c r="E1511" s="8">
        <f>MAX(0, (calculations!A1511-inputs!$C$5)*inputs!$B$5)</f>
        <v>405</v>
      </c>
      <c r="F1511" s="8">
        <f>MAX(0,inputs!$B$13*(MIN(calculations!A1511,inputs!$C$14)-inputs!$C$13))+MAX(0,inputs!$B$14*(calculations!A1511-inputs!$C$14))</f>
        <v>7007.85</v>
      </c>
      <c r="G1511" s="6">
        <f>MAX(MIN((calculations!A1511-inputs!$B$21)/10000,100%),0) * inputs!$B$18</f>
        <v>2636.4</v>
      </c>
      <c r="H1511" s="3">
        <f t="shared" si="70"/>
        <v>62509.25</v>
      </c>
      <c r="I1511" s="1">
        <f t="shared" si="72"/>
        <v>0.47</v>
      </c>
    </row>
    <row r="1512" spans="1:9" x14ac:dyDescent="0.2">
      <c r="A1512" s="11">
        <f t="shared" si="71"/>
        <v>151000</v>
      </c>
      <c r="B1512" s="3">
        <f>inputs!$C$3-MAX(0,MIN((calculations!A1512-inputs!$B$8)*0.5,inputs!$C$3))+IF(AND(inputs!$B$23="YES",A1512&lt;=inputs!$B$25),inputs!$B$24,0)</f>
        <v>0</v>
      </c>
      <c r="C1512" s="3">
        <f>MAX(0,MIN(A1512-B1512,inputs!$C$4)*inputs!$B$3)</f>
        <v>7540</v>
      </c>
      <c r="D1512" s="8">
        <f>MAX(0,(MIN(A1512,inputs!$C$5)-(inputs!$C$4+B1512))*inputs!$B$4)</f>
        <v>44920</v>
      </c>
      <c r="E1512" s="8">
        <f>MAX(0, (calculations!A1512-inputs!$C$5)*inputs!$B$5)</f>
        <v>450</v>
      </c>
      <c r="F1512" s="8">
        <f>MAX(0,inputs!$B$13*(MIN(calculations!A1512,inputs!$C$14)-inputs!$C$13))+MAX(0,inputs!$B$14*(calculations!A1512-inputs!$C$14))</f>
        <v>7009.85</v>
      </c>
      <c r="G1512" s="6">
        <f>MAX(MIN((calculations!A1512-inputs!$B$21)/10000,100%),0) * inputs!$B$18</f>
        <v>2636.4</v>
      </c>
      <c r="H1512" s="3">
        <f t="shared" si="70"/>
        <v>62556.25</v>
      </c>
      <c r="I1512" s="1">
        <f t="shared" si="72"/>
        <v>0.47</v>
      </c>
    </row>
    <row r="1513" spans="1:9" x14ac:dyDescent="0.2">
      <c r="A1513" s="11">
        <f t="shared" si="71"/>
        <v>151100</v>
      </c>
      <c r="B1513" s="3">
        <f>inputs!$C$3-MAX(0,MIN((calculations!A1513-inputs!$B$8)*0.5,inputs!$C$3))+IF(AND(inputs!$B$23="YES",A1513&lt;=inputs!$B$25),inputs!$B$24,0)</f>
        <v>0</v>
      </c>
      <c r="C1513" s="3">
        <f>MAX(0,MIN(A1513-B1513,inputs!$C$4)*inputs!$B$3)</f>
        <v>7540</v>
      </c>
      <c r="D1513" s="8">
        <f>MAX(0,(MIN(A1513,inputs!$C$5)-(inputs!$C$4+B1513))*inputs!$B$4)</f>
        <v>44920</v>
      </c>
      <c r="E1513" s="8">
        <f>MAX(0, (calculations!A1513-inputs!$C$5)*inputs!$B$5)</f>
        <v>495</v>
      </c>
      <c r="F1513" s="8">
        <f>MAX(0,inputs!$B$13*(MIN(calculations!A1513,inputs!$C$14)-inputs!$C$13))+MAX(0,inputs!$B$14*(calculations!A1513-inputs!$C$14))</f>
        <v>7011.85</v>
      </c>
      <c r="G1513" s="6">
        <f>MAX(MIN((calculations!A1513-inputs!$B$21)/10000,100%),0) * inputs!$B$18</f>
        <v>2636.4</v>
      </c>
      <c r="H1513" s="3">
        <f t="shared" si="70"/>
        <v>62603.25</v>
      </c>
      <c r="I1513" s="1">
        <f t="shared" si="72"/>
        <v>0.47</v>
      </c>
    </row>
    <row r="1514" spans="1:9" x14ac:dyDescent="0.2">
      <c r="A1514" s="11">
        <f t="shared" si="71"/>
        <v>151200</v>
      </c>
      <c r="B1514" s="3">
        <f>inputs!$C$3-MAX(0,MIN((calculations!A1514-inputs!$B$8)*0.5,inputs!$C$3))+IF(AND(inputs!$B$23="YES",A1514&lt;=inputs!$B$25),inputs!$B$24,0)</f>
        <v>0</v>
      </c>
      <c r="C1514" s="3">
        <f>MAX(0,MIN(A1514-B1514,inputs!$C$4)*inputs!$B$3)</f>
        <v>7540</v>
      </c>
      <c r="D1514" s="8">
        <f>MAX(0,(MIN(A1514,inputs!$C$5)-(inputs!$C$4+B1514))*inputs!$B$4)</f>
        <v>44920</v>
      </c>
      <c r="E1514" s="8">
        <f>MAX(0, (calculations!A1514-inputs!$C$5)*inputs!$B$5)</f>
        <v>540</v>
      </c>
      <c r="F1514" s="8">
        <f>MAX(0,inputs!$B$13*(MIN(calculations!A1514,inputs!$C$14)-inputs!$C$13))+MAX(0,inputs!$B$14*(calculations!A1514-inputs!$C$14))</f>
        <v>7013.85</v>
      </c>
      <c r="G1514" s="6">
        <f>MAX(MIN((calculations!A1514-inputs!$B$21)/10000,100%),0) * inputs!$B$18</f>
        <v>2636.4</v>
      </c>
      <c r="H1514" s="3">
        <f t="shared" si="70"/>
        <v>62650.25</v>
      </c>
      <c r="I1514" s="1">
        <f t="shared" si="72"/>
        <v>0.47</v>
      </c>
    </row>
    <row r="1515" spans="1:9" x14ac:dyDescent="0.2">
      <c r="A1515" s="11">
        <f t="shared" si="71"/>
        <v>151300</v>
      </c>
      <c r="B1515" s="3">
        <f>inputs!$C$3-MAX(0,MIN((calculations!A1515-inputs!$B$8)*0.5,inputs!$C$3))+IF(AND(inputs!$B$23="YES",A1515&lt;=inputs!$B$25),inputs!$B$24,0)</f>
        <v>0</v>
      </c>
      <c r="C1515" s="3">
        <f>MAX(0,MIN(A1515-B1515,inputs!$C$4)*inputs!$B$3)</f>
        <v>7540</v>
      </c>
      <c r="D1515" s="8">
        <f>MAX(0,(MIN(A1515,inputs!$C$5)-(inputs!$C$4+B1515))*inputs!$B$4)</f>
        <v>44920</v>
      </c>
      <c r="E1515" s="8">
        <f>MAX(0, (calculations!A1515-inputs!$C$5)*inputs!$B$5)</f>
        <v>585</v>
      </c>
      <c r="F1515" s="8">
        <f>MAX(0,inputs!$B$13*(MIN(calculations!A1515,inputs!$C$14)-inputs!$C$13))+MAX(0,inputs!$B$14*(calculations!A1515-inputs!$C$14))</f>
        <v>7015.85</v>
      </c>
      <c r="G1515" s="6">
        <f>MAX(MIN((calculations!A1515-inputs!$B$21)/10000,100%),0) * inputs!$B$18</f>
        <v>2636.4</v>
      </c>
      <c r="H1515" s="3">
        <f t="shared" si="70"/>
        <v>62697.25</v>
      </c>
      <c r="I1515" s="1">
        <f t="shared" si="72"/>
        <v>0.47</v>
      </c>
    </row>
    <row r="1516" spans="1:9" x14ac:dyDescent="0.2">
      <c r="A1516" s="11">
        <f t="shared" si="71"/>
        <v>151400</v>
      </c>
      <c r="B1516" s="3">
        <f>inputs!$C$3-MAX(0,MIN((calculations!A1516-inputs!$B$8)*0.5,inputs!$C$3))+IF(AND(inputs!$B$23="YES",A1516&lt;=inputs!$B$25),inputs!$B$24,0)</f>
        <v>0</v>
      </c>
      <c r="C1516" s="3">
        <f>MAX(0,MIN(A1516-B1516,inputs!$C$4)*inputs!$B$3)</f>
        <v>7540</v>
      </c>
      <c r="D1516" s="8">
        <f>MAX(0,(MIN(A1516,inputs!$C$5)-(inputs!$C$4+B1516))*inputs!$B$4)</f>
        <v>44920</v>
      </c>
      <c r="E1516" s="8">
        <f>MAX(0, (calculations!A1516-inputs!$C$5)*inputs!$B$5)</f>
        <v>630</v>
      </c>
      <c r="F1516" s="8">
        <f>MAX(0,inputs!$B$13*(MIN(calculations!A1516,inputs!$C$14)-inputs!$C$13))+MAX(0,inputs!$B$14*(calculations!A1516-inputs!$C$14))</f>
        <v>7017.85</v>
      </c>
      <c r="G1516" s="6">
        <f>MAX(MIN((calculations!A1516-inputs!$B$21)/10000,100%),0) * inputs!$B$18</f>
        <v>2636.4</v>
      </c>
      <c r="H1516" s="3">
        <f t="shared" si="70"/>
        <v>62744.25</v>
      </c>
      <c r="I1516" s="1">
        <f t="shared" si="72"/>
        <v>0.47</v>
      </c>
    </row>
    <row r="1517" spans="1:9" x14ac:dyDescent="0.2">
      <c r="A1517" s="11">
        <f t="shared" si="71"/>
        <v>151500</v>
      </c>
      <c r="B1517" s="3">
        <f>inputs!$C$3-MAX(0,MIN((calculations!A1517-inputs!$B$8)*0.5,inputs!$C$3))+IF(AND(inputs!$B$23="YES",A1517&lt;=inputs!$B$25),inputs!$B$24,0)</f>
        <v>0</v>
      </c>
      <c r="C1517" s="3">
        <f>MAX(0,MIN(A1517-B1517,inputs!$C$4)*inputs!$B$3)</f>
        <v>7540</v>
      </c>
      <c r="D1517" s="8">
        <f>MAX(0,(MIN(A1517,inputs!$C$5)-(inputs!$C$4+B1517))*inputs!$B$4)</f>
        <v>44920</v>
      </c>
      <c r="E1517" s="8">
        <f>MAX(0, (calculations!A1517-inputs!$C$5)*inputs!$B$5)</f>
        <v>675</v>
      </c>
      <c r="F1517" s="8">
        <f>MAX(0,inputs!$B$13*(MIN(calculations!A1517,inputs!$C$14)-inputs!$C$13))+MAX(0,inputs!$B$14*(calculations!A1517-inputs!$C$14))</f>
        <v>7019.85</v>
      </c>
      <c r="G1517" s="6">
        <f>MAX(MIN((calculations!A1517-inputs!$B$21)/10000,100%),0) * inputs!$B$18</f>
        <v>2636.4</v>
      </c>
      <c r="H1517" s="3">
        <f t="shared" si="70"/>
        <v>62791.25</v>
      </c>
      <c r="I1517" s="1">
        <f t="shared" si="72"/>
        <v>0.47</v>
      </c>
    </row>
    <row r="1518" spans="1:9" x14ac:dyDescent="0.2">
      <c r="A1518" s="11">
        <f t="shared" si="71"/>
        <v>151600</v>
      </c>
      <c r="B1518" s="3">
        <f>inputs!$C$3-MAX(0,MIN((calculations!A1518-inputs!$B$8)*0.5,inputs!$C$3))+IF(AND(inputs!$B$23="YES",A1518&lt;=inputs!$B$25),inputs!$B$24,0)</f>
        <v>0</v>
      </c>
      <c r="C1518" s="3">
        <f>MAX(0,MIN(A1518-B1518,inputs!$C$4)*inputs!$B$3)</f>
        <v>7540</v>
      </c>
      <c r="D1518" s="8">
        <f>MAX(0,(MIN(A1518,inputs!$C$5)-(inputs!$C$4+B1518))*inputs!$B$4)</f>
        <v>44920</v>
      </c>
      <c r="E1518" s="8">
        <f>MAX(0, (calculations!A1518-inputs!$C$5)*inputs!$B$5)</f>
        <v>720</v>
      </c>
      <c r="F1518" s="8">
        <f>MAX(0,inputs!$B$13*(MIN(calculations!A1518,inputs!$C$14)-inputs!$C$13))+MAX(0,inputs!$B$14*(calculations!A1518-inputs!$C$14))</f>
        <v>7021.85</v>
      </c>
      <c r="G1518" s="6">
        <f>MAX(MIN((calculations!A1518-inputs!$B$21)/10000,100%),0) * inputs!$B$18</f>
        <v>2636.4</v>
      </c>
      <c r="H1518" s="3">
        <f t="shared" si="70"/>
        <v>62838.25</v>
      </c>
      <c r="I1518" s="1">
        <f t="shared" si="72"/>
        <v>0.47</v>
      </c>
    </row>
    <row r="1519" spans="1:9" x14ac:dyDescent="0.2">
      <c r="A1519" s="11">
        <f t="shared" si="71"/>
        <v>151700</v>
      </c>
      <c r="B1519" s="3">
        <f>inputs!$C$3-MAX(0,MIN((calculations!A1519-inputs!$B$8)*0.5,inputs!$C$3))+IF(AND(inputs!$B$23="YES",A1519&lt;=inputs!$B$25),inputs!$B$24,0)</f>
        <v>0</v>
      </c>
      <c r="C1519" s="3">
        <f>MAX(0,MIN(A1519-B1519,inputs!$C$4)*inputs!$B$3)</f>
        <v>7540</v>
      </c>
      <c r="D1519" s="8">
        <f>MAX(0,(MIN(A1519,inputs!$C$5)-(inputs!$C$4+B1519))*inputs!$B$4)</f>
        <v>44920</v>
      </c>
      <c r="E1519" s="8">
        <f>MAX(0, (calculations!A1519-inputs!$C$5)*inputs!$B$5)</f>
        <v>765</v>
      </c>
      <c r="F1519" s="8">
        <f>MAX(0,inputs!$B$13*(MIN(calculations!A1519,inputs!$C$14)-inputs!$C$13))+MAX(0,inputs!$B$14*(calculations!A1519-inputs!$C$14))</f>
        <v>7023.85</v>
      </c>
      <c r="G1519" s="6">
        <f>MAX(MIN((calculations!A1519-inputs!$B$21)/10000,100%),0) * inputs!$B$18</f>
        <v>2636.4</v>
      </c>
      <c r="H1519" s="3">
        <f t="shared" si="70"/>
        <v>62885.25</v>
      </c>
      <c r="I1519" s="1">
        <f t="shared" si="72"/>
        <v>0.47</v>
      </c>
    </row>
    <row r="1520" spans="1:9" x14ac:dyDescent="0.2">
      <c r="A1520" s="11">
        <f t="shared" si="71"/>
        <v>151800</v>
      </c>
      <c r="B1520" s="3">
        <f>inputs!$C$3-MAX(0,MIN((calculations!A1520-inputs!$B$8)*0.5,inputs!$C$3))+IF(AND(inputs!$B$23="YES",A1520&lt;=inputs!$B$25),inputs!$B$24,0)</f>
        <v>0</v>
      </c>
      <c r="C1520" s="3">
        <f>MAX(0,MIN(A1520-B1520,inputs!$C$4)*inputs!$B$3)</f>
        <v>7540</v>
      </c>
      <c r="D1520" s="8">
        <f>MAX(0,(MIN(A1520,inputs!$C$5)-(inputs!$C$4+B1520))*inputs!$B$4)</f>
        <v>44920</v>
      </c>
      <c r="E1520" s="8">
        <f>MAX(0, (calculations!A1520-inputs!$C$5)*inputs!$B$5)</f>
        <v>810</v>
      </c>
      <c r="F1520" s="8">
        <f>MAX(0,inputs!$B$13*(MIN(calculations!A1520,inputs!$C$14)-inputs!$C$13))+MAX(0,inputs!$B$14*(calculations!A1520-inputs!$C$14))</f>
        <v>7025.85</v>
      </c>
      <c r="G1520" s="6">
        <f>MAX(MIN((calculations!A1520-inputs!$B$21)/10000,100%),0) * inputs!$B$18</f>
        <v>2636.4</v>
      </c>
      <c r="H1520" s="3">
        <f t="shared" si="70"/>
        <v>62932.25</v>
      </c>
      <c r="I1520" s="1">
        <f t="shared" si="72"/>
        <v>0.47</v>
      </c>
    </row>
    <row r="1521" spans="1:9" x14ac:dyDescent="0.2">
      <c r="A1521" s="11">
        <f t="shared" si="71"/>
        <v>151900</v>
      </c>
      <c r="B1521" s="3">
        <f>inputs!$C$3-MAX(0,MIN((calculations!A1521-inputs!$B$8)*0.5,inputs!$C$3))+IF(AND(inputs!$B$23="YES",A1521&lt;=inputs!$B$25),inputs!$B$24,0)</f>
        <v>0</v>
      </c>
      <c r="C1521" s="3">
        <f>MAX(0,MIN(A1521-B1521,inputs!$C$4)*inputs!$B$3)</f>
        <v>7540</v>
      </c>
      <c r="D1521" s="8">
        <f>MAX(0,(MIN(A1521,inputs!$C$5)-(inputs!$C$4+B1521))*inputs!$B$4)</f>
        <v>44920</v>
      </c>
      <c r="E1521" s="8">
        <f>MAX(0, (calculations!A1521-inputs!$C$5)*inputs!$B$5)</f>
        <v>855</v>
      </c>
      <c r="F1521" s="8">
        <f>MAX(0,inputs!$B$13*(MIN(calculations!A1521,inputs!$C$14)-inputs!$C$13))+MAX(0,inputs!$B$14*(calculations!A1521-inputs!$C$14))</f>
        <v>7027.85</v>
      </c>
      <c r="G1521" s="6">
        <f>MAX(MIN((calculations!A1521-inputs!$B$21)/10000,100%),0) * inputs!$B$18</f>
        <v>2636.4</v>
      </c>
      <c r="H1521" s="3">
        <f t="shared" si="70"/>
        <v>62979.25</v>
      </c>
      <c r="I1521" s="1">
        <f t="shared" si="72"/>
        <v>0.47</v>
      </c>
    </row>
    <row r="1522" spans="1:9" x14ac:dyDescent="0.2">
      <c r="A1522" s="11">
        <f t="shared" si="71"/>
        <v>152000</v>
      </c>
      <c r="B1522" s="3">
        <f>inputs!$C$3-MAX(0,MIN((calculations!A1522-inputs!$B$8)*0.5,inputs!$C$3))+IF(AND(inputs!$B$23="YES",A1522&lt;=inputs!$B$25),inputs!$B$24,0)</f>
        <v>0</v>
      </c>
      <c r="C1522" s="3">
        <f>MAX(0,MIN(A1522-B1522,inputs!$C$4)*inputs!$B$3)</f>
        <v>7540</v>
      </c>
      <c r="D1522" s="8">
        <f>MAX(0,(MIN(A1522,inputs!$C$5)-(inputs!$C$4+B1522))*inputs!$B$4)</f>
        <v>44920</v>
      </c>
      <c r="E1522" s="8">
        <f>MAX(0, (calculations!A1522-inputs!$C$5)*inputs!$B$5)</f>
        <v>900</v>
      </c>
      <c r="F1522" s="8">
        <f>MAX(0,inputs!$B$13*(MIN(calculations!A1522,inputs!$C$14)-inputs!$C$13))+MAX(0,inputs!$B$14*(calculations!A1522-inputs!$C$14))</f>
        <v>7029.85</v>
      </c>
      <c r="G1522" s="6">
        <f>MAX(MIN((calculations!A1522-inputs!$B$21)/10000,100%),0) * inputs!$B$18</f>
        <v>2636.4</v>
      </c>
      <c r="H1522" s="3">
        <f t="shared" si="70"/>
        <v>63026.25</v>
      </c>
      <c r="I1522" s="1">
        <f t="shared" si="72"/>
        <v>0.47</v>
      </c>
    </row>
    <row r="1523" spans="1:9" x14ac:dyDescent="0.2">
      <c r="A1523" s="11">
        <f t="shared" si="71"/>
        <v>152100</v>
      </c>
      <c r="B1523" s="3">
        <f>inputs!$C$3-MAX(0,MIN((calculations!A1523-inputs!$B$8)*0.5,inputs!$C$3))+IF(AND(inputs!$B$23="YES",A1523&lt;=inputs!$B$25),inputs!$B$24,0)</f>
        <v>0</v>
      </c>
      <c r="C1523" s="3">
        <f>MAX(0,MIN(A1523-B1523,inputs!$C$4)*inputs!$B$3)</f>
        <v>7540</v>
      </c>
      <c r="D1523" s="8">
        <f>MAX(0,(MIN(A1523,inputs!$C$5)-(inputs!$C$4+B1523))*inputs!$B$4)</f>
        <v>44920</v>
      </c>
      <c r="E1523" s="8">
        <f>MAX(0, (calculations!A1523-inputs!$C$5)*inputs!$B$5)</f>
        <v>945</v>
      </c>
      <c r="F1523" s="8">
        <f>MAX(0,inputs!$B$13*(MIN(calculations!A1523,inputs!$C$14)-inputs!$C$13))+MAX(0,inputs!$B$14*(calculations!A1523-inputs!$C$14))</f>
        <v>7031.85</v>
      </c>
      <c r="G1523" s="6">
        <f>MAX(MIN((calculations!A1523-inputs!$B$21)/10000,100%),0) * inputs!$B$18</f>
        <v>2636.4</v>
      </c>
      <c r="H1523" s="3">
        <f t="shared" si="70"/>
        <v>63073.25</v>
      </c>
      <c r="I1523" s="1">
        <f t="shared" si="72"/>
        <v>0.47</v>
      </c>
    </row>
    <row r="1524" spans="1:9" x14ac:dyDescent="0.2">
      <c r="A1524" s="11">
        <f t="shared" si="71"/>
        <v>152200</v>
      </c>
      <c r="B1524" s="3">
        <f>inputs!$C$3-MAX(0,MIN((calculations!A1524-inputs!$B$8)*0.5,inputs!$C$3))+IF(AND(inputs!$B$23="YES",A1524&lt;=inputs!$B$25),inputs!$B$24,0)</f>
        <v>0</v>
      </c>
      <c r="C1524" s="3">
        <f>MAX(0,MIN(A1524-B1524,inputs!$C$4)*inputs!$B$3)</f>
        <v>7540</v>
      </c>
      <c r="D1524" s="8">
        <f>MAX(0,(MIN(A1524,inputs!$C$5)-(inputs!$C$4+B1524))*inputs!$B$4)</f>
        <v>44920</v>
      </c>
      <c r="E1524" s="8">
        <f>MAX(0, (calculations!A1524-inputs!$C$5)*inputs!$B$5)</f>
        <v>990</v>
      </c>
      <c r="F1524" s="8">
        <f>MAX(0,inputs!$B$13*(MIN(calculations!A1524,inputs!$C$14)-inputs!$C$13))+MAX(0,inputs!$B$14*(calculations!A1524-inputs!$C$14))</f>
        <v>7033.85</v>
      </c>
      <c r="G1524" s="6">
        <f>MAX(MIN((calculations!A1524-inputs!$B$21)/10000,100%),0) * inputs!$B$18</f>
        <v>2636.4</v>
      </c>
      <c r="H1524" s="3">
        <f t="shared" si="70"/>
        <v>63120.25</v>
      </c>
      <c r="I1524" s="1">
        <f t="shared" si="72"/>
        <v>0.47</v>
      </c>
    </row>
    <row r="1525" spans="1:9" x14ac:dyDescent="0.2">
      <c r="A1525" s="11">
        <f t="shared" si="71"/>
        <v>152300</v>
      </c>
      <c r="B1525" s="3">
        <f>inputs!$C$3-MAX(0,MIN((calculations!A1525-inputs!$B$8)*0.5,inputs!$C$3))+IF(AND(inputs!$B$23="YES",A1525&lt;=inputs!$B$25),inputs!$B$24,0)</f>
        <v>0</v>
      </c>
      <c r="C1525" s="3">
        <f>MAX(0,MIN(A1525-B1525,inputs!$C$4)*inputs!$B$3)</f>
        <v>7540</v>
      </c>
      <c r="D1525" s="8">
        <f>MAX(0,(MIN(A1525,inputs!$C$5)-(inputs!$C$4+B1525))*inputs!$B$4)</f>
        <v>44920</v>
      </c>
      <c r="E1525" s="8">
        <f>MAX(0, (calculations!A1525-inputs!$C$5)*inputs!$B$5)</f>
        <v>1035</v>
      </c>
      <c r="F1525" s="8">
        <f>MAX(0,inputs!$B$13*(MIN(calculations!A1525,inputs!$C$14)-inputs!$C$13))+MAX(0,inputs!$B$14*(calculations!A1525-inputs!$C$14))</f>
        <v>7035.85</v>
      </c>
      <c r="G1525" s="6">
        <f>MAX(MIN((calculations!A1525-inputs!$B$21)/10000,100%),0) * inputs!$B$18</f>
        <v>2636.4</v>
      </c>
      <c r="H1525" s="3">
        <f t="shared" si="70"/>
        <v>63167.25</v>
      </c>
      <c r="I1525" s="1">
        <f t="shared" si="72"/>
        <v>0.47</v>
      </c>
    </row>
    <row r="1526" spans="1:9" x14ac:dyDescent="0.2">
      <c r="A1526" s="11">
        <f t="shared" si="71"/>
        <v>152400</v>
      </c>
      <c r="B1526" s="3">
        <f>inputs!$C$3-MAX(0,MIN((calculations!A1526-inputs!$B$8)*0.5,inputs!$C$3))+IF(AND(inputs!$B$23="YES",A1526&lt;=inputs!$B$25),inputs!$B$24,0)</f>
        <v>0</v>
      </c>
      <c r="C1526" s="3">
        <f>MAX(0,MIN(A1526-B1526,inputs!$C$4)*inputs!$B$3)</f>
        <v>7540</v>
      </c>
      <c r="D1526" s="8">
        <f>MAX(0,(MIN(A1526,inputs!$C$5)-(inputs!$C$4+B1526))*inputs!$B$4)</f>
        <v>44920</v>
      </c>
      <c r="E1526" s="8">
        <f>MAX(0, (calculations!A1526-inputs!$C$5)*inputs!$B$5)</f>
        <v>1080</v>
      </c>
      <c r="F1526" s="8">
        <f>MAX(0,inputs!$B$13*(MIN(calculations!A1526,inputs!$C$14)-inputs!$C$13))+MAX(0,inputs!$B$14*(calculations!A1526-inputs!$C$14))</f>
        <v>7037.85</v>
      </c>
      <c r="G1526" s="6">
        <f>MAX(MIN((calculations!A1526-inputs!$B$21)/10000,100%),0) * inputs!$B$18</f>
        <v>2636.4</v>
      </c>
      <c r="H1526" s="3">
        <f t="shared" ref="H1526:H1589" si="73">SUM(C1526:G1526)</f>
        <v>63214.25</v>
      </c>
      <c r="I1526" s="1">
        <f t="shared" si="72"/>
        <v>0.47</v>
      </c>
    </row>
    <row r="1527" spans="1:9" x14ac:dyDescent="0.2">
      <c r="A1527" s="11">
        <f t="shared" si="71"/>
        <v>152500</v>
      </c>
      <c r="B1527" s="3">
        <f>inputs!$C$3-MAX(0,MIN((calculations!A1527-inputs!$B$8)*0.5,inputs!$C$3))+IF(AND(inputs!$B$23="YES",A1527&lt;=inputs!$B$25),inputs!$B$24,0)</f>
        <v>0</v>
      </c>
      <c r="C1527" s="3">
        <f>MAX(0,MIN(A1527-B1527,inputs!$C$4)*inputs!$B$3)</f>
        <v>7540</v>
      </c>
      <c r="D1527" s="8">
        <f>MAX(0,(MIN(A1527,inputs!$C$5)-(inputs!$C$4+B1527))*inputs!$B$4)</f>
        <v>44920</v>
      </c>
      <c r="E1527" s="8">
        <f>MAX(0, (calculations!A1527-inputs!$C$5)*inputs!$B$5)</f>
        <v>1125</v>
      </c>
      <c r="F1527" s="8">
        <f>MAX(0,inputs!$B$13*(MIN(calculations!A1527,inputs!$C$14)-inputs!$C$13))+MAX(0,inputs!$B$14*(calculations!A1527-inputs!$C$14))</f>
        <v>7039.85</v>
      </c>
      <c r="G1527" s="6">
        <f>MAX(MIN((calculations!A1527-inputs!$B$21)/10000,100%),0) * inputs!$B$18</f>
        <v>2636.4</v>
      </c>
      <c r="H1527" s="3">
        <f t="shared" si="73"/>
        <v>63261.25</v>
      </c>
      <c r="I1527" s="1">
        <f t="shared" si="72"/>
        <v>0.47</v>
      </c>
    </row>
    <row r="1528" spans="1:9" x14ac:dyDescent="0.2">
      <c r="A1528" s="11">
        <f t="shared" si="71"/>
        <v>152600</v>
      </c>
      <c r="B1528" s="3">
        <f>inputs!$C$3-MAX(0,MIN((calculations!A1528-inputs!$B$8)*0.5,inputs!$C$3))+IF(AND(inputs!$B$23="YES",A1528&lt;=inputs!$B$25),inputs!$B$24,0)</f>
        <v>0</v>
      </c>
      <c r="C1528" s="3">
        <f>MAX(0,MIN(A1528-B1528,inputs!$C$4)*inputs!$B$3)</f>
        <v>7540</v>
      </c>
      <c r="D1528" s="8">
        <f>MAX(0,(MIN(A1528,inputs!$C$5)-(inputs!$C$4+B1528))*inputs!$B$4)</f>
        <v>44920</v>
      </c>
      <c r="E1528" s="8">
        <f>MAX(0, (calculations!A1528-inputs!$C$5)*inputs!$B$5)</f>
        <v>1170</v>
      </c>
      <c r="F1528" s="8">
        <f>MAX(0,inputs!$B$13*(MIN(calculations!A1528,inputs!$C$14)-inputs!$C$13))+MAX(0,inputs!$B$14*(calculations!A1528-inputs!$C$14))</f>
        <v>7041.85</v>
      </c>
      <c r="G1528" s="6">
        <f>MAX(MIN((calculations!A1528-inputs!$B$21)/10000,100%),0) * inputs!$B$18</f>
        <v>2636.4</v>
      </c>
      <c r="H1528" s="3">
        <f t="shared" si="73"/>
        <v>63308.25</v>
      </c>
      <c r="I1528" s="1">
        <f t="shared" si="72"/>
        <v>0.47</v>
      </c>
    </row>
    <row r="1529" spans="1:9" x14ac:dyDescent="0.2">
      <c r="A1529" s="11">
        <f t="shared" si="71"/>
        <v>152700</v>
      </c>
      <c r="B1529" s="3">
        <f>inputs!$C$3-MAX(0,MIN((calculations!A1529-inputs!$B$8)*0.5,inputs!$C$3))+IF(AND(inputs!$B$23="YES",A1529&lt;=inputs!$B$25),inputs!$B$24,0)</f>
        <v>0</v>
      </c>
      <c r="C1529" s="3">
        <f>MAX(0,MIN(A1529-B1529,inputs!$C$4)*inputs!$B$3)</f>
        <v>7540</v>
      </c>
      <c r="D1529" s="8">
        <f>MAX(0,(MIN(A1529,inputs!$C$5)-(inputs!$C$4+B1529))*inputs!$B$4)</f>
        <v>44920</v>
      </c>
      <c r="E1529" s="8">
        <f>MAX(0, (calculations!A1529-inputs!$C$5)*inputs!$B$5)</f>
        <v>1215</v>
      </c>
      <c r="F1529" s="8">
        <f>MAX(0,inputs!$B$13*(MIN(calculations!A1529,inputs!$C$14)-inputs!$C$13))+MAX(0,inputs!$B$14*(calculations!A1529-inputs!$C$14))</f>
        <v>7043.85</v>
      </c>
      <c r="G1529" s="6">
        <f>MAX(MIN((calculations!A1529-inputs!$B$21)/10000,100%),0) * inputs!$B$18</f>
        <v>2636.4</v>
      </c>
      <c r="H1529" s="3">
        <f t="shared" si="73"/>
        <v>63355.25</v>
      </c>
      <c r="I1529" s="1">
        <f t="shared" si="72"/>
        <v>0.47</v>
      </c>
    </row>
    <row r="1530" spans="1:9" x14ac:dyDescent="0.2">
      <c r="A1530" s="11">
        <f t="shared" si="71"/>
        <v>152800</v>
      </c>
      <c r="B1530" s="3">
        <f>inputs!$C$3-MAX(0,MIN((calculations!A1530-inputs!$B$8)*0.5,inputs!$C$3))+IF(AND(inputs!$B$23="YES",A1530&lt;=inputs!$B$25),inputs!$B$24,0)</f>
        <v>0</v>
      </c>
      <c r="C1530" s="3">
        <f>MAX(0,MIN(A1530-B1530,inputs!$C$4)*inputs!$B$3)</f>
        <v>7540</v>
      </c>
      <c r="D1530" s="8">
        <f>MAX(0,(MIN(A1530,inputs!$C$5)-(inputs!$C$4+B1530))*inputs!$B$4)</f>
        <v>44920</v>
      </c>
      <c r="E1530" s="8">
        <f>MAX(0, (calculations!A1530-inputs!$C$5)*inputs!$B$5)</f>
        <v>1260</v>
      </c>
      <c r="F1530" s="8">
        <f>MAX(0,inputs!$B$13*(MIN(calculations!A1530,inputs!$C$14)-inputs!$C$13))+MAX(0,inputs!$B$14*(calculations!A1530-inputs!$C$14))</f>
        <v>7045.85</v>
      </c>
      <c r="G1530" s="6">
        <f>MAX(MIN((calculations!A1530-inputs!$B$21)/10000,100%),0) * inputs!$B$18</f>
        <v>2636.4</v>
      </c>
      <c r="H1530" s="3">
        <f t="shared" si="73"/>
        <v>63402.25</v>
      </c>
      <c r="I1530" s="1">
        <f t="shared" si="72"/>
        <v>0.47</v>
      </c>
    </row>
    <row r="1531" spans="1:9" x14ac:dyDescent="0.2">
      <c r="A1531" s="11">
        <f t="shared" si="71"/>
        <v>152900</v>
      </c>
      <c r="B1531" s="3">
        <f>inputs!$C$3-MAX(0,MIN((calculations!A1531-inputs!$B$8)*0.5,inputs!$C$3))+IF(AND(inputs!$B$23="YES",A1531&lt;=inputs!$B$25),inputs!$B$24,0)</f>
        <v>0</v>
      </c>
      <c r="C1531" s="3">
        <f>MAX(0,MIN(A1531-B1531,inputs!$C$4)*inputs!$B$3)</f>
        <v>7540</v>
      </c>
      <c r="D1531" s="8">
        <f>MAX(0,(MIN(A1531,inputs!$C$5)-(inputs!$C$4+B1531))*inputs!$B$4)</f>
        <v>44920</v>
      </c>
      <c r="E1531" s="8">
        <f>MAX(0, (calculations!A1531-inputs!$C$5)*inputs!$B$5)</f>
        <v>1305</v>
      </c>
      <c r="F1531" s="8">
        <f>MAX(0,inputs!$B$13*(MIN(calculations!A1531,inputs!$C$14)-inputs!$C$13))+MAX(0,inputs!$B$14*(calculations!A1531-inputs!$C$14))</f>
        <v>7047.85</v>
      </c>
      <c r="G1531" s="6">
        <f>MAX(MIN((calculations!A1531-inputs!$B$21)/10000,100%),0) * inputs!$B$18</f>
        <v>2636.4</v>
      </c>
      <c r="H1531" s="3">
        <f t="shared" si="73"/>
        <v>63449.25</v>
      </c>
      <c r="I1531" s="1">
        <f t="shared" si="72"/>
        <v>0.47</v>
      </c>
    </row>
    <row r="1532" spans="1:9" x14ac:dyDescent="0.2">
      <c r="A1532" s="11">
        <f t="shared" si="71"/>
        <v>153000</v>
      </c>
      <c r="B1532" s="3">
        <f>inputs!$C$3-MAX(0,MIN((calculations!A1532-inputs!$B$8)*0.5,inputs!$C$3))+IF(AND(inputs!$B$23="YES",A1532&lt;=inputs!$B$25),inputs!$B$24,0)</f>
        <v>0</v>
      </c>
      <c r="C1532" s="3">
        <f>MAX(0,MIN(A1532-B1532,inputs!$C$4)*inputs!$B$3)</f>
        <v>7540</v>
      </c>
      <c r="D1532" s="8">
        <f>MAX(0,(MIN(A1532,inputs!$C$5)-(inputs!$C$4+B1532))*inputs!$B$4)</f>
        <v>44920</v>
      </c>
      <c r="E1532" s="8">
        <f>MAX(0, (calculations!A1532-inputs!$C$5)*inputs!$B$5)</f>
        <v>1350</v>
      </c>
      <c r="F1532" s="8">
        <f>MAX(0,inputs!$B$13*(MIN(calculations!A1532,inputs!$C$14)-inputs!$C$13))+MAX(0,inputs!$B$14*(calculations!A1532-inputs!$C$14))</f>
        <v>7049.85</v>
      </c>
      <c r="G1532" s="6">
        <f>MAX(MIN((calculations!A1532-inputs!$B$21)/10000,100%),0) * inputs!$B$18</f>
        <v>2636.4</v>
      </c>
      <c r="H1532" s="3">
        <f t="shared" si="73"/>
        <v>63496.25</v>
      </c>
      <c r="I1532" s="1">
        <f t="shared" si="72"/>
        <v>0.47</v>
      </c>
    </row>
    <row r="1533" spans="1:9" x14ac:dyDescent="0.2">
      <c r="A1533" s="11">
        <f t="shared" si="71"/>
        <v>153100</v>
      </c>
      <c r="B1533" s="3">
        <f>inputs!$C$3-MAX(0,MIN((calculations!A1533-inputs!$B$8)*0.5,inputs!$C$3))+IF(AND(inputs!$B$23="YES",A1533&lt;=inputs!$B$25),inputs!$B$24,0)</f>
        <v>0</v>
      </c>
      <c r="C1533" s="3">
        <f>MAX(0,MIN(A1533-B1533,inputs!$C$4)*inputs!$B$3)</f>
        <v>7540</v>
      </c>
      <c r="D1533" s="8">
        <f>MAX(0,(MIN(A1533,inputs!$C$5)-(inputs!$C$4+B1533))*inputs!$B$4)</f>
        <v>44920</v>
      </c>
      <c r="E1533" s="8">
        <f>MAX(0, (calculations!A1533-inputs!$C$5)*inputs!$B$5)</f>
        <v>1395</v>
      </c>
      <c r="F1533" s="8">
        <f>MAX(0,inputs!$B$13*(MIN(calculations!A1533,inputs!$C$14)-inputs!$C$13))+MAX(0,inputs!$B$14*(calculations!A1533-inputs!$C$14))</f>
        <v>7051.85</v>
      </c>
      <c r="G1533" s="6">
        <f>MAX(MIN((calculations!A1533-inputs!$B$21)/10000,100%),0) * inputs!$B$18</f>
        <v>2636.4</v>
      </c>
      <c r="H1533" s="3">
        <f t="shared" si="73"/>
        <v>63543.25</v>
      </c>
      <c r="I1533" s="1">
        <f t="shared" si="72"/>
        <v>0.47</v>
      </c>
    </row>
    <row r="1534" spans="1:9" x14ac:dyDescent="0.2">
      <c r="A1534" s="11">
        <f t="shared" si="71"/>
        <v>153200</v>
      </c>
      <c r="B1534" s="3">
        <f>inputs!$C$3-MAX(0,MIN((calculations!A1534-inputs!$B$8)*0.5,inputs!$C$3))+IF(AND(inputs!$B$23="YES",A1534&lt;=inputs!$B$25),inputs!$B$24,0)</f>
        <v>0</v>
      </c>
      <c r="C1534" s="3">
        <f>MAX(0,MIN(A1534-B1534,inputs!$C$4)*inputs!$B$3)</f>
        <v>7540</v>
      </c>
      <c r="D1534" s="8">
        <f>MAX(0,(MIN(A1534,inputs!$C$5)-(inputs!$C$4+B1534))*inputs!$B$4)</f>
        <v>44920</v>
      </c>
      <c r="E1534" s="8">
        <f>MAX(0, (calculations!A1534-inputs!$C$5)*inputs!$B$5)</f>
        <v>1440</v>
      </c>
      <c r="F1534" s="8">
        <f>MAX(0,inputs!$B$13*(MIN(calculations!A1534,inputs!$C$14)-inputs!$C$13))+MAX(0,inputs!$B$14*(calculations!A1534-inputs!$C$14))</f>
        <v>7053.85</v>
      </c>
      <c r="G1534" s="6">
        <f>MAX(MIN((calculations!A1534-inputs!$B$21)/10000,100%),0) * inputs!$B$18</f>
        <v>2636.4</v>
      </c>
      <c r="H1534" s="3">
        <f t="shared" si="73"/>
        <v>63590.25</v>
      </c>
      <c r="I1534" s="1">
        <f t="shared" si="72"/>
        <v>0.47</v>
      </c>
    </row>
    <row r="1535" spans="1:9" x14ac:dyDescent="0.2">
      <c r="A1535" s="11">
        <f t="shared" si="71"/>
        <v>153300</v>
      </c>
      <c r="B1535" s="3">
        <f>inputs!$C$3-MAX(0,MIN((calculations!A1535-inputs!$B$8)*0.5,inputs!$C$3))+IF(AND(inputs!$B$23="YES",A1535&lt;=inputs!$B$25),inputs!$B$24,0)</f>
        <v>0</v>
      </c>
      <c r="C1535" s="3">
        <f>MAX(0,MIN(A1535-B1535,inputs!$C$4)*inputs!$B$3)</f>
        <v>7540</v>
      </c>
      <c r="D1535" s="8">
        <f>MAX(0,(MIN(A1535,inputs!$C$5)-(inputs!$C$4+B1535))*inputs!$B$4)</f>
        <v>44920</v>
      </c>
      <c r="E1535" s="8">
        <f>MAX(0, (calculations!A1535-inputs!$C$5)*inputs!$B$5)</f>
        <v>1485</v>
      </c>
      <c r="F1535" s="8">
        <f>MAX(0,inputs!$B$13*(MIN(calculations!A1535,inputs!$C$14)-inputs!$C$13))+MAX(0,inputs!$B$14*(calculations!A1535-inputs!$C$14))</f>
        <v>7055.85</v>
      </c>
      <c r="G1535" s="6">
        <f>MAX(MIN((calculations!A1535-inputs!$B$21)/10000,100%),0) * inputs!$B$18</f>
        <v>2636.4</v>
      </c>
      <c r="H1535" s="3">
        <f t="shared" si="73"/>
        <v>63637.25</v>
      </c>
      <c r="I1535" s="1">
        <f t="shared" si="72"/>
        <v>0.47</v>
      </c>
    </row>
    <row r="1536" spans="1:9" x14ac:dyDescent="0.2">
      <c r="A1536" s="11">
        <f t="shared" si="71"/>
        <v>153400</v>
      </c>
      <c r="B1536" s="3">
        <f>inputs!$C$3-MAX(0,MIN((calculations!A1536-inputs!$B$8)*0.5,inputs!$C$3))+IF(AND(inputs!$B$23="YES",A1536&lt;=inputs!$B$25),inputs!$B$24,0)</f>
        <v>0</v>
      </c>
      <c r="C1536" s="3">
        <f>MAX(0,MIN(A1536-B1536,inputs!$C$4)*inputs!$B$3)</f>
        <v>7540</v>
      </c>
      <c r="D1536" s="8">
        <f>MAX(0,(MIN(A1536,inputs!$C$5)-(inputs!$C$4+B1536))*inputs!$B$4)</f>
        <v>44920</v>
      </c>
      <c r="E1536" s="8">
        <f>MAX(0, (calculations!A1536-inputs!$C$5)*inputs!$B$5)</f>
        <v>1530</v>
      </c>
      <c r="F1536" s="8">
        <f>MAX(0,inputs!$B$13*(MIN(calculations!A1536,inputs!$C$14)-inputs!$C$13))+MAX(0,inputs!$B$14*(calculations!A1536-inputs!$C$14))</f>
        <v>7057.85</v>
      </c>
      <c r="G1536" s="6">
        <f>MAX(MIN((calculations!A1536-inputs!$B$21)/10000,100%),0) * inputs!$B$18</f>
        <v>2636.4</v>
      </c>
      <c r="H1536" s="3">
        <f t="shared" si="73"/>
        <v>63684.25</v>
      </c>
      <c r="I1536" s="1">
        <f t="shared" si="72"/>
        <v>0.47</v>
      </c>
    </row>
    <row r="1537" spans="1:9" x14ac:dyDescent="0.2">
      <c r="A1537" s="11">
        <f t="shared" si="71"/>
        <v>153500</v>
      </c>
      <c r="B1537" s="3">
        <f>inputs!$C$3-MAX(0,MIN((calculations!A1537-inputs!$B$8)*0.5,inputs!$C$3))+IF(AND(inputs!$B$23="YES",A1537&lt;=inputs!$B$25),inputs!$B$24,0)</f>
        <v>0</v>
      </c>
      <c r="C1537" s="3">
        <f>MAX(0,MIN(A1537-B1537,inputs!$C$4)*inputs!$B$3)</f>
        <v>7540</v>
      </c>
      <c r="D1537" s="8">
        <f>MAX(0,(MIN(A1537,inputs!$C$5)-(inputs!$C$4+B1537))*inputs!$B$4)</f>
        <v>44920</v>
      </c>
      <c r="E1537" s="8">
        <f>MAX(0, (calculations!A1537-inputs!$C$5)*inputs!$B$5)</f>
        <v>1575</v>
      </c>
      <c r="F1537" s="8">
        <f>MAX(0,inputs!$B$13*(MIN(calculations!A1537,inputs!$C$14)-inputs!$C$13))+MAX(0,inputs!$B$14*(calculations!A1537-inputs!$C$14))</f>
        <v>7059.85</v>
      </c>
      <c r="G1537" s="6">
        <f>MAX(MIN((calculations!A1537-inputs!$B$21)/10000,100%),0) * inputs!$B$18</f>
        <v>2636.4</v>
      </c>
      <c r="H1537" s="3">
        <f t="shared" si="73"/>
        <v>63731.25</v>
      </c>
      <c r="I1537" s="1">
        <f t="shared" si="72"/>
        <v>0.47</v>
      </c>
    </row>
    <row r="1538" spans="1:9" x14ac:dyDescent="0.2">
      <c r="A1538" s="11">
        <f t="shared" si="71"/>
        <v>153600</v>
      </c>
      <c r="B1538" s="3">
        <f>inputs!$C$3-MAX(0,MIN((calculations!A1538-inputs!$B$8)*0.5,inputs!$C$3))+IF(AND(inputs!$B$23="YES",A1538&lt;=inputs!$B$25),inputs!$B$24,0)</f>
        <v>0</v>
      </c>
      <c r="C1538" s="3">
        <f>MAX(0,MIN(A1538-B1538,inputs!$C$4)*inputs!$B$3)</f>
        <v>7540</v>
      </c>
      <c r="D1538" s="8">
        <f>MAX(0,(MIN(A1538,inputs!$C$5)-(inputs!$C$4+B1538))*inputs!$B$4)</f>
        <v>44920</v>
      </c>
      <c r="E1538" s="8">
        <f>MAX(0, (calculations!A1538-inputs!$C$5)*inputs!$B$5)</f>
        <v>1620</v>
      </c>
      <c r="F1538" s="8">
        <f>MAX(0,inputs!$B$13*(MIN(calculations!A1538,inputs!$C$14)-inputs!$C$13))+MAX(0,inputs!$B$14*(calculations!A1538-inputs!$C$14))</f>
        <v>7061.85</v>
      </c>
      <c r="G1538" s="6">
        <f>MAX(MIN((calculations!A1538-inputs!$B$21)/10000,100%),0) * inputs!$B$18</f>
        <v>2636.4</v>
      </c>
      <c r="H1538" s="3">
        <f t="shared" si="73"/>
        <v>63778.25</v>
      </c>
      <c r="I1538" s="1">
        <f t="shared" si="72"/>
        <v>0.47</v>
      </c>
    </row>
    <row r="1539" spans="1:9" x14ac:dyDescent="0.2">
      <c r="A1539" s="11">
        <f t="shared" ref="A1539:A1602" si="74">(ROW(A1539)-2)*100</f>
        <v>153700</v>
      </c>
      <c r="B1539" s="3">
        <f>inputs!$C$3-MAX(0,MIN((calculations!A1539-inputs!$B$8)*0.5,inputs!$C$3))+IF(AND(inputs!$B$23="YES",A1539&lt;=inputs!$B$25),inputs!$B$24,0)</f>
        <v>0</v>
      </c>
      <c r="C1539" s="3">
        <f>MAX(0,MIN(A1539-B1539,inputs!$C$4)*inputs!$B$3)</f>
        <v>7540</v>
      </c>
      <c r="D1539" s="8">
        <f>MAX(0,(MIN(A1539,inputs!$C$5)-(inputs!$C$4+B1539))*inputs!$B$4)</f>
        <v>44920</v>
      </c>
      <c r="E1539" s="8">
        <f>MAX(0, (calculations!A1539-inputs!$C$5)*inputs!$B$5)</f>
        <v>1665</v>
      </c>
      <c r="F1539" s="8">
        <f>MAX(0,inputs!$B$13*(MIN(calculations!A1539,inputs!$C$14)-inputs!$C$13))+MAX(0,inputs!$B$14*(calculations!A1539-inputs!$C$14))</f>
        <v>7063.85</v>
      </c>
      <c r="G1539" s="6">
        <f>MAX(MIN((calculations!A1539-inputs!$B$21)/10000,100%),0) * inputs!$B$18</f>
        <v>2636.4</v>
      </c>
      <c r="H1539" s="3">
        <f t="shared" si="73"/>
        <v>63825.25</v>
      </c>
      <c r="I1539" s="1">
        <f t="shared" ref="I1539:I1602" si="75">(H1540-H1539)/100</f>
        <v>0.47</v>
      </c>
    </row>
    <row r="1540" spans="1:9" x14ac:dyDescent="0.2">
      <c r="A1540" s="11">
        <f t="shared" si="74"/>
        <v>153800</v>
      </c>
      <c r="B1540" s="3">
        <f>inputs!$C$3-MAX(0,MIN((calculations!A1540-inputs!$B$8)*0.5,inputs!$C$3))+IF(AND(inputs!$B$23="YES",A1540&lt;=inputs!$B$25),inputs!$B$24,0)</f>
        <v>0</v>
      </c>
      <c r="C1540" s="3">
        <f>MAX(0,MIN(A1540-B1540,inputs!$C$4)*inputs!$B$3)</f>
        <v>7540</v>
      </c>
      <c r="D1540" s="8">
        <f>MAX(0,(MIN(A1540,inputs!$C$5)-(inputs!$C$4+B1540))*inputs!$B$4)</f>
        <v>44920</v>
      </c>
      <c r="E1540" s="8">
        <f>MAX(0, (calculations!A1540-inputs!$C$5)*inputs!$B$5)</f>
        <v>1710</v>
      </c>
      <c r="F1540" s="8">
        <f>MAX(0,inputs!$B$13*(MIN(calculations!A1540,inputs!$C$14)-inputs!$C$13))+MAX(0,inputs!$B$14*(calculations!A1540-inputs!$C$14))</f>
        <v>7065.85</v>
      </c>
      <c r="G1540" s="6">
        <f>MAX(MIN((calculations!A1540-inputs!$B$21)/10000,100%),0) * inputs!$B$18</f>
        <v>2636.4</v>
      </c>
      <c r="H1540" s="3">
        <f t="shared" si="73"/>
        <v>63872.25</v>
      </c>
      <c r="I1540" s="1">
        <f t="shared" si="75"/>
        <v>0.47</v>
      </c>
    </row>
    <row r="1541" spans="1:9" x14ac:dyDescent="0.2">
      <c r="A1541" s="11">
        <f t="shared" si="74"/>
        <v>153900</v>
      </c>
      <c r="B1541" s="3">
        <f>inputs!$C$3-MAX(0,MIN((calculations!A1541-inputs!$B$8)*0.5,inputs!$C$3))+IF(AND(inputs!$B$23="YES",A1541&lt;=inputs!$B$25),inputs!$B$24,0)</f>
        <v>0</v>
      </c>
      <c r="C1541" s="3">
        <f>MAX(0,MIN(A1541-B1541,inputs!$C$4)*inputs!$B$3)</f>
        <v>7540</v>
      </c>
      <c r="D1541" s="8">
        <f>MAX(0,(MIN(A1541,inputs!$C$5)-(inputs!$C$4+B1541))*inputs!$B$4)</f>
        <v>44920</v>
      </c>
      <c r="E1541" s="8">
        <f>MAX(0, (calculations!A1541-inputs!$C$5)*inputs!$B$5)</f>
        <v>1755</v>
      </c>
      <c r="F1541" s="8">
        <f>MAX(0,inputs!$B$13*(MIN(calculations!A1541,inputs!$C$14)-inputs!$C$13))+MAX(0,inputs!$B$14*(calculations!A1541-inputs!$C$14))</f>
        <v>7067.85</v>
      </c>
      <c r="G1541" s="6">
        <f>MAX(MIN((calculations!A1541-inputs!$B$21)/10000,100%),0) * inputs!$B$18</f>
        <v>2636.4</v>
      </c>
      <c r="H1541" s="3">
        <f t="shared" si="73"/>
        <v>63919.25</v>
      </c>
      <c r="I1541" s="1">
        <f t="shared" si="75"/>
        <v>0.47</v>
      </c>
    </row>
    <row r="1542" spans="1:9" x14ac:dyDescent="0.2">
      <c r="A1542" s="11">
        <f t="shared" si="74"/>
        <v>154000</v>
      </c>
      <c r="B1542" s="3">
        <f>inputs!$C$3-MAX(0,MIN((calculations!A1542-inputs!$B$8)*0.5,inputs!$C$3))+IF(AND(inputs!$B$23="YES",A1542&lt;=inputs!$B$25),inputs!$B$24,0)</f>
        <v>0</v>
      </c>
      <c r="C1542" s="3">
        <f>MAX(0,MIN(A1542-B1542,inputs!$C$4)*inputs!$B$3)</f>
        <v>7540</v>
      </c>
      <c r="D1542" s="8">
        <f>MAX(0,(MIN(A1542,inputs!$C$5)-(inputs!$C$4+B1542))*inputs!$B$4)</f>
        <v>44920</v>
      </c>
      <c r="E1542" s="8">
        <f>MAX(0, (calculations!A1542-inputs!$C$5)*inputs!$B$5)</f>
        <v>1800</v>
      </c>
      <c r="F1542" s="8">
        <f>MAX(0,inputs!$B$13*(MIN(calculations!A1542,inputs!$C$14)-inputs!$C$13))+MAX(0,inputs!$B$14*(calculations!A1542-inputs!$C$14))</f>
        <v>7069.85</v>
      </c>
      <c r="G1542" s="6">
        <f>MAX(MIN((calculations!A1542-inputs!$B$21)/10000,100%),0) * inputs!$B$18</f>
        <v>2636.4</v>
      </c>
      <c r="H1542" s="3">
        <f t="shared" si="73"/>
        <v>63966.25</v>
      </c>
      <c r="I1542" s="1">
        <f t="shared" si="75"/>
        <v>0.47</v>
      </c>
    </row>
    <row r="1543" spans="1:9" x14ac:dyDescent="0.2">
      <c r="A1543" s="11">
        <f t="shared" si="74"/>
        <v>154100</v>
      </c>
      <c r="B1543" s="3">
        <f>inputs!$C$3-MAX(0,MIN((calculations!A1543-inputs!$B$8)*0.5,inputs!$C$3))+IF(AND(inputs!$B$23="YES",A1543&lt;=inputs!$B$25),inputs!$B$24,0)</f>
        <v>0</v>
      </c>
      <c r="C1543" s="3">
        <f>MAX(0,MIN(A1543-B1543,inputs!$C$4)*inputs!$B$3)</f>
        <v>7540</v>
      </c>
      <c r="D1543" s="8">
        <f>MAX(0,(MIN(A1543,inputs!$C$5)-(inputs!$C$4+B1543))*inputs!$B$4)</f>
        <v>44920</v>
      </c>
      <c r="E1543" s="8">
        <f>MAX(0, (calculations!A1543-inputs!$C$5)*inputs!$B$5)</f>
        <v>1845</v>
      </c>
      <c r="F1543" s="8">
        <f>MAX(0,inputs!$B$13*(MIN(calculations!A1543,inputs!$C$14)-inputs!$C$13))+MAX(0,inputs!$B$14*(calculations!A1543-inputs!$C$14))</f>
        <v>7071.85</v>
      </c>
      <c r="G1543" s="6">
        <f>MAX(MIN((calculations!A1543-inputs!$B$21)/10000,100%),0) * inputs!$B$18</f>
        <v>2636.4</v>
      </c>
      <c r="H1543" s="3">
        <f t="shared" si="73"/>
        <v>64013.25</v>
      </c>
      <c r="I1543" s="1">
        <f t="shared" si="75"/>
        <v>0.47</v>
      </c>
    </row>
    <row r="1544" spans="1:9" x14ac:dyDescent="0.2">
      <c r="A1544" s="11">
        <f t="shared" si="74"/>
        <v>154200</v>
      </c>
      <c r="B1544" s="3">
        <f>inputs!$C$3-MAX(0,MIN((calculations!A1544-inputs!$B$8)*0.5,inputs!$C$3))+IF(AND(inputs!$B$23="YES",A1544&lt;=inputs!$B$25),inputs!$B$24,0)</f>
        <v>0</v>
      </c>
      <c r="C1544" s="3">
        <f>MAX(0,MIN(A1544-B1544,inputs!$C$4)*inputs!$B$3)</f>
        <v>7540</v>
      </c>
      <c r="D1544" s="8">
        <f>MAX(0,(MIN(A1544,inputs!$C$5)-(inputs!$C$4+B1544))*inputs!$B$4)</f>
        <v>44920</v>
      </c>
      <c r="E1544" s="8">
        <f>MAX(0, (calculations!A1544-inputs!$C$5)*inputs!$B$5)</f>
        <v>1890</v>
      </c>
      <c r="F1544" s="8">
        <f>MAX(0,inputs!$B$13*(MIN(calculations!A1544,inputs!$C$14)-inputs!$C$13))+MAX(0,inputs!$B$14*(calculations!A1544-inputs!$C$14))</f>
        <v>7073.85</v>
      </c>
      <c r="G1544" s="6">
        <f>MAX(MIN((calculations!A1544-inputs!$B$21)/10000,100%),0) * inputs!$B$18</f>
        <v>2636.4</v>
      </c>
      <c r="H1544" s="3">
        <f t="shared" si="73"/>
        <v>64060.25</v>
      </c>
      <c r="I1544" s="1">
        <f t="shared" si="75"/>
        <v>0.47</v>
      </c>
    </row>
    <row r="1545" spans="1:9" x14ac:dyDescent="0.2">
      <c r="A1545" s="11">
        <f t="shared" si="74"/>
        <v>154300</v>
      </c>
      <c r="B1545" s="3">
        <f>inputs!$C$3-MAX(0,MIN((calculations!A1545-inputs!$B$8)*0.5,inputs!$C$3))+IF(AND(inputs!$B$23="YES",A1545&lt;=inputs!$B$25),inputs!$B$24,0)</f>
        <v>0</v>
      </c>
      <c r="C1545" s="3">
        <f>MAX(0,MIN(A1545-B1545,inputs!$C$4)*inputs!$B$3)</f>
        <v>7540</v>
      </c>
      <c r="D1545" s="8">
        <f>MAX(0,(MIN(A1545,inputs!$C$5)-(inputs!$C$4+B1545))*inputs!$B$4)</f>
        <v>44920</v>
      </c>
      <c r="E1545" s="8">
        <f>MAX(0, (calculations!A1545-inputs!$C$5)*inputs!$B$5)</f>
        <v>1935</v>
      </c>
      <c r="F1545" s="8">
        <f>MAX(0,inputs!$B$13*(MIN(calculations!A1545,inputs!$C$14)-inputs!$C$13))+MAX(0,inputs!$B$14*(calculations!A1545-inputs!$C$14))</f>
        <v>7075.85</v>
      </c>
      <c r="G1545" s="6">
        <f>MAX(MIN((calculations!A1545-inputs!$B$21)/10000,100%),0) * inputs!$B$18</f>
        <v>2636.4</v>
      </c>
      <c r="H1545" s="3">
        <f t="shared" si="73"/>
        <v>64107.25</v>
      </c>
      <c r="I1545" s="1">
        <f t="shared" si="75"/>
        <v>0.47</v>
      </c>
    </row>
    <row r="1546" spans="1:9" x14ac:dyDescent="0.2">
      <c r="A1546" s="11">
        <f t="shared" si="74"/>
        <v>154400</v>
      </c>
      <c r="B1546" s="3">
        <f>inputs!$C$3-MAX(0,MIN((calculations!A1546-inputs!$B$8)*0.5,inputs!$C$3))+IF(AND(inputs!$B$23="YES",A1546&lt;=inputs!$B$25),inputs!$B$24,0)</f>
        <v>0</v>
      </c>
      <c r="C1546" s="3">
        <f>MAX(0,MIN(A1546-B1546,inputs!$C$4)*inputs!$B$3)</f>
        <v>7540</v>
      </c>
      <c r="D1546" s="8">
        <f>MAX(0,(MIN(A1546,inputs!$C$5)-(inputs!$C$4+B1546))*inputs!$B$4)</f>
        <v>44920</v>
      </c>
      <c r="E1546" s="8">
        <f>MAX(0, (calculations!A1546-inputs!$C$5)*inputs!$B$5)</f>
        <v>1980</v>
      </c>
      <c r="F1546" s="8">
        <f>MAX(0,inputs!$B$13*(MIN(calculations!A1546,inputs!$C$14)-inputs!$C$13))+MAX(0,inputs!$B$14*(calculations!A1546-inputs!$C$14))</f>
        <v>7077.85</v>
      </c>
      <c r="G1546" s="6">
        <f>MAX(MIN((calculations!A1546-inputs!$B$21)/10000,100%),0) * inputs!$B$18</f>
        <v>2636.4</v>
      </c>
      <c r="H1546" s="3">
        <f t="shared" si="73"/>
        <v>64154.25</v>
      </c>
      <c r="I1546" s="1">
        <f t="shared" si="75"/>
        <v>0.47</v>
      </c>
    </row>
    <row r="1547" spans="1:9" x14ac:dyDescent="0.2">
      <c r="A1547" s="11">
        <f t="shared" si="74"/>
        <v>154500</v>
      </c>
      <c r="B1547" s="3">
        <f>inputs!$C$3-MAX(0,MIN((calculations!A1547-inputs!$B$8)*0.5,inputs!$C$3))+IF(AND(inputs!$B$23="YES",A1547&lt;=inputs!$B$25),inputs!$B$24,0)</f>
        <v>0</v>
      </c>
      <c r="C1547" s="3">
        <f>MAX(0,MIN(A1547-B1547,inputs!$C$4)*inputs!$B$3)</f>
        <v>7540</v>
      </c>
      <c r="D1547" s="8">
        <f>MAX(0,(MIN(A1547,inputs!$C$5)-(inputs!$C$4+B1547))*inputs!$B$4)</f>
        <v>44920</v>
      </c>
      <c r="E1547" s="8">
        <f>MAX(0, (calculations!A1547-inputs!$C$5)*inputs!$B$5)</f>
        <v>2025</v>
      </c>
      <c r="F1547" s="8">
        <f>MAX(0,inputs!$B$13*(MIN(calculations!A1547,inputs!$C$14)-inputs!$C$13))+MAX(0,inputs!$B$14*(calculations!A1547-inputs!$C$14))</f>
        <v>7079.85</v>
      </c>
      <c r="G1547" s="6">
        <f>MAX(MIN((calculations!A1547-inputs!$B$21)/10000,100%),0) * inputs!$B$18</f>
        <v>2636.4</v>
      </c>
      <c r="H1547" s="3">
        <f t="shared" si="73"/>
        <v>64201.25</v>
      </c>
      <c r="I1547" s="1">
        <f t="shared" si="75"/>
        <v>0.47</v>
      </c>
    </row>
    <row r="1548" spans="1:9" x14ac:dyDescent="0.2">
      <c r="A1548" s="11">
        <f t="shared" si="74"/>
        <v>154600</v>
      </c>
      <c r="B1548" s="3">
        <f>inputs!$C$3-MAX(0,MIN((calculations!A1548-inputs!$B$8)*0.5,inputs!$C$3))+IF(AND(inputs!$B$23="YES",A1548&lt;=inputs!$B$25),inputs!$B$24,0)</f>
        <v>0</v>
      </c>
      <c r="C1548" s="3">
        <f>MAX(0,MIN(A1548-B1548,inputs!$C$4)*inputs!$B$3)</f>
        <v>7540</v>
      </c>
      <c r="D1548" s="8">
        <f>MAX(0,(MIN(A1548,inputs!$C$5)-(inputs!$C$4+B1548))*inputs!$B$4)</f>
        <v>44920</v>
      </c>
      <c r="E1548" s="8">
        <f>MAX(0, (calculations!A1548-inputs!$C$5)*inputs!$B$5)</f>
        <v>2070</v>
      </c>
      <c r="F1548" s="8">
        <f>MAX(0,inputs!$B$13*(MIN(calculations!A1548,inputs!$C$14)-inputs!$C$13))+MAX(0,inputs!$B$14*(calculations!A1548-inputs!$C$14))</f>
        <v>7081.85</v>
      </c>
      <c r="G1548" s="6">
        <f>MAX(MIN((calculations!A1548-inputs!$B$21)/10000,100%),0) * inputs!$B$18</f>
        <v>2636.4</v>
      </c>
      <c r="H1548" s="3">
        <f t="shared" si="73"/>
        <v>64248.25</v>
      </c>
      <c r="I1548" s="1">
        <f t="shared" si="75"/>
        <v>0.47</v>
      </c>
    </row>
    <row r="1549" spans="1:9" x14ac:dyDescent="0.2">
      <c r="A1549" s="11">
        <f t="shared" si="74"/>
        <v>154700</v>
      </c>
      <c r="B1549" s="3">
        <f>inputs!$C$3-MAX(0,MIN((calculations!A1549-inputs!$B$8)*0.5,inputs!$C$3))+IF(AND(inputs!$B$23="YES",A1549&lt;=inputs!$B$25),inputs!$B$24,0)</f>
        <v>0</v>
      </c>
      <c r="C1549" s="3">
        <f>MAX(0,MIN(A1549-B1549,inputs!$C$4)*inputs!$B$3)</f>
        <v>7540</v>
      </c>
      <c r="D1549" s="8">
        <f>MAX(0,(MIN(A1549,inputs!$C$5)-(inputs!$C$4+B1549))*inputs!$B$4)</f>
        <v>44920</v>
      </c>
      <c r="E1549" s="8">
        <f>MAX(0, (calculations!A1549-inputs!$C$5)*inputs!$B$5)</f>
        <v>2115</v>
      </c>
      <c r="F1549" s="8">
        <f>MAX(0,inputs!$B$13*(MIN(calculations!A1549,inputs!$C$14)-inputs!$C$13))+MAX(0,inputs!$B$14*(calculations!A1549-inputs!$C$14))</f>
        <v>7083.85</v>
      </c>
      <c r="G1549" s="6">
        <f>MAX(MIN((calculations!A1549-inputs!$B$21)/10000,100%),0) * inputs!$B$18</f>
        <v>2636.4</v>
      </c>
      <c r="H1549" s="3">
        <f t="shared" si="73"/>
        <v>64295.25</v>
      </c>
      <c r="I1549" s="1">
        <f t="shared" si="75"/>
        <v>0.47</v>
      </c>
    </row>
    <row r="1550" spans="1:9" x14ac:dyDescent="0.2">
      <c r="A1550" s="11">
        <f t="shared" si="74"/>
        <v>154800</v>
      </c>
      <c r="B1550" s="3">
        <f>inputs!$C$3-MAX(0,MIN((calculations!A1550-inputs!$B$8)*0.5,inputs!$C$3))+IF(AND(inputs!$B$23="YES",A1550&lt;=inputs!$B$25),inputs!$B$24,0)</f>
        <v>0</v>
      </c>
      <c r="C1550" s="3">
        <f>MAX(0,MIN(A1550-B1550,inputs!$C$4)*inputs!$B$3)</f>
        <v>7540</v>
      </c>
      <c r="D1550" s="8">
        <f>MAX(0,(MIN(A1550,inputs!$C$5)-(inputs!$C$4+B1550))*inputs!$B$4)</f>
        <v>44920</v>
      </c>
      <c r="E1550" s="8">
        <f>MAX(0, (calculations!A1550-inputs!$C$5)*inputs!$B$5)</f>
        <v>2160</v>
      </c>
      <c r="F1550" s="8">
        <f>MAX(0,inputs!$B$13*(MIN(calculations!A1550,inputs!$C$14)-inputs!$C$13))+MAX(0,inputs!$B$14*(calculations!A1550-inputs!$C$14))</f>
        <v>7085.85</v>
      </c>
      <c r="G1550" s="6">
        <f>MAX(MIN((calculations!A1550-inputs!$B$21)/10000,100%),0) * inputs!$B$18</f>
        <v>2636.4</v>
      </c>
      <c r="H1550" s="3">
        <f t="shared" si="73"/>
        <v>64342.25</v>
      </c>
      <c r="I1550" s="1">
        <f t="shared" si="75"/>
        <v>0.47</v>
      </c>
    </row>
    <row r="1551" spans="1:9" x14ac:dyDescent="0.2">
      <c r="A1551" s="11">
        <f t="shared" si="74"/>
        <v>154900</v>
      </c>
      <c r="B1551" s="3">
        <f>inputs!$C$3-MAX(0,MIN((calculations!A1551-inputs!$B$8)*0.5,inputs!$C$3))+IF(AND(inputs!$B$23="YES",A1551&lt;=inputs!$B$25),inputs!$B$24,0)</f>
        <v>0</v>
      </c>
      <c r="C1551" s="3">
        <f>MAX(0,MIN(A1551-B1551,inputs!$C$4)*inputs!$B$3)</f>
        <v>7540</v>
      </c>
      <c r="D1551" s="8">
        <f>MAX(0,(MIN(A1551,inputs!$C$5)-(inputs!$C$4+B1551))*inputs!$B$4)</f>
        <v>44920</v>
      </c>
      <c r="E1551" s="8">
        <f>MAX(0, (calculations!A1551-inputs!$C$5)*inputs!$B$5)</f>
        <v>2205</v>
      </c>
      <c r="F1551" s="8">
        <f>MAX(0,inputs!$B$13*(MIN(calculations!A1551,inputs!$C$14)-inputs!$C$13))+MAX(0,inputs!$B$14*(calculations!A1551-inputs!$C$14))</f>
        <v>7087.85</v>
      </c>
      <c r="G1551" s="6">
        <f>MAX(MIN((calculations!A1551-inputs!$B$21)/10000,100%),0) * inputs!$B$18</f>
        <v>2636.4</v>
      </c>
      <c r="H1551" s="3">
        <f t="shared" si="73"/>
        <v>64389.25</v>
      </c>
      <c r="I1551" s="1">
        <f t="shared" si="75"/>
        <v>0.47</v>
      </c>
    </row>
    <row r="1552" spans="1:9" x14ac:dyDescent="0.2">
      <c r="A1552" s="11">
        <f t="shared" si="74"/>
        <v>155000</v>
      </c>
      <c r="B1552" s="3">
        <f>inputs!$C$3-MAX(0,MIN((calculations!A1552-inputs!$B$8)*0.5,inputs!$C$3))+IF(AND(inputs!$B$23="YES",A1552&lt;=inputs!$B$25),inputs!$B$24,0)</f>
        <v>0</v>
      </c>
      <c r="C1552" s="3">
        <f>MAX(0,MIN(A1552-B1552,inputs!$C$4)*inputs!$B$3)</f>
        <v>7540</v>
      </c>
      <c r="D1552" s="8">
        <f>MAX(0,(MIN(A1552,inputs!$C$5)-(inputs!$C$4+B1552))*inputs!$B$4)</f>
        <v>44920</v>
      </c>
      <c r="E1552" s="8">
        <f>MAX(0, (calculations!A1552-inputs!$C$5)*inputs!$B$5)</f>
        <v>2250</v>
      </c>
      <c r="F1552" s="8">
        <f>MAX(0,inputs!$B$13*(MIN(calculations!A1552,inputs!$C$14)-inputs!$C$13))+MAX(0,inputs!$B$14*(calculations!A1552-inputs!$C$14))</f>
        <v>7089.85</v>
      </c>
      <c r="G1552" s="6">
        <f>MAX(MIN((calculations!A1552-inputs!$B$21)/10000,100%),0) * inputs!$B$18</f>
        <v>2636.4</v>
      </c>
      <c r="H1552" s="3">
        <f t="shared" si="73"/>
        <v>64436.25</v>
      </c>
      <c r="I1552" s="1">
        <f t="shared" si="75"/>
        <v>0.47</v>
      </c>
    </row>
    <row r="1553" spans="1:9" x14ac:dyDescent="0.2">
      <c r="A1553" s="11">
        <f t="shared" si="74"/>
        <v>155100</v>
      </c>
      <c r="B1553" s="3">
        <f>inputs!$C$3-MAX(0,MIN((calculations!A1553-inputs!$B$8)*0.5,inputs!$C$3))+IF(AND(inputs!$B$23="YES",A1553&lt;=inputs!$B$25),inputs!$B$24,0)</f>
        <v>0</v>
      </c>
      <c r="C1553" s="3">
        <f>MAX(0,MIN(A1553-B1553,inputs!$C$4)*inputs!$B$3)</f>
        <v>7540</v>
      </c>
      <c r="D1553" s="8">
        <f>MAX(0,(MIN(A1553,inputs!$C$5)-(inputs!$C$4+B1553))*inputs!$B$4)</f>
        <v>44920</v>
      </c>
      <c r="E1553" s="8">
        <f>MAX(0, (calculations!A1553-inputs!$C$5)*inputs!$B$5)</f>
        <v>2295</v>
      </c>
      <c r="F1553" s="8">
        <f>MAX(0,inputs!$B$13*(MIN(calculations!A1553,inputs!$C$14)-inputs!$C$13))+MAX(0,inputs!$B$14*(calculations!A1553-inputs!$C$14))</f>
        <v>7091.85</v>
      </c>
      <c r="G1553" s="6">
        <f>MAX(MIN((calculations!A1553-inputs!$B$21)/10000,100%),0) * inputs!$B$18</f>
        <v>2636.4</v>
      </c>
      <c r="H1553" s="3">
        <f t="shared" si="73"/>
        <v>64483.25</v>
      </c>
      <c r="I1553" s="1">
        <f t="shared" si="75"/>
        <v>0.47</v>
      </c>
    </row>
    <row r="1554" spans="1:9" x14ac:dyDescent="0.2">
      <c r="A1554" s="11">
        <f t="shared" si="74"/>
        <v>155200</v>
      </c>
      <c r="B1554" s="3">
        <f>inputs!$C$3-MAX(0,MIN((calculations!A1554-inputs!$B$8)*0.5,inputs!$C$3))+IF(AND(inputs!$B$23="YES",A1554&lt;=inputs!$B$25),inputs!$B$24,0)</f>
        <v>0</v>
      </c>
      <c r="C1554" s="3">
        <f>MAX(0,MIN(A1554-B1554,inputs!$C$4)*inputs!$B$3)</f>
        <v>7540</v>
      </c>
      <c r="D1554" s="8">
        <f>MAX(0,(MIN(A1554,inputs!$C$5)-(inputs!$C$4+B1554))*inputs!$B$4)</f>
        <v>44920</v>
      </c>
      <c r="E1554" s="8">
        <f>MAX(0, (calculations!A1554-inputs!$C$5)*inputs!$B$5)</f>
        <v>2340</v>
      </c>
      <c r="F1554" s="8">
        <f>MAX(0,inputs!$B$13*(MIN(calculations!A1554,inputs!$C$14)-inputs!$C$13))+MAX(0,inputs!$B$14*(calculations!A1554-inputs!$C$14))</f>
        <v>7093.85</v>
      </c>
      <c r="G1554" s="6">
        <f>MAX(MIN((calculations!A1554-inputs!$B$21)/10000,100%),0) * inputs!$B$18</f>
        <v>2636.4</v>
      </c>
      <c r="H1554" s="3">
        <f t="shared" si="73"/>
        <v>64530.25</v>
      </c>
      <c r="I1554" s="1">
        <f t="shared" si="75"/>
        <v>0.47</v>
      </c>
    </row>
    <row r="1555" spans="1:9" x14ac:dyDescent="0.2">
      <c r="A1555" s="11">
        <f t="shared" si="74"/>
        <v>155300</v>
      </c>
      <c r="B1555" s="3">
        <f>inputs!$C$3-MAX(0,MIN((calculations!A1555-inputs!$B$8)*0.5,inputs!$C$3))+IF(AND(inputs!$B$23="YES",A1555&lt;=inputs!$B$25),inputs!$B$24,0)</f>
        <v>0</v>
      </c>
      <c r="C1555" s="3">
        <f>MAX(0,MIN(A1555-B1555,inputs!$C$4)*inputs!$B$3)</f>
        <v>7540</v>
      </c>
      <c r="D1555" s="8">
        <f>MAX(0,(MIN(A1555,inputs!$C$5)-(inputs!$C$4+B1555))*inputs!$B$4)</f>
        <v>44920</v>
      </c>
      <c r="E1555" s="8">
        <f>MAX(0, (calculations!A1555-inputs!$C$5)*inputs!$B$5)</f>
        <v>2385</v>
      </c>
      <c r="F1555" s="8">
        <f>MAX(0,inputs!$B$13*(MIN(calculations!A1555,inputs!$C$14)-inputs!$C$13))+MAX(0,inputs!$B$14*(calculations!A1555-inputs!$C$14))</f>
        <v>7095.85</v>
      </c>
      <c r="G1555" s="6">
        <f>MAX(MIN((calculations!A1555-inputs!$B$21)/10000,100%),0) * inputs!$B$18</f>
        <v>2636.4</v>
      </c>
      <c r="H1555" s="3">
        <f t="shared" si="73"/>
        <v>64577.25</v>
      </c>
      <c r="I1555" s="1">
        <f t="shared" si="75"/>
        <v>0.47</v>
      </c>
    </row>
    <row r="1556" spans="1:9" x14ac:dyDescent="0.2">
      <c r="A1556" s="11">
        <f t="shared" si="74"/>
        <v>155400</v>
      </c>
      <c r="B1556" s="3">
        <f>inputs!$C$3-MAX(0,MIN((calculations!A1556-inputs!$B$8)*0.5,inputs!$C$3))+IF(AND(inputs!$B$23="YES",A1556&lt;=inputs!$B$25),inputs!$B$24,0)</f>
        <v>0</v>
      </c>
      <c r="C1556" s="3">
        <f>MAX(0,MIN(A1556-B1556,inputs!$C$4)*inputs!$B$3)</f>
        <v>7540</v>
      </c>
      <c r="D1556" s="8">
        <f>MAX(0,(MIN(A1556,inputs!$C$5)-(inputs!$C$4+B1556))*inputs!$B$4)</f>
        <v>44920</v>
      </c>
      <c r="E1556" s="8">
        <f>MAX(0, (calculations!A1556-inputs!$C$5)*inputs!$B$5)</f>
        <v>2430</v>
      </c>
      <c r="F1556" s="8">
        <f>MAX(0,inputs!$B$13*(MIN(calculations!A1556,inputs!$C$14)-inputs!$C$13))+MAX(0,inputs!$B$14*(calculations!A1556-inputs!$C$14))</f>
        <v>7097.85</v>
      </c>
      <c r="G1556" s="6">
        <f>MAX(MIN((calculations!A1556-inputs!$B$21)/10000,100%),0) * inputs!$B$18</f>
        <v>2636.4</v>
      </c>
      <c r="H1556" s="3">
        <f t="shared" si="73"/>
        <v>64624.25</v>
      </c>
      <c r="I1556" s="1">
        <f t="shared" si="75"/>
        <v>0.47</v>
      </c>
    </row>
    <row r="1557" spans="1:9" x14ac:dyDescent="0.2">
      <c r="A1557" s="11">
        <f t="shared" si="74"/>
        <v>155500</v>
      </c>
      <c r="B1557" s="3">
        <f>inputs!$C$3-MAX(0,MIN((calculations!A1557-inputs!$B$8)*0.5,inputs!$C$3))+IF(AND(inputs!$B$23="YES",A1557&lt;=inputs!$B$25),inputs!$B$24,0)</f>
        <v>0</v>
      </c>
      <c r="C1557" s="3">
        <f>MAX(0,MIN(A1557-B1557,inputs!$C$4)*inputs!$B$3)</f>
        <v>7540</v>
      </c>
      <c r="D1557" s="8">
        <f>MAX(0,(MIN(A1557,inputs!$C$5)-(inputs!$C$4+B1557))*inputs!$B$4)</f>
        <v>44920</v>
      </c>
      <c r="E1557" s="8">
        <f>MAX(0, (calculations!A1557-inputs!$C$5)*inputs!$B$5)</f>
        <v>2475</v>
      </c>
      <c r="F1557" s="8">
        <f>MAX(0,inputs!$B$13*(MIN(calculations!A1557,inputs!$C$14)-inputs!$C$13))+MAX(0,inputs!$B$14*(calculations!A1557-inputs!$C$14))</f>
        <v>7099.85</v>
      </c>
      <c r="G1557" s="6">
        <f>MAX(MIN((calculations!A1557-inputs!$B$21)/10000,100%),0) * inputs!$B$18</f>
        <v>2636.4</v>
      </c>
      <c r="H1557" s="3">
        <f t="shared" si="73"/>
        <v>64671.25</v>
      </c>
      <c r="I1557" s="1">
        <f t="shared" si="75"/>
        <v>0.47</v>
      </c>
    </row>
    <row r="1558" spans="1:9" x14ac:dyDescent="0.2">
      <c r="A1558" s="11">
        <f t="shared" si="74"/>
        <v>155600</v>
      </c>
      <c r="B1558" s="3">
        <f>inputs!$C$3-MAX(0,MIN((calculations!A1558-inputs!$B$8)*0.5,inputs!$C$3))+IF(AND(inputs!$B$23="YES",A1558&lt;=inputs!$B$25),inputs!$B$24,0)</f>
        <v>0</v>
      </c>
      <c r="C1558" s="3">
        <f>MAX(0,MIN(A1558-B1558,inputs!$C$4)*inputs!$B$3)</f>
        <v>7540</v>
      </c>
      <c r="D1558" s="8">
        <f>MAX(0,(MIN(A1558,inputs!$C$5)-(inputs!$C$4+B1558))*inputs!$B$4)</f>
        <v>44920</v>
      </c>
      <c r="E1558" s="8">
        <f>MAX(0, (calculations!A1558-inputs!$C$5)*inputs!$B$5)</f>
        <v>2520</v>
      </c>
      <c r="F1558" s="8">
        <f>MAX(0,inputs!$B$13*(MIN(calculations!A1558,inputs!$C$14)-inputs!$C$13))+MAX(0,inputs!$B$14*(calculations!A1558-inputs!$C$14))</f>
        <v>7101.85</v>
      </c>
      <c r="G1558" s="6">
        <f>MAX(MIN((calculations!A1558-inputs!$B$21)/10000,100%),0) * inputs!$B$18</f>
        <v>2636.4</v>
      </c>
      <c r="H1558" s="3">
        <f t="shared" si="73"/>
        <v>64718.25</v>
      </c>
      <c r="I1558" s="1">
        <f t="shared" si="75"/>
        <v>0.47</v>
      </c>
    </row>
    <row r="1559" spans="1:9" x14ac:dyDescent="0.2">
      <c r="A1559" s="11">
        <f t="shared" si="74"/>
        <v>155700</v>
      </c>
      <c r="B1559" s="3">
        <f>inputs!$C$3-MAX(0,MIN((calculations!A1559-inputs!$B$8)*0.5,inputs!$C$3))+IF(AND(inputs!$B$23="YES",A1559&lt;=inputs!$B$25),inputs!$B$24,0)</f>
        <v>0</v>
      </c>
      <c r="C1559" s="3">
        <f>MAX(0,MIN(A1559-B1559,inputs!$C$4)*inputs!$B$3)</f>
        <v>7540</v>
      </c>
      <c r="D1559" s="8">
        <f>MAX(0,(MIN(A1559,inputs!$C$5)-(inputs!$C$4+B1559))*inputs!$B$4)</f>
        <v>44920</v>
      </c>
      <c r="E1559" s="8">
        <f>MAX(0, (calculations!A1559-inputs!$C$5)*inputs!$B$5)</f>
        <v>2565</v>
      </c>
      <c r="F1559" s="8">
        <f>MAX(0,inputs!$B$13*(MIN(calculations!A1559,inputs!$C$14)-inputs!$C$13))+MAX(0,inputs!$B$14*(calculations!A1559-inputs!$C$14))</f>
        <v>7103.85</v>
      </c>
      <c r="G1559" s="6">
        <f>MAX(MIN((calculations!A1559-inputs!$B$21)/10000,100%),0) * inputs!$B$18</f>
        <v>2636.4</v>
      </c>
      <c r="H1559" s="3">
        <f t="shared" si="73"/>
        <v>64765.25</v>
      </c>
      <c r="I1559" s="1">
        <f t="shared" si="75"/>
        <v>0.47</v>
      </c>
    </row>
    <row r="1560" spans="1:9" x14ac:dyDescent="0.2">
      <c r="A1560" s="11">
        <f t="shared" si="74"/>
        <v>155800</v>
      </c>
      <c r="B1560" s="3">
        <f>inputs!$C$3-MAX(0,MIN((calculations!A1560-inputs!$B$8)*0.5,inputs!$C$3))+IF(AND(inputs!$B$23="YES",A1560&lt;=inputs!$B$25),inputs!$B$24,0)</f>
        <v>0</v>
      </c>
      <c r="C1560" s="3">
        <f>MAX(0,MIN(A1560-B1560,inputs!$C$4)*inputs!$B$3)</f>
        <v>7540</v>
      </c>
      <c r="D1560" s="8">
        <f>MAX(0,(MIN(A1560,inputs!$C$5)-(inputs!$C$4+B1560))*inputs!$B$4)</f>
        <v>44920</v>
      </c>
      <c r="E1560" s="8">
        <f>MAX(0, (calculations!A1560-inputs!$C$5)*inputs!$B$5)</f>
        <v>2610</v>
      </c>
      <c r="F1560" s="8">
        <f>MAX(0,inputs!$B$13*(MIN(calculations!A1560,inputs!$C$14)-inputs!$C$13))+MAX(0,inputs!$B$14*(calculations!A1560-inputs!$C$14))</f>
        <v>7105.85</v>
      </c>
      <c r="G1560" s="6">
        <f>MAX(MIN((calculations!A1560-inputs!$B$21)/10000,100%),0) * inputs!$B$18</f>
        <v>2636.4</v>
      </c>
      <c r="H1560" s="3">
        <f t="shared" si="73"/>
        <v>64812.25</v>
      </c>
      <c r="I1560" s="1">
        <f t="shared" si="75"/>
        <v>0.47</v>
      </c>
    </row>
    <row r="1561" spans="1:9" x14ac:dyDescent="0.2">
      <c r="A1561" s="11">
        <f t="shared" si="74"/>
        <v>155900</v>
      </c>
      <c r="B1561" s="3">
        <f>inputs!$C$3-MAX(0,MIN((calculations!A1561-inputs!$B$8)*0.5,inputs!$C$3))+IF(AND(inputs!$B$23="YES",A1561&lt;=inputs!$B$25),inputs!$B$24,0)</f>
        <v>0</v>
      </c>
      <c r="C1561" s="3">
        <f>MAX(0,MIN(A1561-B1561,inputs!$C$4)*inputs!$B$3)</f>
        <v>7540</v>
      </c>
      <c r="D1561" s="8">
        <f>MAX(0,(MIN(A1561,inputs!$C$5)-(inputs!$C$4+B1561))*inputs!$B$4)</f>
        <v>44920</v>
      </c>
      <c r="E1561" s="8">
        <f>MAX(0, (calculations!A1561-inputs!$C$5)*inputs!$B$5)</f>
        <v>2655</v>
      </c>
      <c r="F1561" s="8">
        <f>MAX(0,inputs!$B$13*(MIN(calculations!A1561,inputs!$C$14)-inputs!$C$13))+MAX(0,inputs!$B$14*(calculations!A1561-inputs!$C$14))</f>
        <v>7107.85</v>
      </c>
      <c r="G1561" s="6">
        <f>MAX(MIN((calculations!A1561-inputs!$B$21)/10000,100%),0) * inputs!$B$18</f>
        <v>2636.4</v>
      </c>
      <c r="H1561" s="3">
        <f t="shared" si="73"/>
        <v>64859.25</v>
      </c>
      <c r="I1561" s="1">
        <f t="shared" si="75"/>
        <v>0.47</v>
      </c>
    </row>
    <row r="1562" spans="1:9" x14ac:dyDescent="0.2">
      <c r="A1562" s="11">
        <f t="shared" si="74"/>
        <v>156000</v>
      </c>
      <c r="B1562" s="3">
        <f>inputs!$C$3-MAX(0,MIN((calculations!A1562-inputs!$B$8)*0.5,inputs!$C$3))+IF(AND(inputs!$B$23="YES",A1562&lt;=inputs!$B$25),inputs!$B$24,0)</f>
        <v>0</v>
      </c>
      <c r="C1562" s="3">
        <f>MAX(0,MIN(A1562-B1562,inputs!$C$4)*inputs!$B$3)</f>
        <v>7540</v>
      </c>
      <c r="D1562" s="8">
        <f>MAX(0,(MIN(A1562,inputs!$C$5)-(inputs!$C$4+B1562))*inputs!$B$4)</f>
        <v>44920</v>
      </c>
      <c r="E1562" s="8">
        <f>MAX(0, (calculations!A1562-inputs!$C$5)*inputs!$B$5)</f>
        <v>2700</v>
      </c>
      <c r="F1562" s="8">
        <f>MAX(0,inputs!$B$13*(MIN(calculations!A1562,inputs!$C$14)-inputs!$C$13))+MAX(0,inputs!$B$14*(calculations!A1562-inputs!$C$14))</f>
        <v>7109.85</v>
      </c>
      <c r="G1562" s="6">
        <f>MAX(MIN((calculations!A1562-inputs!$B$21)/10000,100%),0) * inputs!$B$18</f>
        <v>2636.4</v>
      </c>
      <c r="H1562" s="3">
        <f t="shared" si="73"/>
        <v>64906.25</v>
      </c>
      <c r="I1562" s="1">
        <f t="shared" si="75"/>
        <v>0.47</v>
      </c>
    </row>
    <row r="1563" spans="1:9" x14ac:dyDescent="0.2">
      <c r="A1563" s="11">
        <f t="shared" si="74"/>
        <v>156100</v>
      </c>
      <c r="B1563" s="3">
        <f>inputs!$C$3-MAX(0,MIN((calculations!A1563-inputs!$B$8)*0.5,inputs!$C$3))+IF(AND(inputs!$B$23="YES",A1563&lt;=inputs!$B$25),inputs!$B$24,0)</f>
        <v>0</v>
      </c>
      <c r="C1563" s="3">
        <f>MAX(0,MIN(A1563-B1563,inputs!$C$4)*inputs!$B$3)</f>
        <v>7540</v>
      </c>
      <c r="D1563" s="8">
        <f>MAX(0,(MIN(A1563,inputs!$C$5)-(inputs!$C$4+B1563))*inputs!$B$4)</f>
        <v>44920</v>
      </c>
      <c r="E1563" s="8">
        <f>MAX(0, (calculations!A1563-inputs!$C$5)*inputs!$B$5)</f>
        <v>2745</v>
      </c>
      <c r="F1563" s="8">
        <f>MAX(0,inputs!$B$13*(MIN(calculations!A1563,inputs!$C$14)-inputs!$C$13))+MAX(0,inputs!$B$14*(calculations!A1563-inputs!$C$14))</f>
        <v>7111.85</v>
      </c>
      <c r="G1563" s="6">
        <f>MAX(MIN((calculations!A1563-inputs!$B$21)/10000,100%),0) * inputs!$B$18</f>
        <v>2636.4</v>
      </c>
      <c r="H1563" s="3">
        <f t="shared" si="73"/>
        <v>64953.25</v>
      </c>
      <c r="I1563" s="1">
        <f t="shared" si="75"/>
        <v>0.47</v>
      </c>
    </row>
    <row r="1564" spans="1:9" x14ac:dyDescent="0.2">
      <c r="A1564" s="11">
        <f t="shared" si="74"/>
        <v>156200</v>
      </c>
      <c r="B1564" s="3">
        <f>inputs!$C$3-MAX(0,MIN((calculations!A1564-inputs!$B$8)*0.5,inputs!$C$3))+IF(AND(inputs!$B$23="YES",A1564&lt;=inputs!$B$25),inputs!$B$24,0)</f>
        <v>0</v>
      </c>
      <c r="C1564" s="3">
        <f>MAX(0,MIN(A1564-B1564,inputs!$C$4)*inputs!$B$3)</f>
        <v>7540</v>
      </c>
      <c r="D1564" s="8">
        <f>MAX(0,(MIN(A1564,inputs!$C$5)-(inputs!$C$4+B1564))*inputs!$B$4)</f>
        <v>44920</v>
      </c>
      <c r="E1564" s="8">
        <f>MAX(0, (calculations!A1564-inputs!$C$5)*inputs!$B$5)</f>
        <v>2790</v>
      </c>
      <c r="F1564" s="8">
        <f>MAX(0,inputs!$B$13*(MIN(calculations!A1564,inputs!$C$14)-inputs!$C$13))+MAX(0,inputs!$B$14*(calculations!A1564-inputs!$C$14))</f>
        <v>7113.85</v>
      </c>
      <c r="G1564" s="6">
        <f>MAX(MIN((calculations!A1564-inputs!$B$21)/10000,100%),0) * inputs!$B$18</f>
        <v>2636.4</v>
      </c>
      <c r="H1564" s="3">
        <f t="shared" si="73"/>
        <v>65000.25</v>
      </c>
      <c r="I1564" s="1">
        <f t="shared" si="75"/>
        <v>0.47</v>
      </c>
    </row>
    <row r="1565" spans="1:9" x14ac:dyDescent="0.2">
      <c r="A1565" s="11">
        <f t="shared" si="74"/>
        <v>156300</v>
      </c>
      <c r="B1565" s="3">
        <f>inputs!$C$3-MAX(0,MIN((calculations!A1565-inputs!$B$8)*0.5,inputs!$C$3))+IF(AND(inputs!$B$23="YES",A1565&lt;=inputs!$B$25),inputs!$B$24,0)</f>
        <v>0</v>
      </c>
      <c r="C1565" s="3">
        <f>MAX(0,MIN(A1565-B1565,inputs!$C$4)*inputs!$B$3)</f>
        <v>7540</v>
      </c>
      <c r="D1565" s="8">
        <f>MAX(0,(MIN(A1565,inputs!$C$5)-(inputs!$C$4+B1565))*inputs!$B$4)</f>
        <v>44920</v>
      </c>
      <c r="E1565" s="8">
        <f>MAX(0, (calculations!A1565-inputs!$C$5)*inputs!$B$5)</f>
        <v>2835</v>
      </c>
      <c r="F1565" s="8">
        <f>MAX(0,inputs!$B$13*(MIN(calculations!A1565,inputs!$C$14)-inputs!$C$13))+MAX(0,inputs!$B$14*(calculations!A1565-inputs!$C$14))</f>
        <v>7115.85</v>
      </c>
      <c r="G1565" s="6">
        <f>MAX(MIN((calculations!A1565-inputs!$B$21)/10000,100%),0) * inputs!$B$18</f>
        <v>2636.4</v>
      </c>
      <c r="H1565" s="3">
        <f t="shared" si="73"/>
        <v>65047.25</v>
      </c>
      <c r="I1565" s="1">
        <f t="shared" si="75"/>
        <v>0.47</v>
      </c>
    </row>
    <row r="1566" spans="1:9" x14ac:dyDescent="0.2">
      <c r="A1566" s="11">
        <f t="shared" si="74"/>
        <v>156400</v>
      </c>
      <c r="B1566" s="3">
        <f>inputs!$C$3-MAX(0,MIN((calculations!A1566-inputs!$B$8)*0.5,inputs!$C$3))+IF(AND(inputs!$B$23="YES",A1566&lt;=inputs!$B$25),inputs!$B$24,0)</f>
        <v>0</v>
      </c>
      <c r="C1566" s="3">
        <f>MAX(0,MIN(A1566-B1566,inputs!$C$4)*inputs!$B$3)</f>
        <v>7540</v>
      </c>
      <c r="D1566" s="8">
        <f>MAX(0,(MIN(A1566,inputs!$C$5)-(inputs!$C$4+B1566))*inputs!$B$4)</f>
        <v>44920</v>
      </c>
      <c r="E1566" s="8">
        <f>MAX(0, (calculations!A1566-inputs!$C$5)*inputs!$B$5)</f>
        <v>2880</v>
      </c>
      <c r="F1566" s="8">
        <f>MAX(0,inputs!$B$13*(MIN(calculations!A1566,inputs!$C$14)-inputs!$C$13))+MAX(0,inputs!$B$14*(calculations!A1566-inputs!$C$14))</f>
        <v>7117.85</v>
      </c>
      <c r="G1566" s="6">
        <f>MAX(MIN((calculations!A1566-inputs!$B$21)/10000,100%),0) * inputs!$B$18</f>
        <v>2636.4</v>
      </c>
      <c r="H1566" s="3">
        <f t="shared" si="73"/>
        <v>65094.25</v>
      </c>
      <c r="I1566" s="1">
        <f t="shared" si="75"/>
        <v>0.47</v>
      </c>
    </row>
    <row r="1567" spans="1:9" x14ac:dyDescent="0.2">
      <c r="A1567" s="11">
        <f t="shared" si="74"/>
        <v>156500</v>
      </c>
      <c r="B1567" s="3">
        <f>inputs!$C$3-MAX(0,MIN((calculations!A1567-inputs!$B$8)*0.5,inputs!$C$3))+IF(AND(inputs!$B$23="YES",A1567&lt;=inputs!$B$25),inputs!$B$24,0)</f>
        <v>0</v>
      </c>
      <c r="C1567" s="3">
        <f>MAX(0,MIN(A1567-B1567,inputs!$C$4)*inputs!$B$3)</f>
        <v>7540</v>
      </c>
      <c r="D1567" s="8">
        <f>MAX(0,(MIN(A1567,inputs!$C$5)-(inputs!$C$4+B1567))*inputs!$B$4)</f>
        <v>44920</v>
      </c>
      <c r="E1567" s="8">
        <f>MAX(0, (calculations!A1567-inputs!$C$5)*inputs!$B$5)</f>
        <v>2925</v>
      </c>
      <c r="F1567" s="8">
        <f>MAX(0,inputs!$B$13*(MIN(calculations!A1567,inputs!$C$14)-inputs!$C$13))+MAX(0,inputs!$B$14*(calculations!A1567-inputs!$C$14))</f>
        <v>7119.85</v>
      </c>
      <c r="G1567" s="6">
        <f>MAX(MIN((calculations!A1567-inputs!$B$21)/10000,100%),0) * inputs!$B$18</f>
        <v>2636.4</v>
      </c>
      <c r="H1567" s="3">
        <f t="shared" si="73"/>
        <v>65141.25</v>
      </c>
      <c r="I1567" s="1">
        <f t="shared" si="75"/>
        <v>0.47</v>
      </c>
    </row>
    <row r="1568" spans="1:9" x14ac:dyDescent="0.2">
      <c r="A1568" s="11">
        <f t="shared" si="74"/>
        <v>156600</v>
      </c>
      <c r="B1568" s="3">
        <f>inputs!$C$3-MAX(0,MIN((calculations!A1568-inputs!$B$8)*0.5,inputs!$C$3))+IF(AND(inputs!$B$23="YES",A1568&lt;=inputs!$B$25),inputs!$B$24,0)</f>
        <v>0</v>
      </c>
      <c r="C1568" s="3">
        <f>MAX(0,MIN(A1568-B1568,inputs!$C$4)*inputs!$B$3)</f>
        <v>7540</v>
      </c>
      <c r="D1568" s="8">
        <f>MAX(0,(MIN(A1568,inputs!$C$5)-(inputs!$C$4+B1568))*inputs!$B$4)</f>
        <v>44920</v>
      </c>
      <c r="E1568" s="8">
        <f>MAX(0, (calculations!A1568-inputs!$C$5)*inputs!$B$5)</f>
        <v>2970</v>
      </c>
      <c r="F1568" s="8">
        <f>MAX(0,inputs!$B$13*(MIN(calculations!A1568,inputs!$C$14)-inputs!$C$13))+MAX(0,inputs!$B$14*(calculations!A1568-inputs!$C$14))</f>
        <v>7121.85</v>
      </c>
      <c r="G1568" s="6">
        <f>MAX(MIN((calculations!A1568-inputs!$B$21)/10000,100%),0) * inputs!$B$18</f>
        <v>2636.4</v>
      </c>
      <c r="H1568" s="3">
        <f t="shared" si="73"/>
        <v>65188.25</v>
      </c>
      <c r="I1568" s="1">
        <f t="shared" si="75"/>
        <v>0.47</v>
      </c>
    </row>
    <row r="1569" spans="1:9" x14ac:dyDescent="0.2">
      <c r="A1569" s="11">
        <f t="shared" si="74"/>
        <v>156700</v>
      </c>
      <c r="B1569" s="3">
        <f>inputs!$C$3-MAX(0,MIN((calculations!A1569-inputs!$B$8)*0.5,inputs!$C$3))+IF(AND(inputs!$B$23="YES",A1569&lt;=inputs!$B$25),inputs!$B$24,0)</f>
        <v>0</v>
      </c>
      <c r="C1569" s="3">
        <f>MAX(0,MIN(A1569-B1569,inputs!$C$4)*inputs!$B$3)</f>
        <v>7540</v>
      </c>
      <c r="D1569" s="8">
        <f>MAX(0,(MIN(A1569,inputs!$C$5)-(inputs!$C$4+B1569))*inputs!$B$4)</f>
        <v>44920</v>
      </c>
      <c r="E1569" s="8">
        <f>MAX(0, (calculations!A1569-inputs!$C$5)*inputs!$B$5)</f>
        <v>3015</v>
      </c>
      <c r="F1569" s="8">
        <f>MAX(0,inputs!$B$13*(MIN(calculations!A1569,inputs!$C$14)-inputs!$C$13))+MAX(0,inputs!$B$14*(calculations!A1569-inputs!$C$14))</f>
        <v>7123.85</v>
      </c>
      <c r="G1569" s="6">
        <f>MAX(MIN((calculations!A1569-inputs!$B$21)/10000,100%),0) * inputs!$B$18</f>
        <v>2636.4</v>
      </c>
      <c r="H1569" s="3">
        <f t="shared" si="73"/>
        <v>65235.25</v>
      </c>
      <c r="I1569" s="1">
        <f t="shared" si="75"/>
        <v>0.47</v>
      </c>
    </row>
    <row r="1570" spans="1:9" x14ac:dyDescent="0.2">
      <c r="A1570" s="11">
        <f t="shared" si="74"/>
        <v>156800</v>
      </c>
      <c r="B1570" s="3">
        <f>inputs!$C$3-MAX(0,MIN((calculations!A1570-inputs!$B$8)*0.5,inputs!$C$3))+IF(AND(inputs!$B$23="YES",A1570&lt;=inputs!$B$25),inputs!$B$24,0)</f>
        <v>0</v>
      </c>
      <c r="C1570" s="3">
        <f>MAX(0,MIN(A1570-B1570,inputs!$C$4)*inputs!$B$3)</f>
        <v>7540</v>
      </c>
      <c r="D1570" s="8">
        <f>MAX(0,(MIN(A1570,inputs!$C$5)-(inputs!$C$4+B1570))*inputs!$B$4)</f>
        <v>44920</v>
      </c>
      <c r="E1570" s="8">
        <f>MAX(0, (calculations!A1570-inputs!$C$5)*inputs!$B$5)</f>
        <v>3060</v>
      </c>
      <c r="F1570" s="8">
        <f>MAX(0,inputs!$B$13*(MIN(calculations!A1570,inputs!$C$14)-inputs!$C$13))+MAX(0,inputs!$B$14*(calculations!A1570-inputs!$C$14))</f>
        <v>7125.85</v>
      </c>
      <c r="G1570" s="6">
        <f>MAX(MIN((calculations!A1570-inputs!$B$21)/10000,100%),0) * inputs!$B$18</f>
        <v>2636.4</v>
      </c>
      <c r="H1570" s="3">
        <f t="shared" si="73"/>
        <v>65282.25</v>
      </c>
      <c r="I1570" s="1">
        <f t="shared" si="75"/>
        <v>0.47</v>
      </c>
    </row>
    <row r="1571" spans="1:9" x14ac:dyDescent="0.2">
      <c r="A1571" s="11">
        <f t="shared" si="74"/>
        <v>156900</v>
      </c>
      <c r="B1571" s="3">
        <f>inputs!$C$3-MAX(0,MIN((calculations!A1571-inputs!$B$8)*0.5,inputs!$C$3))+IF(AND(inputs!$B$23="YES",A1571&lt;=inputs!$B$25),inputs!$B$24,0)</f>
        <v>0</v>
      </c>
      <c r="C1571" s="3">
        <f>MAX(0,MIN(A1571-B1571,inputs!$C$4)*inputs!$B$3)</f>
        <v>7540</v>
      </c>
      <c r="D1571" s="8">
        <f>MAX(0,(MIN(A1571,inputs!$C$5)-(inputs!$C$4+B1571))*inputs!$B$4)</f>
        <v>44920</v>
      </c>
      <c r="E1571" s="8">
        <f>MAX(0, (calculations!A1571-inputs!$C$5)*inputs!$B$5)</f>
        <v>3105</v>
      </c>
      <c r="F1571" s="8">
        <f>MAX(0,inputs!$B$13*(MIN(calculations!A1571,inputs!$C$14)-inputs!$C$13))+MAX(0,inputs!$B$14*(calculations!A1571-inputs!$C$14))</f>
        <v>7127.85</v>
      </c>
      <c r="G1571" s="6">
        <f>MAX(MIN((calculations!A1571-inputs!$B$21)/10000,100%),0) * inputs!$B$18</f>
        <v>2636.4</v>
      </c>
      <c r="H1571" s="3">
        <f t="shared" si="73"/>
        <v>65329.25</v>
      </c>
      <c r="I1571" s="1">
        <f t="shared" si="75"/>
        <v>0.47</v>
      </c>
    </row>
    <row r="1572" spans="1:9" x14ac:dyDescent="0.2">
      <c r="A1572" s="11">
        <f t="shared" si="74"/>
        <v>157000</v>
      </c>
      <c r="B1572" s="3">
        <f>inputs!$C$3-MAX(0,MIN((calculations!A1572-inputs!$B$8)*0.5,inputs!$C$3))+IF(AND(inputs!$B$23="YES",A1572&lt;=inputs!$B$25),inputs!$B$24,0)</f>
        <v>0</v>
      </c>
      <c r="C1572" s="3">
        <f>MAX(0,MIN(A1572-B1572,inputs!$C$4)*inputs!$B$3)</f>
        <v>7540</v>
      </c>
      <c r="D1572" s="8">
        <f>MAX(0,(MIN(A1572,inputs!$C$5)-(inputs!$C$4+B1572))*inputs!$B$4)</f>
        <v>44920</v>
      </c>
      <c r="E1572" s="8">
        <f>MAX(0, (calculations!A1572-inputs!$C$5)*inputs!$B$5)</f>
        <v>3150</v>
      </c>
      <c r="F1572" s="8">
        <f>MAX(0,inputs!$B$13*(MIN(calculations!A1572,inputs!$C$14)-inputs!$C$13))+MAX(0,inputs!$B$14*(calculations!A1572-inputs!$C$14))</f>
        <v>7129.85</v>
      </c>
      <c r="G1572" s="6">
        <f>MAX(MIN((calculations!A1572-inputs!$B$21)/10000,100%),0) * inputs!$B$18</f>
        <v>2636.4</v>
      </c>
      <c r="H1572" s="3">
        <f t="shared" si="73"/>
        <v>65376.25</v>
      </c>
      <c r="I1572" s="1">
        <f t="shared" si="75"/>
        <v>0.47</v>
      </c>
    </row>
    <row r="1573" spans="1:9" x14ac:dyDescent="0.2">
      <c r="A1573" s="11">
        <f t="shared" si="74"/>
        <v>157100</v>
      </c>
      <c r="B1573" s="3">
        <f>inputs!$C$3-MAX(0,MIN((calculations!A1573-inputs!$B$8)*0.5,inputs!$C$3))+IF(AND(inputs!$B$23="YES",A1573&lt;=inputs!$B$25),inputs!$B$24,0)</f>
        <v>0</v>
      </c>
      <c r="C1573" s="3">
        <f>MAX(0,MIN(A1573-B1573,inputs!$C$4)*inputs!$B$3)</f>
        <v>7540</v>
      </c>
      <c r="D1573" s="8">
        <f>MAX(0,(MIN(A1573,inputs!$C$5)-(inputs!$C$4+B1573))*inputs!$B$4)</f>
        <v>44920</v>
      </c>
      <c r="E1573" s="8">
        <f>MAX(0, (calculations!A1573-inputs!$C$5)*inputs!$B$5)</f>
        <v>3195</v>
      </c>
      <c r="F1573" s="8">
        <f>MAX(0,inputs!$B$13*(MIN(calculations!A1573,inputs!$C$14)-inputs!$C$13))+MAX(0,inputs!$B$14*(calculations!A1573-inputs!$C$14))</f>
        <v>7131.85</v>
      </c>
      <c r="G1573" s="6">
        <f>MAX(MIN((calculations!A1573-inputs!$B$21)/10000,100%),0) * inputs!$B$18</f>
        <v>2636.4</v>
      </c>
      <c r="H1573" s="3">
        <f t="shared" si="73"/>
        <v>65423.25</v>
      </c>
      <c r="I1573" s="1">
        <f t="shared" si="75"/>
        <v>0.47</v>
      </c>
    </row>
    <row r="1574" spans="1:9" x14ac:dyDescent="0.2">
      <c r="A1574" s="11">
        <f t="shared" si="74"/>
        <v>157200</v>
      </c>
      <c r="B1574" s="3">
        <f>inputs!$C$3-MAX(0,MIN((calculations!A1574-inputs!$B$8)*0.5,inputs!$C$3))+IF(AND(inputs!$B$23="YES",A1574&lt;=inputs!$B$25),inputs!$B$24,0)</f>
        <v>0</v>
      </c>
      <c r="C1574" s="3">
        <f>MAX(0,MIN(A1574-B1574,inputs!$C$4)*inputs!$B$3)</f>
        <v>7540</v>
      </c>
      <c r="D1574" s="8">
        <f>MAX(0,(MIN(A1574,inputs!$C$5)-(inputs!$C$4+B1574))*inputs!$B$4)</f>
        <v>44920</v>
      </c>
      <c r="E1574" s="8">
        <f>MAX(0, (calculations!A1574-inputs!$C$5)*inputs!$B$5)</f>
        <v>3240</v>
      </c>
      <c r="F1574" s="8">
        <f>MAX(0,inputs!$B$13*(MIN(calculations!A1574,inputs!$C$14)-inputs!$C$13))+MAX(0,inputs!$B$14*(calculations!A1574-inputs!$C$14))</f>
        <v>7133.85</v>
      </c>
      <c r="G1574" s="6">
        <f>MAX(MIN((calculations!A1574-inputs!$B$21)/10000,100%),0) * inputs!$B$18</f>
        <v>2636.4</v>
      </c>
      <c r="H1574" s="3">
        <f t="shared" si="73"/>
        <v>65470.25</v>
      </c>
      <c r="I1574" s="1">
        <f t="shared" si="75"/>
        <v>0.47</v>
      </c>
    </row>
    <row r="1575" spans="1:9" x14ac:dyDescent="0.2">
      <c r="A1575" s="11">
        <f t="shared" si="74"/>
        <v>157300</v>
      </c>
      <c r="B1575" s="3">
        <f>inputs!$C$3-MAX(0,MIN((calculations!A1575-inputs!$B$8)*0.5,inputs!$C$3))+IF(AND(inputs!$B$23="YES",A1575&lt;=inputs!$B$25),inputs!$B$24,0)</f>
        <v>0</v>
      </c>
      <c r="C1575" s="3">
        <f>MAX(0,MIN(A1575-B1575,inputs!$C$4)*inputs!$B$3)</f>
        <v>7540</v>
      </c>
      <c r="D1575" s="8">
        <f>MAX(0,(MIN(A1575,inputs!$C$5)-(inputs!$C$4+B1575))*inputs!$B$4)</f>
        <v>44920</v>
      </c>
      <c r="E1575" s="8">
        <f>MAX(0, (calculations!A1575-inputs!$C$5)*inputs!$B$5)</f>
        <v>3285</v>
      </c>
      <c r="F1575" s="8">
        <f>MAX(0,inputs!$B$13*(MIN(calculations!A1575,inputs!$C$14)-inputs!$C$13))+MAX(0,inputs!$B$14*(calculations!A1575-inputs!$C$14))</f>
        <v>7135.85</v>
      </c>
      <c r="G1575" s="6">
        <f>MAX(MIN((calculations!A1575-inputs!$B$21)/10000,100%),0) * inputs!$B$18</f>
        <v>2636.4</v>
      </c>
      <c r="H1575" s="3">
        <f t="shared" si="73"/>
        <v>65517.25</v>
      </c>
      <c r="I1575" s="1">
        <f t="shared" si="75"/>
        <v>0.47</v>
      </c>
    </row>
    <row r="1576" spans="1:9" x14ac:dyDescent="0.2">
      <c r="A1576" s="11">
        <f t="shared" si="74"/>
        <v>157400</v>
      </c>
      <c r="B1576" s="3">
        <f>inputs!$C$3-MAX(0,MIN((calculations!A1576-inputs!$B$8)*0.5,inputs!$C$3))+IF(AND(inputs!$B$23="YES",A1576&lt;=inputs!$B$25),inputs!$B$24,0)</f>
        <v>0</v>
      </c>
      <c r="C1576" s="3">
        <f>MAX(0,MIN(A1576-B1576,inputs!$C$4)*inputs!$B$3)</f>
        <v>7540</v>
      </c>
      <c r="D1576" s="8">
        <f>MAX(0,(MIN(A1576,inputs!$C$5)-(inputs!$C$4+B1576))*inputs!$B$4)</f>
        <v>44920</v>
      </c>
      <c r="E1576" s="8">
        <f>MAX(0, (calculations!A1576-inputs!$C$5)*inputs!$B$5)</f>
        <v>3330</v>
      </c>
      <c r="F1576" s="8">
        <f>MAX(0,inputs!$B$13*(MIN(calculations!A1576,inputs!$C$14)-inputs!$C$13))+MAX(0,inputs!$B$14*(calculations!A1576-inputs!$C$14))</f>
        <v>7137.85</v>
      </c>
      <c r="G1576" s="6">
        <f>MAX(MIN((calculations!A1576-inputs!$B$21)/10000,100%),0) * inputs!$B$18</f>
        <v>2636.4</v>
      </c>
      <c r="H1576" s="3">
        <f t="shared" si="73"/>
        <v>65564.25</v>
      </c>
      <c r="I1576" s="1">
        <f t="shared" si="75"/>
        <v>0.47</v>
      </c>
    </row>
    <row r="1577" spans="1:9" x14ac:dyDescent="0.2">
      <c r="A1577" s="11">
        <f t="shared" si="74"/>
        <v>157500</v>
      </c>
      <c r="B1577" s="3">
        <f>inputs!$C$3-MAX(0,MIN((calculations!A1577-inputs!$B$8)*0.5,inputs!$C$3))+IF(AND(inputs!$B$23="YES",A1577&lt;=inputs!$B$25),inputs!$B$24,0)</f>
        <v>0</v>
      </c>
      <c r="C1577" s="3">
        <f>MAX(0,MIN(A1577-B1577,inputs!$C$4)*inputs!$B$3)</f>
        <v>7540</v>
      </c>
      <c r="D1577" s="8">
        <f>MAX(0,(MIN(A1577,inputs!$C$5)-(inputs!$C$4+B1577))*inputs!$B$4)</f>
        <v>44920</v>
      </c>
      <c r="E1577" s="8">
        <f>MAX(0, (calculations!A1577-inputs!$C$5)*inputs!$B$5)</f>
        <v>3375</v>
      </c>
      <c r="F1577" s="8">
        <f>MAX(0,inputs!$B$13*(MIN(calculations!A1577,inputs!$C$14)-inputs!$C$13))+MAX(0,inputs!$B$14*(calculations!A1577-inputs!$C$14))</f>
        <v>7139.85</v>
      </c>
      <c r="G1577" s="6">
        <f>MAX(MIN((calculations!A1577-inputs!$B$21)/10000,100%),0) * inputs!$B$18</f>
        <v>2636.4</v>
      </c>
      <c r="H1577" s="3">
        <f t="shared" si="73"/>
        <v>65611.25</v>
      </c>
      <c r="I1577" s="1">
        <f t="shared" si="75"/>
        <v>0.47</v>
      </c>
    </row>
    <row r="1578" spans="1:9" x14ac:dyDescent="0.2">
      <c r="A1578" s="11">
        <f t="shared" si="74"/>
        <v>157600</v>
      </c>
      <c r="B1578" s="3">
        <f>inputs!$C$3-MAX(0,MIN((calculations!A1578-inputs!$B$8)*0.5,inputs!$C$3))+IF(AND(inputs!$B$23="YES",A1578&lt;=inputs!$B$25),inputs!$B$24,0)</f>
        <v>0</v>
      </c>
      <c r="C1578" s="3">
        <f>MAX(0,MIN(A1578-B1578,inputs!$C$4)*inputs!$B$3)</f>
        <v>7540</v>
      </c>
      <c r="D1578" s="8">
        <f>MAX(0,(MIN(A1578,inputs!$C$5)-(inputs!$C$4+B1578))*inputs!$B$4)</f>
        <v>44920</v>
      </c>
      <c r="E1578" s="8">
        <f>MAX(0, (calculations!A1578-inputs!$C$5)*inputs!$B$5)</f>
        <v>3420</v>
      </c>
      <c r="F1578" s="8">
        <f>MAX(0,inputs!$B$13*(MIN(calculations!A1578,inputs!$C$14)-inputs!$C$13))+MAX(0,inputs!$B$14*(calculations!A1578-inputs!$C$14))</f>
        <v>7141.85</v>
      </c>
      <c r="G1578" s="6">
        <f>MAX(MIN((calculations!A1578-inputs!$B$21)/10000,100%),0) * inputs!$B$18</f>
        <v>2636.4</v>
      </c>
      <c r="H1578" s="3">
        <f t="shared" si="73"/>
        <v>65658.25</v>
      </c>
      <c r="I1578" s="1">
        <f t="shared" si="75"/>
        <v>0.47</v>
      </c>
    </row>
    <row r="1579" spans="1:9" x14ac:dyDescent="0.2">
      <c r="A1579" s="11">
        <f t="shared" si="74"/>
        <v>157700</v>
      </c>
      <c r="B1579" s="3">
        <f>inputs!$C$3-MAX(0,MIN((calculations!A1579-inputs!$B$8)*0.5,inputs!$C$3))+IF(AND(inputs!$B$23="YES",A1579&lt;=inputs!$B$25),inputs!$B$24,0)</f>
        <v>0</v>
      </c>
      <c r="C1579" s="3">
        <f>MAX(0,MIN(A1579-B1579,inputs!$C$4)*inputs!$B$3)</f>
        <v>7540</v>
      </c>
      <c r="D1579" s="8">
        <f>MAX(0,(MIN(A1579,inputs!$C$5)-(inputs!$C$4+B1579))*inputs!$B$4)</f>
        <v>44920</v>
      </c>
      <c r="E1579" s="8">
        <f>MAX(0, (calculations!A1579-inputs!$C$5)*inputs!$B$5)</f>
        <v>3465</v>
      </c>
      <c r="F1579" s="8">
        <f>MAX(0,inputs!$B$13*(MIN(calculations!A1579,inputs!$C$14)-inputs!$C$13))+MAX(0,inputs!$B$14*(calculations!A1579-inputs!$C$14))</f>
        <v>7143.85</v>
      </c>
      <c r="G1579" s="6">
        <f>MAX(MIN((calculations!A1579-inputs!$B$21)/10000,100%),0) * inputs!$B$18</f>
        <v>2636.4</v>
      </c>
      <c r="H1579" s="3">
        <f t="shared" si="73"/>
        <v>65705.25</v>
      </c>
      <c r="I1579" s="1">
        <f t="shared" si="75"/>
        <v>0.47</v>
      </c>
    </row>
    <row r="1580" spans="1:9" x14ac:dyDescent="0.2">
      <c r="A1580" s="11">
        <f t="shared" si="74"/>
        <v>157800</v>
      </c>
      <c r="B1580" s="3">
        <f>inputs!$C$3-MAX(0,MIN((calculations!A1580-inputs!$B$8)*0.5,inputs!$C$3))+IF(AND(inputs!$B$23="YES",A1580&lt;=inputs!$B$25),inputs!$B$24,0)</f>
        <v>0</v>
      </c>
      <c r="C1580" s="3">
        <f>MAX(0,MIN(A1580-B1580,inputs!$C$4)*inputs!$B$3)</f>
        <v>7540</v>
      </c>
      <c r="D1580" s="8">
        <f>MAX(0,(MIN(A1580,inputs!$C$5)-(inputs!$C$4+B1580))*inputs!$B$4)</f>
        <v>44920</v>
      </c>
      <c r="E1580" s="8">
        <f>MAX(0, (calculations!A1580-inputs!$C$5)*inputs!$B$5)</f>
        <v>3510</v>
      </c>
      <c r="F1580" s="8">
        <f>MAX(0,inputs!$B$13*(MIN(calculations!A1580,inputs!$C$14)-inputs!$C$13))+MAX(0,inputs!$B$14*(calculations!A1580-inputs!$C$14))</f>
        <v>7145.85</v>
      </c>
      <c r="G1580" s="6">
        <f>MAX(MIN((calculations!A1580-inputs!$B$21)/10000,100%),0) * inputs!$B$18</f>
        <v>2636.4</v>
      </c>
      <c r="H1580" s="3">
        <f t="shared" si="73"/>
        <v>65752.25</v>
      </c>
      <c r="I1580" s="1">
        <f t="shared" si="75"/>
        <v>0.47</v>
      </c>
    </row>
    <row r="1581" spans="1:9" x14ac:dyDescent="0.2">
      <c r="A1581" s="11">
        <f t="shared" si="74"/>
        <v>157900</v>
      </c>
      <c r="B1581" s="3">
        <f>inputs!$C$3-MAX(0,MIN((calculations!A1581-inputs!$B$8)*0.5,inputs!$C$3))+IF(AND(inputs!$B$23="YES",A1581&lt;=inputs!$B$25),inputs!$B$24,0)</f>
        <v>0</v>
      </c>
      <c r="C1581" s="3">
        <f>MAX(0,MIN(A1581-B1581,inputs!$C$4)*inputs!$B$3)</f>
        <v>7540</v>
      </c>
      <c r="D1581" s="8">
        <f>MAX(0,(MIN(A1581,inputs!$C$5)-(inputs!$C$4+B1581))*inputs!$B$4)</f>
        <v>44920</v>
      </c>
      <c r="E1581" s="8">
        <f>MAX(0, (calculations!A1581-inputs!$C$5)*inputs!$B$5)</f>
        <v>3555</v>
      </c>
      <c r="F1581" s="8">
        <f>MAX(0,inputs!$B$13*(MIN(calculations!A1581,inputs!$C$14)-inputs!$C$13))+MAX(0,inputs!$B$14*(calculations!A1581-inputs!$C$14))</f>
        <v>7147.85</v>
      </c>
      <c r="G1581" s="6">
        <f>MAX(MIN((calculations!A1581-inputs!$B$21)/10000,100%),0) * inputs!$B$18</f>
        <v>2636.4</v>
      </c>
      <c r="H1581" s="3">
        <f t="shared" si="73"/>
        <v>65799.25</v>
      </c>
      <c r="I1581" s="1">
        <f t="shared" si="75"/>
        <v>0.47</v>
      </c>
    </row>
    <row r="1582" spans="1:9" x14ac:dyDescent="0.2">
      <c r="A1582" s="11">
        <f t="shared" si="74"/>
        <v>158000</v>
      </c>
      <c r="B1582" s="3">
        <f>inputs!$C$3-MAX(0,MIN((calculations!A1582-inputs!$B$8)*0.5,inputs!$C$3))+IF(AND(inputs!$B$23="YES",A1582&lt;=inputs!$B$25),inputs!$B$24,0)</f>
        <v>0</v>
      </c>
      <c r="C1582" s="3">
        <f>MAX(0,MIN(A1582-B1582,inputs!$C$4)*inputs!$B$3)</f>
        <v>7540</v>
      </c>
      <c r="D1582" s="8">
        <f>MAX(0,(MIN(A1582,inputs!$C$5)-(inputs!$C$4+B1582))*inputs!$B$4)</f>
        <v>44920</v>
      </c>
      <c r="E1582" s="8">
        <f>MAX(0, (calculations!A1582-inputs!$C$5)*inputs!$B$5)</f>
        <v>3600</v>
      </c>
      <c r="F1582" s="8">
        <f>MAX(0,inputs!$B$13*(MIN(calculations!A1582,inputs!$C$14)-inputs!$C$13))+MAX(0,inputs!$B$14*(calculations!A1582-inputs!$C$14))</f>
        <v>7149.85</v>
      </c>
      <c r="G1582" s="6">
        <f>MAX(MIN((calculations!A1582-inputs!$B$21)/10000,100%),0) * inputs!$B$18</f>
        <v>2636.4</v>
      </c>
      <c r="H1582" s="3">
        <f t="shared" si="73"/>
        <v>65846.25</v>
      </c>
      <c r="I1582" s="1">
        <f t="shared" si="75"/>
        <v>0.47</v>
      </c>
    </row>
    <row r="1583" spans="1:9" x14ac:dyDescent="0.2">
      <c r="A1583" s="11">
        <f t="shared" si="74"/>
        <v>158100</v>
      </c>
      <c r="B1583" s="3">
        <f>inputs!$C$3-MAX(0,MIN((calculations!A1583-inputs!$B$8)*0.5,inputs!$C$3))+IF(AND(inputs!$B$23="YES",A1583&lt;=inputs!$B$25),inputs!$B$24,0)</f>
        <v>0</v>
      </c>
      <c r="C1583" s="3">
        <f>MAX(0,MIN(A1583-B1583,inputs!$C$4)*inputs!$B$3)</f>
        <v>7540</v>
      </c>
      <c r="D1583" s="8">
        <f>MAX(0,(MIN(A1583,inputs!$C$5)-(inputs!$C$4+B1583))*inputs!$B$4)</f>
        <v>44920</v>
      </c>
      <c r="E1583" s="8">
        <f>MAX(0, (calculations!A1583-inputs!$C$5)*inputs!$B$5)</f>
        <v>3645</v>
      </c>
      <c r="F1583" s="8">
        <f>MAX(0,inputs!$B$13*(MIN(calculations!A1583,inputs!$C$14)-inputs!$C$13))+MAX(0,inputs!$B$14*(calculations!A1583-inputs!$C$14))</f>
        <v>7151.85</v>
      </c>
      <c r="G1583" s="6">
        <f>MAX(MIN((calculations!A1583-inputs!$B$21)/10000,100%),0) * inputs!$B$18</f>
        <v>2636.4</v>
      </c>
      <c r="H1583" s="3">
        <f t="shared" si="73"/>
        <v>65893.25</v>
      </c>
      <c r="I1583" s="1">
        <f t="shared" si="75"/>
        <v>0.47</v>
      </c>
    </row>
    <row r="1584" spans="1:9" x14ac:dyDescent="0.2">
      <c r="A1584" s="11">
        <f t="shared" si="74"/>
        <v>158200</v>
      </c>
      <c r="B1584" s="3">
        <f>inputs!$C$3-MAX(0,MIN((calculations!A1584-inputs!$B$8)*0.5,inputs!$C$3))+IF(AND(inputs!$B$23="YES",A1584&lt;=inputs!$B$25),inputs!$B$24,0)</f>
        <v>0</v>
      </c>
      <c r="C1584" s="3">
        <f>MAX(0,MIN(A1584-B1584,inputs!$C$4)*inputs!$B$3)</f>
        <v>7540</v>
      </c>
      <c r="D1584" s="8">
        <f>MAX(0,(MIN(A1584,inputs!$C$5)-(inputs!$C$4+B1584))*inputs!$B$4)</f>
        <v>44920</v>
      </c>
      <c r="E1584" s="8">
        <f>MAX(0, (calculations!A1584-inputs!$C$5)*inputs!$B$5)</f>
        <v>3690</v>
      </c>
      <c r="F1584" s="8">
        <f>MAX(0,inputs!$B$13*(MIN(calculations!A1584,inputs!$C$14)-inputs!$C$13))+MAX(0,inputs!$B$14*(calculations!A1584-inputs!$C$14))</f>
        <v>7153.85</v>
      </c>
      <c r="G1584" s="6">
        <f>MAX(MIN((calculations!A1584-inputs!$B$21)/10000,100%),0) * inputs!$B$18</f>
        <v>2636.4</v>
      </c>
      <c r="H1584" s="3">
        <f t="shared" si="73"/>
        <v>65940.25</v>
      </c>
      <c r="I1584" s="1">
        <f t="shared" si="75"/>
        <v>0.47</v>
      </c>
    </row>
    <row r="1585" spans="1:9" x14ac:dyDescent="0.2">
      <c r="A1585" s="11">
        <f t="shared" si="74"/>
        <v>158300</v>
      </c>
      <c r="B1585" s="3">
        <f>inputs!$C$3-MAX(0,MIN((calculations!A1585-inputs!$B$8)*0.5,inputs!$C$3))+IF(AND(inputs!$B$23="YES",A1585&lt;=inputs!$B$25),inputs!$B$24,0)</f>
        <v>0</v>
      </c>
      <c r="C1585" s="3">
        <f>MAX(0,MIN(A1585-B1585,inputs!$C$4)*inputs!$B$3)</f>
        <v>7540</v>
      </c>
      <c r="D1585" s="8">
        <f>MAX(0,(MIN(A1585,inputs!$C$5)-(inputs!$C$4+B1585))*inputs!$B$4)</f>
        <v>44920</v>
      </c>
      <c r="E1585" s="8">
        <f>MAX(0, (calculations!A1585-inputs!$C$5)*inputs!$B$5)</f>
        <v>3735</v>
      </c>
      <c r="F1585" s="8">
        <f>MAX(0,inputs!$B$13*(MIN(calculations!A1585,inputs!$C$14)-inputs!$C$13))+MAX(0,inputs!$B$14*(calculations!A1585-inputs!$C$14))</f>
        <v>7155.85</v>
      </c>
      <c r="G1585" s="6">
        <f>MAX(MIN((calculations!A1585-inputs!$B$21)/10000,100%),0) * inputs!$B$18</f>
        <v>2636.4</v>
      </c>
      <c r="H1585" s="3">
        <f t="shared" si="73"/>
        <v>65987.25</v>
      </c>
      <c r="I1585" s="1">
        <f t="shared" si="75"/>
        <v>0.47</v>
      </c>
    </row>
    <row r="1586" spans="1:9" x14ac:dyDescent="0.2">
      <c r="A1586" s="11">
        <f t="shared" si="74"/>
        <v>158400</v>
      </c>
      <c r="B1586" s="3">
        <f>inputs!$C$3-MAX(0,MIN((calculations!A1586-inputs!$B$8)*0.5,inputs!$C$3))+IF(AND(inputs!$B$23="YES",A1586&lt;=inputs!$B$25),inputs!$B$24,0)</f>
        <v>0</v>
      </c>
      <c r="C1586" s="3">
        <f>MAX(0,MIN(A1586-B1586,inputs!$C$4)*inputs!$B$3)</f>
        <v>7540</v>
      </c>
      <c r="D1586" s="8">
        <f>MAX(0,(MIN(A1586,inputs!$C$5)-(inputs!$C$4+B1586))*inputs!$B$4)</f>
        <v>44920</v>
      </c>
      <c r="E1586" s="8">
        <f>MAX(0, (calculations!A1586-inputs!$C$5)*inputs!$B$5)</f>
        <v>3780</v>
      </c>
      <c r="F1586" s="8">
        <f>MAX(0,inputs!$B$13*(MIN(calculations!A1586,inputs!$C$14)-inputs!$C$13))+MAX(0,inputs!$B$14*(calculations!A1586-inputs!$C$14))</f>
        <v>7157.85</v>
      </c>
      <c r="G1586" s="6">
        <f>MAX(MIN((calculations!A1586-inputs!$B$21)/10000,100%),0) * inputs!$B$18</f>
        <v>2636.4</v>
      </c>
      <c r="H1586" s="3">
        <f t="shared" si="73"/>
        <v>66034.25</v>
      </c>
      <c r="I1586" s="1">
        <f t="shared" si="75"/>
        <v>0.47</v>
      </c>
    </row>
    <row r="1587" spans="1:9" x14ac:dyDescent="0.2">
      <c r="A1587" s="11">
        <f t="shared" si="74"/>
        <v>158500</v>
      </c>
      <c r="B1587" s="3">
        <f>inputs!$C$3-MAX(0,MIN((calculations!A1587-inputs!$B$8)*0.5,inputs!$C$3))+IF(AND(inputs!$B$23="YES",A1587&lt;=inputs!$B$25),inputs!$B$24,0)</f>
        <v>0</v>
      </c>
      <c r="C1587" s="3">
        <f>MAX(0,MIN(A1587-B1587,inputs!$C$4)*inputs!$B$3)</f>
        <v>7540</v>
      </c>
      <c r="D1587" s="8">
        <f>MAX(0,(MIN(A1587,inputs!$C$5)-(inputs!$C$4+B1587))*inputs!$B$4)</f>
        <v>44920</v>
      </c>
      <c r="E1587" s="8">
        <f>MAX(0, (calculations!A1587-inputs!$C$5)*inputs!$B$5)</f>
        <v>3825</v>
      </c>
      <c r="F1587" s="8">
        <f>MAX(0,inputs!$B$13*(MIN(calculations!A1587,inputs!$C$14)-inputs!$C$13))+MAX(0,inputs!$B$14*(calculations!A1587-inputs!$C$14))</f>
        <v>7159.85</v>
      </c>
      <c r="G1587" s="6">
        <f>MAX(MIN((calculations!A1587-inputs!$B$21)/10000,100%),0) * inputs!$B$18</f>
        <v>2636.4</v>
      </c>
      <c r="H1587" s="3">
        <f t="shared" si="73"/>
        <v>66081.25</v>
      </c>
      <c r="I1587" s="1">
        <f t="shared" si="75"/>
        <v>0.47</v>
      </c>
    </row>
    <row r="1588" spans="1:9" x14ac:dyDescent="0.2">
      <c r="A1588" s="11">
        <f t="shared" si="74"/>
        <v>158600</v>
      </c>
      <c r="B1588" s="3">
        <f>inputs!$C$3-MAX(0,MIN((calculations!A1588-inputs!$B$8)*0.5,inputs!$C$3))+IF(AND(inputs!$B$23="YES",A1588&lt;=inputs!$B$25),inputs!$B$24,0)</f>
        <v>0</v>
      </c>
      <c r="C1588" s="3">
        <f>MAX(0,MIN(A1588-B1588,inputs!$C$4)*inputs!$B$3)</f>
        <v>7540</v>
      </c>
      <c r="D1588" s="8">
        <f>MAX(0,(MIN(A1588,inputs!$C$5)-(inputs!$C$4+B1588))*inputs!$B$4)</f>
        <v>44920</v>
      </c>
      <c r="E1588" s="8">
        <f>MAX(0, (calculations!A1588-inputs!$C$5)*inputs!$B$5)</f>
        <v>3870</v>
      </c>
      <c r="F1588" s="8">
        <f>MAX(0,inputs!$B$13*(MIN(calculations!A1588,inputs!$C$14)-inputs!$C$13))+MAX(0,inputs!$B$14*(calculations!A1588-inputs!$C$14))</f>
        <v>7161.85</v>
      </c>
      <c r="G1588" s="6">
        <f>MAX(MIN((calculations!A1588-inputs!$B$21)/10000,100%),0) * inputs!$B$18</f>
        <v>2636.4</v>
      </c>
      <c r="H1588" s="3">
        <f t="shared" si="73"/>
        <v>66128.25</v>
      </c>
      <c r="I1588" s="1">
        <f t="shared" si="75"/>
        <v>0.47</v>
      </c>
    </row>
    <row r="1589" spans="1:9" x14ac:dyDescent="0.2">
      <c r="A1589" s="11">
        <f t="shared" si="74"/>
        <v>158700</v>
      </c>
      <c r="B1589" s="3">
        <f>inputs!$C$3-MAX(0,MIN((calculations!A1589-inputs!$B$8)*0.5,inputs!$C$3))+IF(AND(inputs!$B$23="YES",A1589&lt;=inputs!$B$25),inputs!$B$24,0)</f>
        <v>0</v>
      </c>
      <c r="C1589" s="3">
        <f>MAX(0,MIN(A1589-B1589,inputs!$C$4)*inputs!$B$3)</f>
        <v>7540</v>
      </c>
      <c r="D1589" s="8">
        <f>MAX(0,(MIN(A1589,inputs!$C$5)-(inputs!$C$4+B1589))*inputs!$B$4)</f>
        <v>44920</v>
      </c>
      <c r="E1589" s="8">
        <f>MAX(0, (calculations!A1589-inputs!$C$5)*inputs!$B$5)</f>
        <v>3915</v>
      </c>
      <c r="F1589" s="8">
        <f>MAX(0,inputs!$B$13*(MIN(calculations!A1589,inputs!$C$14)-inputs!$C$13))+MAX(0,inputs!$B$14*(calculations!A1589-inputs!$C$14))</f>
        <v>7163.85</v>
      </c>
      <c r="G1589" s="6">
        <f>MAX(MIN((calculations!A1589-inputs!$B$21)/10000,100%),0) * inputs!$B$18</f>
        <v>2636.4</v>
      </c>
      <c r="H1589" s="3">
        <f t="shared" si="73"/>
        <v>66175.25</v>
      </c>
      <c r="I1589" s="1">
        <f t="shared" si="75"/>
        <v>0.47</v>
      </c>
    </row>
    <row r="1590" spans="1:9" x14ac:dyDescent="0.2">
      <c r="A1590" s="11">
        <f t="shared" si="74"/>
        <v>158800</v>
      </c>
      <c r="B1590" s="3">
        <f>inputs!$C$3-MAX(0,MIN((calculations!A1590-inputs!$B$8)*0.5,inputs!$C$3))+IF(AND(inputs!$B$23="YES",A1590&lt;=inputs!$B$25),inputs!$B$24,0)</f>
        <v>0</v>
      </c>
      <c r="C1590" s="3">
        <f>MAX(0,MIN(A1590-B1590,inputs!$C$4)*inputs!$B$3)</f>
        <v>7540</v>
      </c>
      <c r="D1590" s="8">
        <f>MAX(0,(MIN(A1590,inputs!$C$5)-(inputs!$C$4+B1590))*inputs!$B$4)</f>
        <v>44920</v>
      </c>
      <c r="E1590" s="8">
        <f>MAX(0, (calculations!A1590-inputs!$C$5)*inputs!$B$5)</f>
        <v>3960</v>
      </c>
      <c r="F1590" s="8">
        <f>MAX(0,inputs!$B$13*(MIN(calculations!A1590,inputs!$C$14)-inputs!$C$13))+MAX(0,inputs!$B$14*(calculations!A1590-inputs!$C$14))</f>
        <v>7165.85</v>
      </c>
      <c r="G1590" s="6">
        <f>MAX(MIN((calculations!A1590-inputs!$B$21)/10000,100%),0) * inputs!$B$18</f>
        <v>2636.4</v>
      </c>
      <c r="H1590" s="3">
        <f t="shared" ref="H1590:H1653" si="76">SUM(C1590:G1590)</f>
        <v>66222.25</v>
      </c>
      <c r="I1590" s="1">
        <f t="shared" si="75"/>
        <v>0.47</v>
      </c>
    </row>
    <row r="1591" spans="1:9" x14ac:dyDescent="0.2">
      <c r="A1591" s="11">
        <f t="shared" si="74"/>
        <v>158900</v>
      </c>
      <c r="B1591" s="3">
        <f>inputs!$C$3-MAX(0,MIN((calculations!A1591-inputs!$B$8)*0.5,inputs!$C$3))+IF(AND(inputs!$B$23="YES",A1591&lt;=inputs!$B$25),inputs!$B$24,0)</f>
        <v>0</v>
      </c>
      <c r="C1591" s="3">
        <f>MAX(0,MIN(A1591-B1591,inputs!$C$4)*inputs!$B$3)</f>
        <v>7540</v>
      </c>
      <c r="D1591" s="8">
        <f>MAX(0,(MIN(A1591,inputs!$C$5)-(inputs!$C$4+B1591))*inputs!$B$4)</f>
        <v>44920</v>
      </c>
      <c r="E1591" s="8">
        <f>MAX(0, (calculations!A1591-inputs!$C$5)*inputs!$B$5)</f>
        <v>4005</v>
      </c>
      <c r="F1591" s="8">
        <f>MAX(0,inputs!$B$13*(MIN(calculations!A1591,inputs!$C$14)-inputs!$C$13))+MAX(0,inputs!$B$14*(calculations!A1591-inputs!$C$14))</f>
        <v>7167.85</v>
      </c>
      <c r="G1591" s="6">
        <f>MAX(MIN((calculations!A1591-inputs!$B$21)/10000,100%),0) * inputs!$B$18</f>
        <v>2636.4</v>
      </c>
      <c r="H1591" s="3">
        <f t="shared" si="76"/>
        <v>66269.25</v>
      </c>
      <c r="I1591" s="1">
        <f t="shared" si="75"/>
        <v>0.47</v>
      </c>
    </row>
    <row r="1592" spans="1:9" x14ac:dyDescent="0.2">
      <c r="A1592" s="11">
        <f t="shared" si="74"/>
        <v>159000</v>
      </c>
      <c r="B1592" s="3">
        <f>inputs!$C$3-MAX(0,MIN((calculations!A1592-inputs!$B$8)*0.5,inputs!$C$3))+IF(AND(inputs!$B$23="YES",A1592&lt;=inputs!$B$25),inputs!$B$24,0)</f>
        <v>0</v>
      </c>
      <c r="C1592" s="3">
        <f>MAX(0,MIN(A1592-B1592,inputs!$C$4)*inputs!$B$3)</f>
        <v>7540</v>
      </c>
      <c r="D1592" s="8">
        <f>MAX(0,(MIN(A1592,inputs!$C$5)-(inputs!$C$4+B1592))*inputs!$B$4)</f>
        <v>44920</v>
      </c>
      <c r="E1592" s="8">
        <f>MAX(0, (calculations!A1592-inputs!$C$5)*inputs!$B$5)</f>
        <v>4050</v>
      </c>
      <c r="F1592" s="8">
        <f>MAX(0,inputs!$B$13*(MIN(calculations!A1592,inputs!$C$14)-inputs!$C$13))+MAX(0,inputs!$B$14*(calculations!A1592-inputs!$C$14))</f>
        <v>7169.85</v>
      </c>
      <c r="G1592" s="6">
        <f>MAX(MIN((calculations!A1592-inputs!$B$21)/10000,100%),0) * inputs!$B$18</f>
        <v>2636.4</v>
      </c>
      <c r="H1592" s="3">
        <f t="shared" si="76"/>
        <v>66316.25</v>
      </c>
      <c r="I1592" s="1">
        <f t="shared" si="75"/>
        <v>0.47</v>
      </c>
    </row>
    <row r="1593" spans="1:9" x14ac:dyDescent="0.2">
      <c r="A1593" s="11">
        <f t="shared" si="74"/>
        <v>159100</v>
      </c>
      <c r="B1593" s="3">
        <f>inputs!$C$3-MAX(0,MIN((calculations!A1593-inputs!$B$8)*0.5,inputs!$C$3))+IF(AND(inputs!$B$23="YES",A1593&lt;=inputs!$B$25),inputs!$B$24,0)</f>
        <v>0</v>
      </c>
      <c r="C1593" s="3">
        <f>MAX(0,MIN(A1593-B1593,inputs!$C$4)*inputs!$B$3)</f>
        <v>7540</v>
      </c>
      <c r="D1593" s="8">
        <f>MAX(0,(MIN(A1593,inputs!$C$5)-(inputs!$C$4+B1593))*inputs!$B$4)</f>
        <v>44920</v>
      </c>
      <c r="E1593" s="8">
        <f>MAX(0, (calculations!A1593-inputs!$C$5)*inputs!$B$5)</f>
        <v>4095</v>
      </c>
      <c r="F1593" s="8">
        <f>MAX(0,inputs!$B$13*(MIN(calculations!A1593,inputs!$C$14)-inputs!$C$13))+MAX(0,inputs!$B$14*(calculations!A1593-inputs!$C$14))</f>
        <v>7171.85</v>
      </c>
      <c r="G1593" s="6">
        <f>MAX(MIN((calculations!A1593-inputs!$B$21)/10000,100%),0) * inputs!$B$18</f>
        <v>2636.4</v>
      </c>
      <c r="H1593" s="3">
        <f t="shared" si="76"/>
        <v>66363.25</v>
      </c>
      <c r="I1593" s="1">
        <f t="shared" si="75"/>
        <v>0.47</v>
      </c>
    </row>
    <row r="1594" spans="1:9" x14ac:dyDescent="0.2">
      <c r="A1594" s="11">
        <f t="shared" si="74"/>
        <v>159200</v>
      </c>
      <c r="B1594" s="3">
        <f>inputs!$C$3-MAX(0,MIN((calculations!A1594-inputs!$B$8)*0.5,inputs!$C$3))+IF(AND(inputs!$B$23="YES",A1594&lt;=inputs!$B$25),inputs!$B$24,0)</f>
        <v>0</v>
      </c>
      <c r="C1594" s="3">
        <f>MAX(0,MIN(A1594-B1594,inputs!$C$4)*inputs!$B$3)</f>
        <v>7540</v>
      </c>
      <c r="D1594" s="8">
        <f>MAX(0,(MIN(A1594,inputs!$C$5)-(inputs!$C$4+B1594))*inputs!$B$4)</f>
        <v>44920</v>
      </c>
      <c r="E1594" s="8">
        <f>MAX(0, (calculations!A1594-inputs!$C$5)*inputs!$B$5)</f>
        <v>4140</v>
      </c>
      <c r="F1594" s="8">
        <f>MAX(0,inputs!$B$13*(MIN(calculations!A1594,inputs!$C$14)-inputs!$C$13))+MAX(0,inputs!$B$14*(calculations!A1594-inputs!$C$14))</f>
        <v>7173.85</v>
      </c>
      <c r="G1594" s="6">
        <f>MAX(MIN((calculations!A1594-inputs!$B$21)/10000,100%),0) * inputs!$B$18</f>
        <v>2636.4</v>
      </c>
      <c r="H1594" s="3">
        <f t="shared" si="76"/>
        <v>66410.25</v>
      </c>
      <c r="I1594" s="1">
        <f t="shared" si="75"/>
        <v>0.47</v>
      </c>
    </row>
    <row r="1595" spans="1:9" x14ac:dyDescent="0.2">
      <c r="A1595" s="11">
        <f t="shared" si="74"/>
        <v>159300</v>
      </c>
      <c r="B1595" s="3">
        <f>inputs!$C$3-MAX(0,MIN((calculations!A1595-inputs!$B$8)*0.5,inputs!$C$3))+IF(AND(inputs!$B$23="YES",A1595&lt;=inputs!$B$25),inputs!$B$24,0)</f>
        <v>0</v>
      </c>
      <c r="C1595" s="3">
        <f>MAX(0,MIN(A1595-B1595,inputs!$C$4)*inputs!$B$3)</f>
        <v>7540</v>
      </c>
      <c r="D1595" s="8">
        <f>MAX(0,(MIN(A1595,inputs!$C$5)-(inputs!$C$4+B1595))*inputs!$B$4)</f>
        <v>44920</v>
      </c>
      <c r="E1595" s="8">
        <f>MAX(0, (calculations!A1595-inputs!$C$5)*inputs!$B$5)</f>
        <v>4185</v>
      </c>
      <c r="F1595" s="8">
        <f>MAX(0,inputs!$B$13*(MIN(calculations!A1595,inputs!$C$14)-inputs!$C$13))+MAX(0,inputs!$B$14*(calculations!A1595-inputs!$C$14))</f>
        <v>7175.85</v>
      </c>
      <c r="G1595" s="6">
        <f>MAX(MIN((calculations!A1595-inputs!$B$21)/10000,100%),0) * inputs!$B$18</f>
        <v>2636.4</v>
      </c>
      <c r="H1595" s="3">
        <f t="shared" si="76"/>
        <v>66457.25</v>
      </c>
      <c r="I1595" s="1">
        <f t="shared" si="75"/>
        <v>0.47</v>
      </c>
    </row>
    <row r="1596" spans="1:9" x14ac:dyDescent="0.2">
      <c r="A1596" s="11">
        <f t="shared" si="74"/>
        <v>159400</v>
      </c>
      <c r="B1596" s="3">
        <f>inputs!$C$3-MAX(0,MIN((calculations!A1596-inputs!$B$8)*0.5,inputs!$C$3))+IF(AND(inputs!$B$23="YES",A1596&lt;=inputs!$B$25),inputs!$B$24,0)</f>
        <v>0</v>
      </c>
      <c r="C1596" s="3">
        <f>MAX(0,MIN(A1596-B1596,inputs!$C$4)*inputs!$B$3)</f>
        <v>7540</v>
      </c>
      <c r="D1596" s="8">
        <f>MAX(0,(MIN(A1596,inputs!$C$5)-(inputs!$C$4+B1596))*inputs!$B$4)</f>
        <v>44920</v>
      </c>
      <c r="E1596" s="8">
        <f>MAX(0, (calculations!A1596-inputs!$C$5)*inputs!$B$5)</f>
        <v>4230</v>
      </c>
      <c r="F1596" s="8">
        <f>MAX(0,inputs!$B$13*(MIN(calculations!A1596,inputs!$C$14)-inputs!$C$13))+MAX(0,inputs!$B$14*(calculations!A1596-inputs!$C$14))</f>
        <v>7177.85</v>
      </c>
      <c r="G1596" s="6">
        <f>MAX(MIN((calculations!A1596-inputs!$B$21)/10000,100%),0) * inputs!$B$18</f>
        <v>2636.4</v>
      </c>
      <c r="H1596" s="3">
        <f t="shared" si="76"/>
        <v>66504.25</v>
      </c>
      <c r="I1596" s="1">
        <f t="shared" si="75"/>
        <v>0.47</v>
      </c>
    </row>
    <row r="1597" spans="1:9" x14ac:dyDescent="0.2">
      <c r="A1597" s="11">
        <f t="shared" si="74"/>
        <v>159500</v>
      </c>
      <c r="B1597" s="3">
        <f>inputs!$C$3-MAX(0,MIN((calculations!A1597-inputs!$B$8)*0.5,inputs!$C$3))+IF(AND(inputs!$B$23="YES",A1597&lt;=inputs!$B$25),inputs!$B$24,0)</f>
        <v>0</v>
      </c>
      <c r="C1597" s="3">
        <f>MAX(0,MIN(A1597-B1597,inputs!$C$4)*inputs!$B$3)</f>
        <v>7540</v>
      </c>
      <c r="D1597" s="8">
        <f>MAX(0,(MIN(A1597,inputs!$C$5)-(inputs!$C$4+B1597))*inputs!$B$4)</f>
        <v>44920</v>
      </c>
      <c r="E1597" s="8">
        <f>MAX(0, (calculations!A1597-inputs!$C$5)*inputs!$B$5)</f>
        <v>4275</v>
      </c>
      <c r="F1597" s="8">
        <f>MAX(0,inputs!$B$13*(MIN(calculations!A1597,inputs!$C$14)-inputs!$C$13))+MAX(0,inputs!$B$14*(calculations!A1597-inputs!$C$14))</f>
        <v>7179.85</v>
      </c>
      <c r="G1597" s="6">
        <f>MAX(MIN((calculations!A1597-inputs!$B$21)/10000,100%),0) * inputs!$B$18</f>
        <v>2636.4</v>
      </c>
      <c r="H1597" s="3">
        <f t="shared" si="76"/>
        <v>66551.25</v>
      </c>
      <c r="I1597" s="1">
        <f t="shared" si="75"/>
        <v>0.47</v>
      </c>
    </row>
    <row r="1598" spans="1:9" x14ac:dyDescent="0.2">
      <c r="A1598" s="11">
        <f t="shared" si="74"/>
        <v>159600</v>
      </c>
      <c r="B1598" s="3">
        <f>inputs!$C$3-MAX(0,MIN((calculations!A1598-inputs!$B$8)*0.5,inputs!$C$3))+IF(AND(inputs!$B$23="YES",A1598&lt;=inputs!$B$25),inputs!$B$24,0)</f>
        <v>0</v>
      </c>
      <c r="C1598" s="3">
        <f>MAX(0,MIN(A1598-B1598,inputs!$C$4)*inputs!$B$3)</f>
        <v>7540</v>
      </c>
      <c r="D1598" s="8">
        <f>MAX(0,(MIN(A1598,inputs!$C$5)-(inputs!$C$4+B1598))*inputs!$B$4)</f>
        <v>44920</v>
      </c>
      <c r="E1598" s="8">
        <f>MAX(0, (calculations!A1598-inputs!$C$5)*inputs!$B$5)</f>
        <v>4320</v>
      </c>
      <c r="F1598" s="8">
        <f>MAX(0,inputs!$B$13*(MIN(calculations!A1598,inputs!$C$14)-inputs!$C$13))+MAX(0,inputs!$B$14*(calculations!A1598-inputs!$C$14))</f>
        <v>7181.85</v>
      </c>
      <c r="G1598" s="6">
        <f>MAX(MIN((calculations!A1598-inputs!$B$21)/10000,100%),0) * inputs!$B$18</f>
        <v>2636.4</v>
      </c>
      <c r="H1598" s="3">
        <f t="shared" si="76"/>
        <v>66598.25</v>
      </c>
      <c r="I1598" s="1">
        <f t="shared" si="75"/>
        <v>0.47</v>
      </c>
    </row>
    <row r="1599" spans="1:9" x14ac:dyDescent="0.2">
      <c r="A1599" s="11">
        <f t="shared" si="74"/>
        <v>159700</v>
      </c>
      <c r="B1599" s="3">
        <f>inputs!$C$3-MAX(0,MIN((calculations!A1599-inputs!$B$8)*0.5,inputs!$C$3))+IF(AND(inputs!$B$23="YES",A1599&lt;=inputs!$B$25),inputs!$B$24,0)</f>
        <v>0</v>
      </c>
      <c r="C1599" s="3">
        <f>MAX(0,MIN(A1599-B1599,inputs!$C$4)*inputs!$B$3)</f>
        <v>7540</v>
      </c>
      <c r="D1599" s="8">
        <f>MAX(0,(MIN(A1599,inputs!$C$5)-(inputs!$C$4+B1599))*inputs!$B$4)</f>
        <v>44920</v>
      </c>
      <c r="E1599" s="8">
        <f>MAX(0, (calculations!A1599-inputs!$C$5)*inputs!$B$5)</f>
        <v>4365</v>
      </c>
      <c r="F1599" s="8">
        <f>MAX(0,inputs!$B$13*(MIN(calculations!A1599,inputs!$C$14)-inputs!$C$13))+MAX(0,inputs!$B$14*(calculations!A1599-inputs!$C$14))</f>
        <v>7183.85</v>
      </c>
      <c r="G1599" s="6">
        <f>MAX(MIN((calculations!A1599-inputs!$B$21)/10000,100%),0) * inputs!$B$18</f>
        <v>2636.4</v>
      </c>
      <c r="H1599" s="3">
        <f t="shared" si="76"/>
        <v>66645.25</v>
      </c>
      <c r="I1599" s="1">
        <f t="shared" si="75"/>
        <v>0.47</v>
      </c>
    </row>
    <row r="1600" spans="1:9" x14ac:dyDescent="0.2">
      <c r="A1600" s="11">
        <f t="shared" si="74"/>
        <v>159800</v>
      </c>
      <c r="B1600" s="3">
        <f>inputs!$C$3-MAX(0,MIN((calculations!A1600-inputs!$B$8)*0.5,inputs!$C$3))+IF(AND(inputs!$B$23="YES",A1600&lt;=inputs!$B$25),inputs!$B$24,0)</f>
        <v>0</v>
      </c>
      <c r="C1600" s="3">
        <f>MAX(0,MIN(A1600-B1600,inputs!$C$4)*inputs!$B$3)</f>
        <v>7540</v>
      </c>
      <c r="D1600" s="8">
        <f>MAX(0,(MIN(A1600,inputs!$C$5)-(inputs!$C$4+B1600))*inputs!$B$4)</f>
        <v>44920</v>
      </c>
      <c r="E1600" s="8">
        <f>MAX(0, (calculations!A1600-inputs!$C$5)*inputs!$B$5)</f>
        <v>4410</v>
      </c>
      <c r="F1600" s="8">
        <f>MAX(0,inputs!$B$13*(MIN(calculations!A1600,inputs!$C$14)-inputs!$C$13))+MAX(0,inputs!$B$14*(calculations!A1600-inputs!$C$14))</f>
        <v>7185.85</v>
      </c>
      <c r="G1600" s="6">
        <f>MAX(MIN((calculations!A1600-inputs!$B$21)/10000,100%),0) * inputs!$B$18</f>
        <v>2636.4</v>
      </c>
      <c r="H1600" s="3">
        <f t="shared" si="76"/>
        <v>66692.25</v>
      </c>
      <c r="I1600" s="1">
        <f t="shared" si="75"/>
        <v>0.47</v>
      </c>
    </row>
    <row r="1601" spans="1:9" x14ac:dyDescent="0.2">
      <c r="A1601" s="11">
        <f t="shared" si="74"/>
        <v>159900</v>
      </c>
      <c r="B1601" s="3">
        <f>inputs!$C$3-MAX(0,MIN((calculations!A1601-inputs!$B$8)*0.5,inputs!$C$3))+IF(AND(inputs!$B$23="YES",A1601&lt;=inputs!$B$25),inputs!$B$24,0)</f>
        <v>0</v>
      </c>
      <c r="C1601" s="3">
        <f>MAX(0,MIN(A1601-B1601,inputs!$C$4)*inputs!$B$3)</f>
        <v>7540</v>
      </c>
      <c r="D1601" s="8">
        <f>MAX(0,(MIN(A1601,inputs!$C$5)-(inputs!$C$4+B1601))*inputs!$B$4)</f>
        <v>44920</v>
      </c>
      <c r="E1601" s="8">
        <f>MAX(0, (calculations!A1601-inputs!$C$5)*inputs!$B$5)</f>
        <v>4455</v>
      </c>
      <c r="F1601" s="8">
        <f>MAX(0,inputs!$B$13*(MIN(calculations!A1601,inputs!$C$14)-inputs!$C$13))+MAX(0,inputs!$B$14*(calculations!A1601-inputs!$C$14))</f>
        <v>7187.85</v>
      </c>
      <c r="G1601" s="6">
        <f>MAX(MIN((calculations!A1601-inputs!$B$21)/10000,100%),0) * inputs!$B$18</f>
        <v>2636.4</v>
      </c>
      <c r="H1601" s="3">
        <f t="shared" si="76"/>
        <v>66739.25</v>
      </c>
      <c r="I1601" s="1">
        <f t="shared" si="75"/>
        <v>0.47</v>
      </c>
    </row>
    <row r="1602" spans="1:9" x14ac:dyDescent="0.2">
      <c r="A1602" s="11">
        <f t="shared" si="74"/>
        <v>160000</v>
      </c>
      <c r="B1602" s="3">
        <f>inputs!$C$3-MAX(0,MIN((calculations!A1602-inputs!$B$8)*0.5,inputs!$C$3))+IF(AND(inputs!$B$23="YES",A1602&lt;=inputs!$B$25),inputs!$B$24,0)</f>
        <v>0</v>
      </c>
      <c r="C1602" s="3">
        <f>MAX(0,MIN(A1602-B1602,inputs!$C$4)*inputs!$B$3)</f>
        <v>7540</v>
      </c>
      <c r="D1602" s="8">
        <f>MAX(0,(MIN(A1602,inputs!$C$5)-(inputs!$C$4+B1602))*inputs!$B$4)</f>
        <v>44920</v>
      </c>
      <c r="E1602" s="8">
        <f>MAX(0, (calculations!A1602-inputs!$C$5)*inputs!$B$5)</f>
        <v>4500</v>
      </c>
      <c r="F1602" s="8">
        <f>MAX(0,inputs!$B$13*(MIN(calculations!A1602,inputs!$C$14)-inputs!$C$13))+MAX(0,inputs!$B$14*(calculations!A1602-inputs!$C$14))</f>
        <v>7189.85</v>
      </c>
      <c r="G1602" s="6">
        <f>MAX(MIN((calculations!A1602-inputs!$B$21)/10000,100%),0) * inputs!$B$18</f>
        <v>2636.4</v>
      </c>
      <c r="H1602" s="3">
        <f t="shared" si="76"/>
        <v>66786.25</v>
      </c>
      <c r="I1602" s="1">
        <f t="shared" si="75"/>
        <v>0.47</v>
      </c>
    </row>
    <row r="1603" spans="1:9" x14ac:dyDescent="0.2">
      <c r="A1603" s="11">
        <f t="shared" ref="A1603:A1666" si="77">(ROW(A1603)-2)*100</f>
        <v>160100</v>
      </c>
      <c r="B1603" s="3">
        <f>inputs!$C$3-MAX(0,MIN((calculations!A1603-inputs!$B$8)*0.5,inputs!$C$3))+IF(AND(inputs!$B$23="YES",A1603&lt;=inputs!$B$25),inputs!$B$24,0)</f>
        <v>0</v>
      </c>
      <c r="C1603" s="3">
        <f>MAX(0,MIN(A1603-B1603,inputs!$C$4)*inputs!$B$3)</f>
        <v>7540</v>
      </c>
      <c r="D1603" s="8">
        <f>MAX(0,(MIN(A1603,inputs!$C$5)-(inputs!$C$4+B1603))*inputs!$B$4)</f>
        <v>44920</v>
      </c>
      <c r="E1603" s="8">
        <f>MAX(0, (calculations!A1603-inputs!$C$5)*inputs!$B$5)</f>
        <v>4545</v>
      </c>
      <c r="F1603" s="8">
        <f>MAX(0,inputs!$B$13*(MIN(calculations!A1603,inputs!$C$14)-inputs!$C$13))+MAX(0,inputs!$B$14*(calculations!A1603-inputs!$C$14))</f>
        <v>7191.85</v>
      </c>
      <c r="G1603" s="6">
        <f>MAX(MIN((calculations!A1603-inputs!$B$21)/10000,100%),0) * inputs!$B$18</f>
        <v>2636.4</v>
      </c>
      <c r="H1603" s="3">
        <f t="shared" si="76"/>
        <v>66833.25</v>
      </c>
      <c r="I1603" s="1">
        <f t="shared" ref="I1603:I1666" si="78">(H1604-H1603)/100</f>
        <v>0.47</v>
      </c>
    </row>
    <row r="1604" spans="1:9" x14ac:dyDescent="0.2">
      <c r="A1604" s="11">
        <f t="shared" si="77"/>
        <v>160200</v>
      </c>
      <c r="B1604" s="3">
        <f>inputs!$C$3-MAX(0,MIN((calculations!A1604-inputs!$B$8)*0.5,inputs!$C$3))+IF(AND(inputs!$B$23="YES",A1604&lt;=inputs!$B$25),inputs!$B$24,0)</f>
        <v>0</v>
      </c>
      <c r="C1604" s="3">
        <f>MAX(0,MIN(A1604-B1604,inputs!$C$4)*inputs!$B$3)</f>
        <v>7540</v>
      </c>
      <c r="D1604" s="8">
        <f>MAX(0,(MIN(A1604,inputs!$C$5)-(inputs!$C$4+B1604))*inputs!$B$4)</f>
        <v>44920</v>
      </c>
      <c r="E1604" s="8">
        <f>MAX(0, (calculations!A1604-inputs!$C$5)*inputs!$B$5)</f>
        <v>4590</v>
      </c>
      <c r="F1604" s="8">
        <f>MAX(0,inputs!$B$13*(MIN(calculations!A1604,inputs!$C$14)-inputs!$C$13))+MAX(0,inputs!$B$14*(calculations!A1604-inputs!$C$14))</f>
        <v>7193.85</v>
      </c>
      <c r="G1604" s="6">
        <f>MAX(MIN((calculations!A1604-inputs!$B$21)/10000,100%),0) * inputs!$B$18</f>
        <v>2636.4</v>
      </c>
      <c r="H1604" s="3">
        <f t="shared" si="76"/>
        <v>66880.25</v>
      </c>
      <c r="I1604" s="1">
        <f t="shared" si="78"/>
        <v>0.47</v>
      </c>
    </row>
    <row r="1605" spans="1:9" x14ac:dyDescent="0.2">
      <c r="A1605" s="11">
        <f t="shared" si="77"/>
        <v>160300</v>
      </c>
      <c r="B1605" s="3">
        <f>inputs!$C$3-MAX(0,MIN((calculations!A1605-inputs!$B$8)*0.5,inputs!$C$3))+IF(AND(inputs!$B$23="YES",A1605&lt;=inputs!$B$25),inputs!$B$24,0)</f>
        <v>0</v>
      </c>
      <c r="C1605" s="3">
        <f>MAX(0,MIN(A1605-B1605,inputs!$C$4)*inputs!$B$3)</f>
        <v>7540</v>
      </c>
      <c r="D1605" s="8">
        <f>MAX(0,(MIN(A1605,inputs!$C$5)-(inputs!$C$4+B1605))*inputs!$B$4)</f>
        <v>44920</v>
      </c>
      <c r="E1605" s="8">
        <f>MAX(0, (calculations!A1605-inputs!$C$5)*inputs!$B$5)</f>
        <v>4635</v>
      </c>
      <c r="F1605" s="8">
        <f>MAX(0,inputs!$B$13*(MIN(calculations!A1605,inputs!$C$14)-inputs!$C$13))+MAX(0,inputs!$B$14*(calculations!A1605-inputs!$C$14))</f>
        <v>7195.85</v>
      </c>
      <c r="G1605" s="6">
        <f>MAX(MIN((calculations!A1605-inputs!$B$21)/10000,100%),0) * inputs!$B$18</f>
        <v>2636.4</v>
      </c>
      <c r="H1605" s="3">
        <f t="shared" si="76"/>
        <v>66927.25</v>
      </c>
      <c r="I1605" s="1">
        <f t="shared" si="78"/>
        <v>0.47</v>
      </c>
    </row>
    <row r="1606" spans="1:9" x14ac:dyDescent="0.2">
      <c r="A1606" s="11">
        <f t="shared" si="77"/>
        <v>160400</v>
      </c>
      <c r="B1606" s="3">
        <f>inputs!$C$3-MAX(0,MIN((calculations!A1606-inputs!$B$8)*0.5,inputs!$C$3))+IF(AND(inputs!$B$23="YES",A1606&lt;=inputs!$B$25),inputs!$B$24,0)</f>
        <v>0</v>
      </c>
      <c r="C1606" s="3">
        <f>MAX(0,MIN(A1606-B1606,inputs!$C$4)*inputs!$B$3)</f>
        <v>7540</v>
      </c>
      <c r="D1606" s="8">
        <f>MAX(0,(MIN(A1606,inputs!$C$5)-(inputs!$C$4+B1606))*inputs!$B$4)</f>
        <v>44920</v>
      </c>
      <c r="E1606" s="8">
        <f>MAX(0, (calculations!A1606-inputs!$C$5)*inputs!$B$5)</f>
        <v>4680</v>
      </c>
      <c r="F1606" s="8">
        <f>MAX(0,inputs!$B$13*(MIN(calculations!A1606,inputs!$C$14)-inputs!$C$13))+MAX(0,inputs!$B$14*(calculations!A1606-inputs!$C$14))</f>
        <v>7197.85</v>
      </c>
      <c r="G1606" s="6">
        <f>MAX(MIN((calculations!A1606-inputs!$B$21)/10000,100%),0) * inputs!$B$18</f>
        <v>2636.4</v>
      </c>
      <c r="H1606" s="3">
        <f t="shared" si="76"/>
        <v>66974.25</v>
      </c>
      <c r="I1606" s="1">
        <f t="shared" si="78"/>
        <v>0.47</v>
      </c>
    </row>
    <row r="1607" spans="1:9" x14ac:dyDescent="0.2">
      <c r="A1607" s="11">
        <f t="shared" si="77"/>
        <v>160500</v>
      </c>
      <c r="B1607" s="3">
        <f>inputs!$C$3-MAX(0,MIN((calculations!A1607-inputs!$B$8)*0.5,inputs!$C$3))+IF(AND(inputs!$B$23="YES",A1607&lt;=inputs!$B$25),inputs!$B$24,0)</f>
        <v>0</v>
      </c>
      <c r="C1607" s="3">
        <f>MAX(0,MIN(A1607-B1607,inputs!$C$4)*inputs!$B$3)</f>
        <v>7540</v>
      </c>
      <c r="D1607" s="8">
        <f>MAX(0,(MIN(A1607,inputs!$C$5)-(inputs!$C$4+B1607))*inputs!$B$4)</f>
        <v>44920</v>
      </c>
      <c r="E1607" s="8">
        <f>MAX(0, (calculations!A1607-inputs!$C$5)*inputs!$B$5)</f>
        <v>4725</v>
      </c>
      <c r="F1607" s="8">
        <f>MAX(0,inputs!$B$13*(MIN(calculations!A1607,inputs!$C$14)-inputs!$C$13))+MAX(0,inputs!$B$14*(calculations!A1607-inputs!$C$14))</f>
        <v>7199.85</v>
      </c>
      <c r="G1607" s="6">
        <f>MAX(MIN((calculations!A1607-inputs!$B$21)/10000,100%),0) * inputs!$B$18</f>
        <v>2636.4</v>
      </c>
      <c r="H1607" s="3">
        <f t="shared" si="76"/>
        <v>67021.25</v>
      </c>
      <c r="I1607" s="1">
        <f t="shared" si="78"/>
        <v>0.47</v>
      </c>
    </row>
    <row r="1608" spans="1:9" x14ac:dyDescent="0.2">
      <c r="A1608" s="11">
        <f t="shared" si="77"/>
        <v>160600</v>
      </c>
      <c r="B1608" s="3">
        <f>inputs!$C$3-MAX(0,MIN((calculations!A1608-inputs!$B$8)*0.5,inputs!$C$3))+IF(AND(inputs!$B$23="YES",A1608&lt;=inputs!$B$25),inputs!$B$24,0)</f>
        <v>0</v>
      </c>
      <c r="C1608" s="3">
        <f>MAX(0,MIN(A1608-B1608,inputs!$C$4)*inputs!$B$3)</f>
        <v>7540</v>
      </c>
      <c r="D1608" s="8">
        <f>MAX(0,(MIN(A1608,inputs!$C$5)-(inputs!$C$4+B1608))*inputs!$B$4)</f>
        <v>44920</v>
      </c>
      <c r="E1608" s="8">
        <f>MAX(0, (calculations!A1608-inputs!$C$5)*inputs!$B$5)</f>
        <v>4770</v>
      </c>
      <c r="F1608" s="8">
        <f>MAX(0,inputs!$B$13*(MIN(calculations!A1608,inputs!$C$14)-inputs!$C$13))+MAX(0,inputs!$B$14*(calculations!A1608-inputs!$C$14))</f>
        <v>7201.85</v>
      </c>
      <c r="G1608" s="6">
        <f>MAX(MIN((calculations!A1608-inputs!$B$21)/10000,100%),0) * inputs!$B$18</f>
        <v>2636.4</v>
      </c>
      <c r="H1608" s="3">
        <f t="shared" si="76"/>
        <v>67068.25</v>
      </c>
      <c r="I1608" s="1">
        <f t="shared" si="78"/>
        <v>0.47</v>
      </c>
    </row>
    <row r="1609" spans="1:9" x14ac:dyDescent="0.2">
      <c r="A1609" s="11">
        <f t="shared" si="77"/>
        <v>160700</v>
      </c>
      <c r="B1609" s="3">
        <f>inputs!$C$3-MAX(0,MIN((calculations!A1609-inputs!$B$8)*0.5,inputs!$C$3))+IF(AND(inputs!$B$23="YES",A1609&lt;=inputs!$B$25),inputs!$B$24,0)</f>
        <v>0</v>
      </c>
      <c r="C1609" s="3">
        <f>MAX(0,MIN(A1609-B1609,inputs!$C$4)*inputs!$B$3)</f>
        <v>7540</v>
      </c>
      <c r="D1609" s="8">
        <f>MAX(0,(MIN(A1609,inputs!$C$5)-(inputs!$C$4+B1609))*inputs!$B$4)</f>
        <v>44920</v>
      </c>
      <c r="E1609" s="8">
        <f>MAX(0, (calculations!A1609-inputs!$C$5)*inputs!$B$5)</f>
        <v>4815</v>
      </c>
      <c r="F1609" s="8">
        <f>MAX(0,inputs!$B$13*(MIN(calculations!A1609,inputs!$C$14)-inputs!$C$13))+MAX(0,inputs!$B$14*(calculations!A1609-inputs!$C$14))</f>
        <v>7203.85</v>
      </c>
      <c r="G1609" s="6">
        <f>MAX(MIN((calculations!A1609-inputs!$B$21)/10000,100%),0) * inputs!$B$18</f>
        <v>2636.4</v>
      </c>
      <c r="H1609" s="3">
        <f t="shared" si="76"/>
        <v>67115.25</v>
      </c>
      <c r="I1609" s="1">
        <f t="shared" si="78"/>
        <v>0.47</v>
      </c>
    </row>
    <row r="1610" spans="1:9" x14ac:dyDescent="0.2">
      <c r="A1610" s="11">
        <f t="shared" si="77"/>
        <v>160800</v>
      </c>
      <c r="B1610" s="3">
        <f>inputs!$C$3-MAX(0,MIN((calculations!A1610-inputs!$B$8)*0.5,inputs!$C$3))+IF(AND(inputs!$B$23="YES",A1610&lt;=inputs!$B$25),inputs!$B$24,0)</f>
        <v>0</v>
      </c>
      <c r="C1610" s="3">
        <f>MAX(0,MIN(A1610-B1610,inputs!$C$4)*inputs!$B$3)</f>
        <v>7540</v>
      </c>
      <c r="D1610" s="8">
        <f>MAX(0,(MIN(A1610,inputs!$C$5)-(inputs!$C$4+B1610))*inputs!$B$4)</f>
        <v>44920</v>
      </c>
      <c r="E1610" s="8">
        <f>MAX(0, (calculations!A1610-inputs!$C$5)*inputs!$B$5)</f>
        <v>4860</v>
      </c>
      <c r="F1610" s="8">
        <f>MAX(0,inputs!$B$13*(MIN(calculations!A1610,inputs!$C$14)-inputs!$C$13))+MAX(0,inputs!$B$14*(calculations!A1610-inputs!$C$14))</f>
        <v>7205.85</v>
      </c>
      <c r="G1610" s="6">
        <f>MAX(MIN((calculations!A1610-inputs!$B$21)/10000,100%),0) * inputs!$B$18</f>
        <v>2636.4</v>
      </c>
      <c r="H1610" s="3">
        <f t="shared" si="76"/>
        <v>67162.25</v>
      </c>
      <c r="I1610" s="1">
        <f t="shared" si="78"/>
        <v>0.47</v>
      </c>
    </row>
    <row r="1611" spans="1:9" x14ac:dyDescent="0.2">
      <c r="A1611" s="11">
        <f t="shared" si="77"/>
        <v>160900</v>
      </c>
      <c r="B1611" s="3">
        <f>inputs!$C$3-MAX(0,MIN((calculations!A1611-inputs!$B$8)*0.5,inputs!$C$3))+IF(AND(inputs!$B$23="YES",A1611&lt;=inputs!$B$25),inputs!$B$24,0)</f>
        <v>0</v>
      </c>
      <c r="C1611" s="3">
        <f>MAX(0,MIN(A1611-B1611,inputs!$C$4)*inputs!$B$3)</f>
        <v>7540</v>
      </c>
      <c r="D1611" s="8">
        <f>MAX(0,(MIN(A1611,inputs!$C$5)-(inputs!$C$4+B1611))*inputs!$B$4)</f>
        <v>44920</v>
      </c>
      <c r="E1611" s="8">
        <f>MAX(0, (calculations!A1611-inputs!$C$5)*inputs!$B$5)</f>
        <v>4905</v>
      </c>
      <c r="F1611" s="8">
        <f>MAX(0,inputs!$B$13*(MIN(calculations!A1611,inputs!$C$14)-inputs!$C$13))+MAX(0,inputs!$B$14*(calculations!A1611-inputs!$C$14))</f>
        <v>7207.85</v>
      </c>
      <c r="G1611" s="6">
        <f>MAX(MIN((calculations!A1611-inputs!$B$21)/10000,100%),0) * inputs!$B$18</f>
        <v>2636.4</v>
      </c>
      <c r="H1611" s="3">
        <f t="shared" si="76"/>
        <v>67209.25</v>
      </c>
      <c r="I1611" s="1">
        <f t="shared" si="78"/>
        <v>0.47</v>
      </c>
    </row>
    <row r="1612" spans="1:9" x14ac:dyDescent="0.2">
      <c r="A1612" s="11">
        <f t="shared" si="77"/>
        <v>161000</v>
      </c>
      <c r="B1612" s="3">
        <f>inputs!$C$3-MAX(0,MIN((calculations!A1612-inputs!$B$8)*0.5,inputs!$C$3))+IF(AND(inputs!$B$23="YES",A1612&lt;=inputs!$B$25),inputs!$B$24,0)</f>
        <v>0</v>
      </c>
      <c r="C1612" s="3">
        <f>MAX(0,MIN(A1612-B1612,inputs!$C$4)*inputs!$B$3)</f>
        <v>7540</v>
      </c>
      <c r="D1612" s="8">
        <f>MAX(0,(MIN(A1612,inputs!$C$5)-(inputs!$C$4+B1612))*inputs!$B$4)</f>
        <v>44920</v>
      </c>
      <c r="E1612" s="8">
        <f>MAX(0, (calculations!A1612-inputs!$C$5)*inputs!$B$5)</f>
        <v>4950</v>
      </c>
      <c r="F1612" s="8">
        <f>MAX(0,inputs!$B$13*(MIN(calculations!A1612,inputs!$C$14)-inputs!$C$13))+MAX(0,inputs!$B$14*(calculations!A1612-inputs!$C$14))</f>
        <v>7209.85</v>
      </c>
      <c r="G1612" s="6">
        <f>MAX(MIN((calculations!A1612-inputs!$B$21)/10000,100%),0) * inputs!$B$18</f>
        <v>2636.4</v>
      </c>
      <c r="H1612" s="3">
        <f t="shared" si="76"/>
        <v>67256.25</v>
      </c>
      <c r="I1612" s="1">
        <f t="shared" si="78"/>
        <v>0.47</v>
      </c>
    </row>
    <row r="1613" spans="1:9" x14ac:dyDescent="0.2">
      <c r="A1613" s="11">
        <f t="shared" si="77"/>
        <v>161100</v>
      </c>
      <c r="B1613" s="3">
        <f>inputs!$C$3-MAX(0,MIN((calculations!A1613-inputs!$B$8)*0.5,inputs!$C$3))+IF(AND(inputs!$B$23="YES",A1613&lt;=inputs!$B$25),inputs!$B$24,0)</f>
        <v>0</v>
      </c>
      <c r="C1613" s="3">
        <f>MAX(0,MIN(A1613-B1613,inputs!$C$4)*inputs!$B$3)</f>
        <v>7540</v>
      </c>
      <c r="D1613" s="8">
        <f>MAX(0,(MIN(A1613,inputs!$C$5)-(inputs!$C$4+B1613))*inputs!$B$4)</f>
        <v>44920</v>
      </c>
      <c r="E1613" s="8">
        <f>MAX(0, (calculations!A1613-inputs!$C$5)*inputs!$B$5)</f>
        <v>4995</v>
      </c>
      <c r="F1613" s="8">
        <f>MAX(0,inputs!$B$13*(MIN(calculations!A1613,inputs!$C$14)-inputs!$C$13))+MAX(0,inputs!$B$14*(calculations!A1613-inputs!$C$14))</f>
        <v>7211.85</v>
      </c>
      <c r="G1613" s="6">
        <f>MAX(MIN((calculations!A1613-inputs!$B$21)/10000,100%),0) * inputs!$B$18</f>
        <v>2636.4</v>
      </c>
      <c r="H1613" s="3">
        <f t="shared" si="76"/>
        <v>67303.25</v>
      </c>
      <c r="I1613" s="1">
        <f t="shared" si="78"/>
        <v>0.47</v>
      </c>
    </row>
    <row r="1614" spans="1:9" x14ac:dyDescent="0.2">
      <c r="A1614" s="11">
        <f t="shared" si="77"/>
        <v>161200</v>
      </c>
      <c r="B1614" s="3">
        <f>inputs!$C$3-MAX(0,MIN((calculations!A1614-inputs!$B$8)*0.5,inputs!$C$3))+IF(AND(inputs!$B$23="YES",A1614&lt;=inputs!$B$25),inputs!$B$24,0)</f>
        <v>0</v>
      </c>
      <c r="C1614" s="3">
        <f>MAX(0,MIN(A1614-B1614,inputs!$C$4)*inputs!$B$3)</f>
        <v>7540</v>
      </c>
      <c r="D1614" s="8">
        <f>MAX(0,(MIN(A1614,inputs!$C$5)-(inputs!$C$4+B1614))*inputs!$B$4)</f>
        <v>44920</v>
      </c>
      <c r="E1614" s="8">
        <f>MAX(0, (calculations!A1614-inputs!$C$5)*inputs!$B$5)</f>
        <v>5040</v>
      </c>
      <c r="F1614" s="8">
        <f>MAX(0,inputs!$B$13*(MIN(calculations!A1614,inputs!$C$14)-inputs!$C$13))+MAX(0,inputs!$B$14*(calculations!A1614-inputs!$C$14))</f>
        <v>7213.85</v>
      </c>
      <c r="G1614" s="6">
        <f>MAX(MIN((calculations!A1614-inputs!$B$21)/10000,100%),0) * inputs!$B$18</f>
        <v>2636.4</v>
      </c>
      <c r="H1614" s="3">
        <f t="shared" si="76"/>
        <v>67350.25</v>
      </c>
      <c r="I1614" s="1">
        <f t="shared" si="78"/>
        <v>0.47</v>
      </c>
    </row>
    <row r="1615" spans="1:9" x14ac:dyDescent="0.2">
      <c r="A1615" s="11">
        <f t="shared" si="77"/>
        <v>161300</v>
      </c>
      <c r="B1615" s="3">
        <f>inputs!$C$3-MAX(0,MIN((calculations!A1615-inputs!$B$8)*0.5,inputs!$C$3))+IF(AND(inputs!$B$23="YES",A1615&lt;=inputs!$B$25),inputs!$B$24,0)</f>
        <v>0</v>
      </c>
      <c r="C1615" s="3">
        <f>MAX(0,MIN(A1615-B1615,inputs!$C$4)*inputs!$B$3)</f>
        <v>7540</v>
      </c>
      <c r="D1615" s="8">
        <f>MAX(0,(MIN(A1615,inputs!$C$5)-(inputs!$C$4+B1615))*inputs!$B$4)</f>
        <v>44920</v>
      </c>
      <c r="E1615" s="8">
        <f>MAX(0, (calculations!A1615-inputs!$C$5)*inputs!$B$5)</f>
        <v>5085</v>
      </c>
      <c r="F1615" s="8">
        <f>MAX(0,inputs!$B$13*(MIN(calculations!A1615,inputs!$C$14)-inputs!$C$13))+MAX(0,inputs!$B$14*(calculations!A1615-inputs!$C$14))</f>
        <v>7215.85</v>
      </c>
      <c r="G1615" s="6">
        <f>MAX(MIN((calculations!A1615-inputs!$B$21)/10000,100%),0) * inputs!$B$18</f>
        <v>2636.4</v>
      </c>
      <c r="H1615" s="3">
        <f t="shared" si="76"/>
        <v>67397.25</v>
      </c>
      <c r="I1615" s="1">
        <f t="shared" si="78"/>
        <v>0.47</v>
      </c>
    </row>
    <row r="1616" spans="1:9" x14ac:dyDescent="0.2">
      <c r="A1616" s="11">
        <f t="shared" si="77"/>
        <v>161400</v>
      </c>
      <c r="B1616" s="3">
        <f>inputs!$C$3-MAX(0,MIN((calculations!A1616-inputs!$B$8)*0.5,inputs!$C$3))+IF(AND(inputs!$B$23="YES",A1616&lt;=inputs!$B$25),inputs!$B$24,0)</f>
        <v>0</v>
      </c>
      <c r="C1616" s="3">
        <f>MAX(0,MIN(A1616-B1616,inputs!$C$4)*inputs!$B$3)</f>
        <v>7540</v>
      </c>
      <c r="D1616" s="8">
        <f>MAX(0,(MIN(A1616,inputs!$C$5)-(inputs!$C$4+B1616))*inputs!$B$4)</f>
        <v>44920</v>
      </c>
      <c r="E1616" s="8">
        <f>MAX(0, (calculations!A1616-inputs!$C$5)*inputs!$B$5)</f>
        <v>5130</v>
      </c>
      <c r="F1616" s="8">
        <f>MAX(0,inputs!$B$13*(MIN(calculations!A1616,inputs!$C$14)-inputs!$C$13))+MAX(0,inputs!$B$14*(calculations!A1616-inputs!$C$14))</f>
        <v>7217.85</v>
      </c>
      <c r="G1616" s="6">
        <f>MAX(MIN((calculations!A1616-inputs!$B$21)/10000,100%),0) * inputs!$B$18</f>
        <v>2636.4</v>
      </c>
      <c r="H1616" s="3">
        <f t="shared" si="76"/>
        <v>67444.25</v>
      </c>
      <c r="I1616" s="1">
        <f t="shared" si="78"/>
        <v>0.47</v>
      </c>
    </row>
    <row r="1617" spans="1:9" x14ac:dyDescent="0.2">
      <c r="A1617" s="11">
        <f t="shared" si="77"/>
        <v>161500</v>
      </c>
      <c r="B1617" s="3">
        <f>inputs!$C$3-MAX(0,MIN((calculations!A1617-inputs!$B$8)*0.5,inputs!$C$3))+IF(AND(inputs!$B$23="YES",A1617&lt;=inputs!$B$25),inputs!$B$24,0)</f>
        <v>0</v>
      </c>
      <c r="C1617" s="3">
        <f>MAX(0,MIN(A1617-B1617,inputs!$C$4)*inputs!$B$3)</f>
        <v>7540</v>
      </c>
      <c r="D1617" s="8">
        <f>MAX(0,(MIN(A1617,inputs!$C$5)-(inputs!$C$4+B1617))*inputs!$B$4)</f>
        <v>44920</v>
      </c>
      <c r="E1617" s="8">
        <f>MAX(0, (calculations!A1617-inputs!$C$5)*inputs!$B$5)</f>
        <v>5175</v>
      </c>
      <c r="F1617" s="8">
        <f>MAX(0,inputs!$B$13*(MIN(calculations!A1617,inputs!$C$14)-inputs!$C$13))+MAX(0,inputs!$B$14*(calculations!A1617-inputs!$C$14))</f>
        <v>7219.85</v>
      </c>
      <c r="G1617" s="6">
        <f>MAX(MIN((calculations!A1617-inputs!$B$21)/10000,100%),0) * inputs!$B$18</f>
        <v>2636.4</v>
      </c>
      <c r="H1617" s="3">
        <f t="shared" si="76"/>
        <v>67491.25</v>
      </c>
      <c r="I1617" s="1">
        <f t="shared" si="78"/>
        <v>0.47</v>
      </c>
    </row>
    <row r="1618" spans="1:9" x14ac:dyDescent="0.2">
      <c r="A1618" s="11">
        <f t="shared" si="77"/>
        <v>161600</v>
      </c>
      <c r="B1618" s="3">
        <f>inputs!$C$3-MAX(0,MIN((calculations!A1618-inputs!$B$8)*0.5,inputs!$C$3))+IF(AND(inputs!$B$23="YES",A1618&lt;=inputs!$B$25),inputs!$B$24,0)</f>
        <v>0</v>
      </c>
      <c r="C1618" s="3">
        <f>MAX(0,MIN(A1618-B1618,inputs!$C$4)*inputs!$B$3)</f>
        <v>7540</v>
      </c>
      <c r="D1618" s="8">
        <f>MAX(0,(MIN(A1618,inputs!$C$5)-(inputs!$C$4+B1618))*inputs!$B$4)</f>
        <v>44920</v>
      </c>
      <c r="E1618" s="8">
        <f>MAX(0, (calculations!A1618-inputs!$C$5)*inputs!$B$5)</f>
        <v>5220</v>
      </c>
      <c r="F1618" s="8">
        <f>MAX(0,inputs!$B$13*(MIN(calculations!A1618,inputs!$C$14)-inputs!$C$13))+MAX(0,inputs!$B$14*(calculations!A1618-inputs!$C$14))</f>
        <v>7221.85</v>
      </c>
      <c r="G1618" s="6">
        <f>MAX(MIN((calculations!A1618-inputs!$B$21)/10000,100%),0) * inputs!$B$18</f>
        <v>2636.4</v>
      </c>
      <c r="H1618" s="3">
        <f t="shared" si="76"/>
        <v>67538.25</v>
      </c>
      <c r="I1618" s="1">
        <f t="shared" si="78"/>
        <v>0.47</v>
      </c>
    </row>
    <row r="1619" spans="1:9" x14ac:dyDescent="0.2">
      <c r="A1619" s="11">
        <f t="shared" si="77"/>
        <v>161700</v>
      </c>
      <c r="B1619" s="3">
        <f>inputs!$C$3-MAX(0,MIN((calculations!A1619-inputs!$B$8)*0.5,inputs!$C$3))+IF(AND(inputs!$B$23="YES",A1619&lt;=inputs!$B$25),inputs!$B$24,0)</f>
        <v>0</v>
      </c>
      <c r="C1619" s="3">
        <f>MAX(0,MIN(A1619-B1619,inputs!$C$4)*inputs!$B$3)</f>
        <v>7540</v>
      </c>
      <c r="D1619" s="8">
        <f>MAX(0,(MIN(A1619,inputs!$C$5)-(inputs!$C$4+B1619))*inputs!$B$4)</f>
        <v>44920</v>
      </c>
      <c r="E1619" s="8">
        <f>MAX(0, (calculations!A1619-inputs!$C$5)*inputs!$B$5)</f>
        <v>5265</v>
      </c>
      <c r="F1619" s="8">
        <f>MAX(0,inputs!$B$13*(MIN(calculations!A1619,inputs!$C$14)-inputs!$C$13))+MAX(0,inputs!$B$14*(calculations!A1619-inputs!$C$14))</f>
        <v>7223.85</v>
      </c>
      <c r="G1619" s="6">
        <f>MAX(MIN((calculations!A1619-inputs!$B$21)/10000,100%),0) * inputs!$B$18</f>
        <v>2636.4</v>
      </c>
      <c r="H1619" s="3">
        <f t="shared" si="76"/>
        <v>67585.25</v>
      </c>
      <c r="I1619" s="1">
        <f t="shared" si="78"/>
        <v>0.47</v>
      </c>
    </row>
    <row r="1620" spans="1:9" x14ac:dyDescent="0.2">
      <c r="A1620" s="11">
        <f t="shared" si="77"/>
        <v>161800</v>
      </c>
      <c r="B1620" s="3">
        <f>inputs!$C$3-MAX(0,MIN((calculations!A1620-inputs!$B$8)*0.5,inputs!$C$3))+IF(AND(inputs!$B$23="YES",A1620&lt;=inputs!$B$25),inputs!$B$24,0)</f>
        <v>0</v>
      </c>
      <c r="C1620" s="3">
        <f>MAX(0,MIN(A1620-B1620,inputs!$C$4)*inputs!$B$3)</f>
        <v>7540</v>
      </c>
      <c r="D1620" s="8">
        <f>MAX(0,(MIN(A1620,inputs!$C$5)-(inputs!$C$4+B1620))*inputs!$B$4)</f>
        <v>44920</v>
      </c>
      <c r="E1620" s="8">
        <f>MAX(0, (calculations!A1620-inputs!$C$5)*inputs!$B$5)</f>
        <v>5310</v>
      </c>
      <c r="F1620" s="8">
        <f>MAX(0,inputs!$B$13*(MIN(calculations!A1620,inputs!$C$14)-inputs!$C$13))+MAX(0,inputs!$B$14*(calculations!A1620-inputs!$C$14))</f>
        <v>7225.85</v>
      </c>
      <c r="G1620" s="6">
        <f>MAX(MIN((calculations!A1620-inputs!$B$21)/10000,100%),0) * inputs!$B$18</f>
        <v>2636.4</v>
      </c>
      <c r="H1620" s="3">
        <f t="shared" si="76"/>
        <v>67632.25</v>
      </c>
      <c r="I1620" s="1">
        <f t="shared" si="78"/>
        <v>0.47</v>
      </c>
    </row>
    <row r="1621" spans="1:9" x14ac:dyDescent="0.2">
      <c r="A1621" s="11">
        <f t="shared" si="77"/>
        <v>161900</v>
      </c>
      <c r="B1621" s="3">
        <f>inputs!$C$3-MAX(0,MIN((calculations!A1621-inputs!$B$8)*0.5,inputs!$C$3))+IF(AND(inputs!$B$23="YES",A1621&lt;=inputs!$B$25),inputs!$B$24,0)</f>
        <v>0</v>
      </c>
      <c r="C1621" s="3">
        <f>MAX(0,MIN(A1621-B1621,inputs!$C$4)*inputs!$B$3)</f>
        <v>7540</v>
      </c>
      <c r="D1621" s="8">
        <f>MAX(0,(MIN(A1621,inputs!$C$5)-(inputs!$C$4+B1621))*inputs!$B$4)</f>
        <v>44920</v>
      </c>
      <c r="E1621" s="8">
        <f>MAX(0, (calculations!A1621-inputs!$C$5)*inputs!$B$5)</f>
        <v>5355</v>
      </c>
      <c r="F1621" s="8">
        <f>MAX(0,inputs!$B$13*(MIN(calculations!A1621,inputs!$C$14)-inputs!$C$13))+MAX(0,inputs!$B$14*(calculations!A1621-inputs!$C$14))</f>
        <v>7227.85</v>
      </c>
      <c r="G1621" s="6">
        <f>MAX(MIN((calculations!A1621-inputs!$B$21)/10000,100%),0) * inputs!$B$18</f>
        <v>2636.4</v>
      </c>
      <c r="H1621" s="3">
        <f t="shared" si="76"/>
        <v>67679.25</v>
      </c>
      <c r="I1621" s="1">
        <f t="shared" si="78"/>
        <v>0.47</v>
      </c>
    </row>
    <row r="1622" spans="1:9" x14ac:dyDescent="0.2">
      <c r="A1622" s="11">
        <f t="shared" si="77"/>
        <v>162000</v>
      </c>
      <c r="B1622" s="3">
        <f>inputs!$C$3-MAX(0,MIN((calculations!A1622-inputs!$B$8)*0.5,inputs!$C$3))+IF(AND(inputs!$B$23="YES",A1622&lt;=inputs!$B$25),inputs!$B$24,0)</f>
        <v>0</v>
      </c>
      <c r="C1622" s="3">
        <f>MAX(0,MIN(A1622-B1622,inputs!$C$4)*inputs!$B$3)</f>
        <v>7540</v>
      </c>
      <c r="D1622" s="8">
        <f>MAX(0,(MIN(A1622,inputs!$C$5)-(inputs!$C$4+B1622))*inputs!$B$4)</f>
        <v>44920</v>
      </c>
      <c r="E1622" s="8">
        <f>MAX(0, (calculations!A1622-inputs!$C$5)*inputs!$B$5)</f>
        <v>5400</v>
      </c>
      <c r="F1622" s="8">
        <f>MAX(0,inputs!$B$13*(MIN(calculations!A1622,inputs!$C$14)-inputs!$C$13))+MAX(0,inputs!$B$14*(calculations!A1622-inputs!$C$14))</f>
        <v>7229.85</v>
      </c>
      <c r="G1622" s="6">
        <f>MAX(MIN((calculations!A1622-inputs!$B$21)/10000,100%),0) * inputs!$B$18</f>
        <v>2636.4</v>
      </c>
      <c r="H1622" s="3">
        <f t="shared" si="76"/>
        <v>67726.25</v>
      </c>
      <c r="I1622" s="1">
        <f t="shared" si="78"/>
        <v>0.47</v>
      </c>
    </row>
    <row r="1623" spans="1:9" x14ac:dyDescent="0.2">
      <c r="A1623" s="11">
        <f t="shared" si="77"/>
        <v>162100</v>
      </c>
      <c r="B1623" s="3">
        <f>inputs!$C$3-MAX(0,MIN((calculations!A1623-inputs!$B$8)*0.5,inputs!$C$3))+IF(AND(inputs!$B$23="YES",A1623&lt;=inputs!$B$25),inputs!$B$24,0)</f>
        <v>0</v>
      </c>
      <c r="C1623" s="3">
        <f>MAX(0,MIN(A1623-B1623,inputs!$C$4)*inputs!$B$3)</f>
        <v>7540</v>
      </c>
      <c r="D1623" s="8">
        <f>MAX(0,(MIN(A1623,inputs!$C$5)-(inputs!$C$4+B1623))*inputs!$B$4)</f>
        <v>44920</v>
      </c>
      <c r="E1623" s="8">
        <f>MAX(0, (calculations!A1623-inputs!$C$5)*inputs!$B$5)</f>
        <v>5445</v>
      </c>
      <c r="F1623" s="8">
        <f>MAX(0,inputs!$B$13*(MIN(calculations!A1623,inputs!$C$14)-inputs!$C$13))+MAX(0,inputs!$B$14*(calculations!A1623-inputs!$C$14))</f>
        <v>7231.85</v>
      </c>
      <c r="G1623" s="6">
        <f>MAX(MIN((calculations!A1623-inputs!$B$21)/10000,100%),0) * inputs!$B$18</f>
        <v>2636.4</v>
      </c>
      <c r="H1623" s="3">
        <f t="shared" si="76"/>
        <v>67773.25</v>
      </c>
      <c r="I1623" s="1">
        <f t="shared" si="78"/>
        <v>0.47</v>
      </c>
    </row>
    <row r="1624" spans="1:9" x14ac:dyDescent="0.2">
      <c r="A1624" s="11">
        <f t="shared" si="77"/>
        <v>162200</v>
      </c>
      <c r="B1624" s="3">
        <f>inputs!$C$3-MAX(0,MIN((calculations!A1624-inputs!$B$8)*0.5,inputs!$C$3))+IF(AND(inputs!$B$23="YES",A1624&lt;=inputs!$B$25),inputs!$B$24,0)</f>
        <v>0</v>
      </c>
      <c r="C1624" s="3">
        <f>MAX(0,MIN(A1624-B1624,inputs!$C$4)*inputs!$B$3)</f>
        <v>7540</v>
      </c>
      <c r="D1624" s="8">
        <f>MAX(0,(MIN(A1624,inputs!$C$5)-(inputs!$C$4+B1624))*inputs!$B$4)</f>
        <v>44920</v>
      </c>
      <c r="E1624" s="8">
        <f>MAX(0, (calculations!A1624-inputs!$C$5)*inputs!$B$5)</f>
        <v>5490</v>
      </c>
      <c r="F1624" s="8">
        <f>MAX(0,inputs!$B$13*(MIN(calculations!A1624,inputs!$C$14)-inputs!$C$13))+MAX(0,inputs!$B$14*(calculations!A1624-inputs!$C$14))</f>
        <v>7233.85</v>
      </c>
      <c r="G1624" s="6">
        <f>MAX(MIN((calculations!A1624-inputs!$B$21)/10000,100%),0) * inputs!$B$18</f>
        <v>2636.4</v>
      </c>
      <c r="H1624" s="3">
        <f t="shared" si="76"/>
        <v>67820.25</v>
      </c>
      <c r="I1624" s="1">
        <f t="shared" si="78"/>
        <v>0.47</v>
      </c>
    </row>
    <row r="1625" spans="1:9" x14ac:dyDescent="0.2">
      <c r="A1625" s="11">
        <f t="shared" si="77"/>
        <v>162300</v>
      </c>
      <c r="B1625" s="3">
        <f>inputs!$C$3-MAX(0,MIN((calculations!A1625-inputs!$B$8)*0.5,inputs!$C$3))+IF(AND(inputs!$B$23="YES",A1625&lt;=inputs!$B$25),inputs!$B$24,0)</f>
        <v>0</v>
      </c>
      <c r="C1625" s="3">
        <f>MAX(0,MIN(A1625-B1625,inputs!$C$4)*inputs!$B$3)</f>
        <v>7540</v>
      </c>
      <c r="D1625" s="8">
        <f>MAX(0,(MIN(A1625,inputs!$C$5)-(inputs!$C$4+B1625))*inputs!$B$4)</f>
        <v>44920</v>
      </c>
      <c r="E1625" s="8">
        <f>MAX(0, (calculations!A1625-inputs!$C$5)*inputs!$B$5)</f>
        <v>5535</v>
      </c>
      <c r="F1625" s="8">
        <f>MAX(0,inputs!$B$13*(MIN(calculations!A1625,inputs!$C$14)-inputs!$C$13))+MAX(0,inputs!$B$14*(calculations!A1625-inputs!$C$14))</f>
        <v>7235.85</v>
      </c>
      <c r="G1625" s="6">
        <f>MAX(MIN((calculations!A1625-inputs!$B$21)/10000,100%),0) * inputs!$B$18</f>
        <v>2636.4</v>
      </c>
      <c r="H1625" s="3">
        <f t="shared" si="76"/>
        <v>67867.25</v>
      </c>
      <c r="I1625" s="1">
        <f t="shared" si="78"/>
        <v>0.47</v>
      </c>
    </row>
    <row r="1626" spans="1:9" x14ac:dyDescent="0.2">
      <c r="A1626" s="11">
        <f t="shared" si="77"/>
        <v>162400</v>
      </c>
      <c r="B1626" s="3">
        <f>inputs!$C$3-MAX(0,MIN((calculations!A1626-inputs!$B$8)*0.5,inputs!$C$3))+IF(AND(inputs!$B$23="YES",A1626&lt;=inputs!$B$25),inputs!$B$24,0)</f>
        <v>0</v>
      </c>
      <c r="C1626" s="3">
        <f>MAX(0,MIN(A1626-B1626,inputs!$C$4)*inputs!$B$3)</f>
        <v>7540</v>
      </c>
      <c r="D1626" s="8">
        <f>MAX(0,(MIN(A1626,inputs!$C$5)-(inputs!$C$4+B1626))*inputs!$B$4)</f>
        <v>44920</v>
      </c>
      <c r="E1626" s="8">
        <f>MAX(0, (calculations!A1626-inputs!$C$5)*inputs!$B$5)</f>
        <v>5580</v>
      </c>
      <c r="F1626" s="8">
        <f>MAX(0,inputs!$B$13*(MIN(calculations!A1626,inputs!$C$14)-inputs!$C$13))+MAX(0,inputs!$B$14*(calculations!A1626-inputs!$C$14))</f>
        <v>7237.85</v>
      </c>
      <c r="G1626" s="6">
        <f>MAX(MIN((calculations!A1626-inputs!$B$21)/10000,100%),0) * inputs!$B$18</f>
        <v>2636.4</v>
      </c>
      <c r="H1626" s="3">
        <f t="shared" si="76"/>
        <v>67914.25</v>
      </c>
      <c r="I1626" s="1">
        <f t="shared" si="78"/>
        <v>0.47</v>
      </c>
    </row>
    <row r="1627" spans="1:9" x14ac:dyDescent="0.2">
      <c r="A1627" s="11">
        <f t="shared" si="77"/>
        <v>162500</v>
      </c>
      <c r="B1627" s="3">
        <f>inputs!$C$3-MAX(0,MIN((calculations!A1627-inputs!$B$8)*0.5,inputs!$C$3))+IF(AND(inputs!$B$23="YES",A1627&lt;=inputs!$B$25),inputs!$B$24,0)</f>
        <v>0</v>
      </c>
      <c r="C1627" s="3">
        <f>MAX(0,MIN(A1627-B1627,inputs!$C$4)*inputs!$B$3)</f>
        <v>7540</v>
      </c>
      <c r="D1627" s="8">
        <f>MAX(0,(MIN(A1627,inputs!$C$5)-(inputs!$C$4+B1627))*inputs!$B$4)</f>
        <v>44920</v>
      </c>
      <c r="E1627" s="8">
        <f>MAX(0, (calculations!A1627-inputs!$C$5)*inputs!$B$5)</f>
        <v>5625</v>
      </c>
      <c r="F1627" s="8">
        <f>MAX(0,inputs!$B$13*(MIN(calculations!A1627,inputs!$C$14)-inputs!$C$13))+MAX(0,inputs!$B$14*(calculations!A1627-inputs!$C$14))</f>
        <v>7239.85</v>
      </c>
      <c r="G1627" s="6">
        <f>MAX(MIN((calculations!A1627-inputs!$B$21)/10000,100%),0) * inputs!$B$18</f>
        <v>2636.4</v>
      </c>
      <c r="H1627" s="3">
        <f t="shared" si="76"/>
        <v>67961.25</v>
      </c>
      <c r="I1627" s="1">
        <f t="shared" si="78"/>
        <v>0.47</v>
      </c>
    </row>
    <row r="1628" spans="1:9" x14ac:dyDescent="0.2">
      <c r="A1628" s="11">
        <f t="shared" si="77"/>
        <v>162600</v>
      </c>
      <c r="B1628" s="3">
        <f>inputs!$C$3-MAX(0,MIN((calculations!A1628-inputs!$B$8)*0.5,inputs!$C$3))+IF(AND(inputs!$B$23="YES",A1628&lt;=inputs!$B$25),inputs!$B$24,0)</f>
        <v>0</v>
      </c>
      <c r="C1628" s="3">
        <f>MAX(0,MIN(A1628-B1628,inputs!$C$4)*inputs!$B$3)</f>
        <v>7540</v>
      </c>
      <c r="D1628" s="8">
        <f>MAX(0,(MIN(A1628,inputs!$C$5)-(inputs!$C$4+B1628))*inputs!$B$4)</f>
        <v>44920</v>
      </c>
      <c r="E1628" s="8">
        <f>MAX(0, (calculations!A1628-inputs!$C$5)*inputs!$B$5)</f>
        <v>5670</v>
      </c>
      <c r="F1628" s="8">
        <f>MAX(0,inputs!$B$13*(MIN(calculations!A1628,inputs!$C$14)-inputs!$C$13))+MAX(0,inputs!$B$14*(calculations!A1628-inputs!$C$14))</f>
        <v>7241.85</v>
      </c>
      <c r="G1628" s="6">
        <f>MAX(MIN((calculations!A1628-inputs!$B$21)/10000,100%),0) * inputs!$B$18</f>
        <v>2636.4</v>
      </c>
      <c r="H1628" s="3">
        <f t="shared" si="76"/>
        <v>68008.25</v>
      </c>
      <c r="I1628" s="1">
        <f t="shared" si="78"/>
        <v>0.47</v>
      </c>
    </row>
    <row r="1629" spans="1:9" x14ac:dyDescent="0.2">
      <c r="A1629" s="11">
        <f t="shared" si="77"/>
        <v>162700</v>
      </c>
      <c r="B1629" s="3">
        <f>inputs!$C$3-MAX(0,MIN((calculations!A1629-inputs!$B$8)*0.5,inputs!$C$3))+IF(AND(inputs!$B$23="YES",A1629&lt;=inputs!$B$25),inputs!$B$24,0)</f>
        <v>0</v>
      </c>
      <c r="C1629" s="3">
        <f>MAX(0,MIN(A1629-B1629,inputs!$C$4)*inputs!$B$3)</f>
        <v>7540</v>
      </c>
      <c r="D1629" s="8">
        <f>MAX(0,(MIN(A1629,inputs!$C$5)-(inputs!$C$4+B1629))*inputs!$B$4)</f>
        <v>44920</v>
      </c>
      <c r="E1629" s="8">
        <f>MAX(0, (calculations!A1629-inputs!$C$5)*inputs!$B$5)</f>
        <v>5715</v>
      </c>
      <c r="F1629" s="8">
        <f>MAX(0,inputs!$B$13*(MIN(calculations!A1629,inputs!$C$14)-inputs!$C$13))+MAX(0,inputs!$B$14*(calculations!A1629-inputs!$C$14))</f>
        <v>7243.85</v>
      </c>
      <c r="G1629" s="6">
        <f>MAX(MIN((calculations!A1629-inputs!$B$21)/10000,100%),0) * inputs!$B$18</f>
        <v>2636.4</v>
      </c>
      <c r="H1629" s="3">
        <f t="shared" si="76"/>
        <v>68055.25</v>
      </c>
      <c r="I1629" s="1">
        <f t="shared" si="78"/>
        <v>0.47</v>
      </c>
    </row>
    <row r="1630" spans="1:9" x14ac:dyDescent="0.2">
      <c r="A1630" s="11">
        <f t="shared" si="77"/>
        <v>162800</v>
      </c>
      <c r="B1630" s="3">
        <f>inputs!$C$3-MAX(0,MIN((calculations!A1630-inputs!$B$8)*0.5,inputs!$C$3))+IF(AND(inputs!$B$23="YES",A1630&lt;=inputs!$B$25),inputs!$B$24,0)</f>
        <v>0</v>
      </c>
      <c r="C1630" s="3">
        <f>MAX(0,MIN(A1630-B1630,inputs!$C$4)*inputs!$B$3)</f>
        <v>7540</v>
      </c>
      <c r="D1630" s="8">
        <f>MAX(0,(MIN(A1630,inputs!$C$5)-(inputs!$C$4+B1630))*inputs!$B$4)</f>
        <v>44920</v>
      </c>
      <c r="E1630" s="8">
        <f>MAX(0, (calculations!A1630-inputs!$C$5)*inputs!$B$5)</f>
        <v>5760</v>
      </c>
      <c r="F1630" s="8">
        <f>MAX(0,inputs!$B$13*(MIN(calculations!A1630,inputs!$C$14)-inputs!$C$13))+MAX(0,inputs!$B$14*(calculations!A1630-inputs!$C$14))</f>
        <v>7245.85</v>
      </c>
      <c r="G1630" s="6">
        <f>MAX(MIN((calculations!A1630-inputs!$B$21)/10000,100%),0) * inputs!$B$18</f>
        <v>2636.4</v>
      </c>
      <c r="H1630" s="3">
        <f t="shared" si="76"/>
        <v>68102.25</v>
      </c>
      <c r="I1630" s="1">
        <f t="shared" si="78"/>
        <v>0.47</v>
      </c>
    </row>
    <row r="1631" spans="1:9" x14ac:dyDescent="0.2">
      <c r="A1631" s="11">
        <f t="shared" si="77"/>
        <v>162900</v>
      </c>
      <c r="B1631" s="3">
        <f>inputs!$C$3-MAX(0,MIN((calculations!A1631-inputs!$B$8)*0.5,inputs!$C$3))+IF(AND(inputs!$B$23="YES",A1631&lt;=inputs!$B$25),inputs!$B$24,0)</f>
        <v>0</v>
      </c>
      <c r="C1631" s="3">
        <f>MAX(0,MIN(A1631-B1631,inputs!$C$4)*inputs!$B$3)</f>
        <v>7540</v>
      </c>
      <c r="D1631" s="8">
        <f>MAX(0,(MIN(A1631,inputs!$C$5)-(inputs!$C$4+B1631))*inputs!$B$4)</f>
        <v>44920</v>
      </c>
      <c r="E1631" s="8">
        <f>MAX(0, (calculations!A1631-inputs!$C$5)*inputs!$B$5)</f>
        <v>5805</v>
      </c>
      <c r="F1631" s="8">
        <f>MAX(0,inputs!$B$13*(MIN(calculations!A1631,inputs!$C$14)-inputs!$C$13))+MAX(0,inputs!$B$14*(calculations!A1631-inputs!$C$14))</f>
        <v>7247.85</v>
      </c>
      <c r="G1631" s="6">
        <f>MAX(MIN((calculations!A1631-inputs!$B$21)/10000,100%),0) * inputs!$B$18</f>
        <v>2636.4</v>
      </c>
      <c r="H1631" s="3">
        <f t="shared" si="76"/>
        <v>68149.25</v>
      </c>
      <c r="I1631" s="1">
        <f t="shared" si="78"/>
        <v>0.47</v>
      </c>
    </row>
    <row r="1632" spans="1:9" x14ac:dyDescent="0.2">
      <c r="A1632" s="11">
        <f t="shared" si="77"/>
        <v>163000</v>
      </c>
      <c r="B1632" s="3">
        <f>inputs!$C$3-MAX(0,MIN((calculations!A1632-inputs!$B$8)*0.5,inputs!$C$3))+IF(AND(inputs!$B$23="YES",A1632&lt;=inputs!$B$25),inputs!$B$24,0)</f>
        <v>0</v>
      </c>
      <c r="C1632" s="3">
        <f>MAX(0,MIN(A1632-B1632,inputs!$C$4)*inputs!$B$3)</f>
        <v>7540</v>
      </c>
      <c r="D1632" s="8">
        <f>MAX(0,(MIN(A1632,inputs!$C$5)-(inputs!$C$4+B1632))*inputs!$B$4)</f>
        <v>44920</v>
      </c>
      <c r="E1632" s="8">
        <f>MAX(0, (calculations!A1632-inputs!$C$5)*inputs!$B$5)</f>
        <v>5850</v>
      </c>
      <c r="F1632" s="8">
        <f>MAX(0,inputs!$B$13*(MIN(calculations!A1632,inputs!$C$14)-inputs!$C$13))+MAX(0,inputs!$B$14*(calculations!A1632-inputs!$C$14))</f>
        <v>7249.85</v>
      </c>
      <c r="G1632" s="6">
        <f>MAX(MIN((calculations!A1632-inputs!$B$21)/10000,100%),0) * inputs!$B$18</f>
        <v>2636.4</v>
      </c>
      <c r="H1632" s="3">
        <f t="shared" si="76"/>
        <v>68196.25</v>
      </c>
      <c r="I1632" s="1">
        <f t="shared" si="78"/>
        <v>0.47</v>
      </c>
    </row>
    <row r="1633" spans="1:9" x14ac:dyDescent="0.2">
      <c r="A1633" s="11">
        <f t="shared" si="77"/>
        <v>163100</v>
      </c>
      <c r="B1633" s="3">
        <f>inputs!$C$3-MAX(0,MIN((calculations!A1633-inputs!$B$8)*0.5,inputs!$C$3))+IF(AND(inputs!$B$23="YES",A1633&lt;=inputs!$B$25),inputs!$B$24,0)</f>
        <v>0</v>
      </c>
      <c r="C1633" s="3">
        <f>MAX(0,MIN(A1633-B1633,inputs!$C$4)*inputs!$B$3)</f>
        <v>7540</v>
      </c>
      <c r="D1633" s="8">
        <f>MAX(0,(MIN(A1633,inputs!$C$5)-(inputs!$C$4+B1633))*inputs!$B$4)</f>
        <v>44920</v>
      </c>
      <c r="E1633" s="8">
        <f>MAX(0, (calculations!A1633-inputs!$C$5)*inputs!$B$5)</f>
        <v>5895</v>
      </c>
      <c r="F1633" s="8">
        <f>MAX(0,inputs!$B$13*(MIN(calculations!A1633,inputs!$C$14)-inputs!$C$13))+MAX(0,inputs!$B$14*(calculations!A1633-inputs!$C$14))</f>
        <v>7251.85</v>
      </c>
      <c r="G1633" s="6">
        <f>MAX(MIN((calculations!A1633-inputs!$B$21)/10000,100%),0) * inputs!$B$18</f>
        <v>2636.4</v>
      </c>
      <c r="H1633" s="3">
        <f t="shared" si="76"/>
        <v>68243.25</v>
      </c>
      <c r="I1633" s="1">
        <f t="shared" si="78"/>
        <v>0.47</v>
      </c>
    </row>
    <row r="1634" spans="1:9" x14ac:dyDescent="0.2">
      <c r="A1634" s="11">
        <f t="shared" si="77"/>
        <v>163200</v>
      </c>
      <c r="B1634" s="3">
        <f>inputs!$C$3-MAX(0,MIN((calculations!A1634-inputs!$B$8)*0.5,inputs!$C$3))+IF(AND(inputs!$B$23="YES",A1634&lt;=inputs!$B$25),inputs!$B$24,0)</f>
        <v>0</v>
      </c>
      <c r="C1634" s="3">
        <f>MAX(0,MIN(A1634-B1634,inputs!$C$4)*inputs!$B$3)</f>
        <v>7540</v>
      </c>
      <c r="D1634" s="8">
        <f>MAX(0,(MIN(A1634,inputs!$C$5)-(inputs!$C$4+B1634))*inputs!$B$4)</f>
        <v>44920</v>
      </c>
      <c r="E1634" s="8">
        <f>MAX(0, (calculations!A1634-inputs!$C$5)*inputs!$B$5)</f>
        <v>5940</v>
      </c>
      <c r="F1634" s="8">
        <f>MAX(0,inputs!$B$13*(MIN(calculations!A1634,inputs!$C$14)-inputs!$C$13))+MAX(0,inputs!$B$14*(calculations!A1634-inputs!$C$14))</f>
        <v>7253.85</v>
      </c>
      <c r="G1634" s="6">
        <f>MAX(MIN((calculations!A1634-inputs!$B$21)/10000,100%),0) * inputs!$B$18</f>
        <v>2636.4</v>
      </c>
      <c r="H1634" s="3">
        <f t="shared" si="76"/>
        <v>68290.25</v>
      </c>
      <c r="I1634" s="1">
        <f t="shared" si="78"/>
        <v>0.47</v>
      </c>
    </row>
    <row r="1635" spans="1:9" x14ac:dyDescent="0.2">
      <c r="A1635" s="11">
        <f t="shared" si="77"/>
        <v>163300</v>
      </c>
      <c r="B1635" s="3">
        <f>inputs!$C$3-MAX(0,MIN((calculations!A1635-inputs!$B$8)*0.5,inputs!$C$3))+IF(AND(inputs!$B$23="YES",A1635&lt;=inputs!$B$25),inputs!$B$24,0)</f>
        <v>0</v>
      </c>
      <c r="C1635" s="3">
        <f>MAX(0,MIN(A1635-B1635,inputs!$C$4)*inputs!$B$3)</f>
        <v>7540</v>
      </c>
      <c r="D1635" s="8">
        <f>MAX(0,(MIN(A1635,inputs!$C$5)-(inputs!$C$4+B1635))*inputs!$B$4)</f>
        <v>44920</v>
      </c>
      <c r="E1635" s="8">
        <f>MAX(0, (calculations!A1635-inputs!$C$5)*inputs!$B$5)</f>
        <v>5985</v>
      </c>
      <c r="F1635" s="8">
        <f>MAX(0,inputs!$B$13*(MIN(calculations!A1635,inputs!$C$14)-inputs!$C$13))+MAX(0,inputs!$B$14*(calculations!A1635-inputs!$C$14))</f>
        <v>7255.85</v>
      </c>
      <c r="G1635" s="6">
        <f>MAX(MIN((calculations!A1635-inputs!$B$21)/10000,100%),0) * inputs!$B$18</f>
        <v>2636.4</v>
      </c>
      <c r="H1635" s="3">
        <f t="shared" si="76"/>
        <v>68337.25</v>
      </c>
      <c r="I1635" s="1">
        <f t="shared" si="78"/>
        <v>0.47</v>
      </c>
    </row>
    <row r="1636" spans="1:9" x14ac:dyDescent="0.2">
      <c r="A1636" s="11">
        <f t="shared" si="77"/>
        <v>163400</v>
      </c>
      <c r="B1636" s="3">
        <f>inputs!$C$3-MAX(0,MIN((calculations!A1636-inputs!$B$8)*0.5,inputs!$C$3))+IF(AND(inputs!$B$23="YES",A1636&lt;=inputs!$B$25),inputs!$B$24,0)</f>
        <v>0</v>
      </c>
      <c r="C1636" s="3">
        <f>MAX(0,MIN(A1636-B1636,inputs!$C$4)*inputs!$B$3)</f>
        <v>7540</v>
      </c>
      <c r="D1636" s="8">
        <f>MAX(0,(MIN(A1636,inputs!$C$5)-(inputs!$C$4+B1636))*inputs!$B$4)</f>
        <v>44920</v>
      </c>
      <c r="E1636" s="8">
        <f>MAX(0, (calculations!A1636-inputs!$C$5)*inputs!$B$5)</f>
        <v>6030</v>
      </c>
      <c r="F1636" s="8">
        <f>MAX(0,inputs!$B$13*(MIN(calculations!A1636,inputs!$C$14)-inputs!$C$13))+MAX(0,inputs!$B$14*(calculations!A1636-inputs!$C$14))</f>
        <v>7257.85</v>
      </c>
      <c r="G1636" s="6">
        <f>MAX(MIN((calculations!A1636-inputs!$B$21)/10000,100%),0) * inputs!$B$18</f>
        <v>2636.4</v>
      </c>
      <c r="H1636" s="3">
        <f t="shared" si="76"/>
        <v>68384.25</v>
      </c>
      <c r="I1636" s="1">
        <f t="shared" si="78"/>
        <v>0.47</v>
      </c>
    </row>
    <row r="1637" spans="1:9" x14ac:dyDescent="0.2">
      <c r="A1637" s="11">
        <f t="shared" si="77"/>
        <v>163500</v>
      </c>
      <c r="B1637" s="3">
        <f>inputs!$C$3-MAX(0,MIN((calculations!A1637-inputs!$B$8)*0.5,inputs!$C$3))+IF(AND(inputs!$B$23="YES",A1637&lt;=inputs!$B$25),inputs!$B$24,0)</f>
        <v>0</v>
      </c>
      <c r="C1637" s="3">
        <f>MAX(0,MIN(A1637-B1637,inputs!$C$4)*inputs!$B$3)</f>
        <v>7540</v>
      </c>
      <c r="D1637" s="8">
        <f>MAX(0,(MIN(A1637,inputs!$C$5)-(inputs!$C$4+B1637))*inputs!$B$4)</f>
        <v>44920</v>
      </c>
      <c r="E1637" s="8">
        <f>MAX(0, (calculations!A1637-inputs!$C$5)*inputs!$B$5)</f>
        <v>6075</v>
      </c>
      <c r="F1637" s="8">
        <f>MAX(0,inputs!$B$13*(MIN(calculations!A1637,inputs!$C$14)-inputs!$C$13))+MAX(0,inputs!$B$14*(calculations!A1637-inputs!$C$14))</f>
        <v>7259.85</v>
      </c>
      <c r="G1637" s="6">
        <f>MAX(MIN((calculations!A1637-inputs!$B$21)/10000,100%),0) * inputs!$B$18</f>
        <v>2636.4</v>
      </c>
      <c r="H1637" s="3">
        <f t="shared" si="76"/>
        <v>68431.25</v>
      </c>
      <c r="I1637" s="1">
        <f t="shared" si="78"/>
        <v>0.47</v>
      </c>
    </row>
    <row r="1638" spans="1:9" x14ac:dyDescent="0.2">
      <c r="A1638" s="11">
        <f t="shared" si="77"/>
        <v>163600</v>
      </c>
      <c r="B1638" s="3">
        <f>inputs!$C$3-MAX(0,MIN((calculations!A1638-inputs!$B$8)*0.5,inputs!$C$3))+IF(AND(inputs!$B$23="YES",A1638&lt;=inputs!$B$25),inputs!$B$24,0)</f>
        <v>0</v>
      </c>
      <c r="C1638" s="3">
        <f>MAX(0,MIN(A1638-B1638,inputs!$C$4)*inputs!$B$3)</f>
        <v>7540</v>
      </c>
      <c r="D1638" s="8">
        <f>MAX(0,(MIN(A1638,inputs!$C$5)-(inputs!$C$4+B1638))*inputs!$B$4)</f>
        <v>44920</v>
      </c>
      <c r="E1638" s="8">
        <f>MAX(0, (calculations!A1638-inputs!$C$5)*inputs!$B$5)</f>
        <v>6120</v>
      </c>
      <c r="F1638" s="8">
        <f>MAX(0,inputs!$B$13*(MIN(calculations!A1638,inputs!$C$14)-inputs!$C$13))+MAX(0,inputs!$B$14*(calculations!A1638-inputs!$C$14))</f>
        <v>7261.85</v>
      </c>
      <c r="G1638" s="6">
        <f>MAX(MIN((calculations!A1638-inputs!$B$21)/10000,100%),0) * inputs!$B$18</f>
        <v>2636.4</v>
      </c>
      <c r="H1638" s="3">
        <f t="shared" si="76"/>
        <v>68478.25</v>
      </c>
      <c r="I1638" s="1">
        <f t="shared" si="78"/>
        <v>0.47</v>
      </c>
    </row>
    <row r="1639" spans="1:9" x14ac:dyDescent="0.2">
      <c r="A1639" s="11">
        <f t="shared" si="77"/>
        <v>163700</v>
      </c>
      <c r="B1639" s="3">
        <f>inputs!$C$3-MAX(0,MIN((calculations!A1639-inputs!$B$8)*0.5,inputs!$C$3))+IF(AND(inputs!$B$23="YES",A1639&lt;=inputs!$B$25),inputs!$B$24,0)</f>
        <v>0</v>
      </c>
      <c r="C1639" s="3">
        <f>MAX(0,MIN(A1639-B1639,inputs!$C$4)*inputs!$B$3)</f>
        <v>7540</v>
      </c>
      <c r="D1639" s="8">
        <f>MAX(0,(MIN(A1639,inputs!$C$5)-(inputs!$C$4+B1639))*inputs!$B$4)</f>
        <v>44920</v>
      </c>
      <c r="E1639" s="8">
        <f>MAX(0, (calculations!A1639-inputs!$C$5)*inputs!$B$5)</f>
        <v>6165</v>
      </c>
      <c r="F1639" s="8">
        <f>MAX(0,inputs!$B$13*(MIN(calculations!A1639,inputs!$C$14)-inputs!$C$13))+MAX(0,inputs!$B$14*(calculations!A1639-inputs!$C$14))</f>
        <v>7263.85</v>
      </c>
      <c r="G1639" s="6">
        <f>MAX(MIN((calculations!A1639-inputs!$B$21)/10000,100%),0) * inputs!$B$18</f>
        <v>2636.4</v>
      </c>
      <c r="H1639" s="3">
        <f t="shared" si="76"/>
        <v>68525.25</v>
      </c>
      <c r="I1639" s="1">
        <f t="shared" si="78"/>
        <v>0.47</v>
      </c>
    </row>
    <row r="1640" spans="1:9" x14ac:dyDescent="0.2">
      <c r="A1640" s="11">
        <f t="shared" si="77"/>
        <v>163800</v>
      </c>
      <c r="B1640" s="3">
        <f>inputs!$C$3-MAX(0,MIN((calculations!A1640-inputs!$B$8)*0.5,inputs!$C$3))+IF(AND(inputs!$B$23="YES",A1640&lt;=inputs!$B$25),inputs!$B$24,0)</f>
        <v>0</v>
      </c>
      <c r="C1640" s="3">
        <f>MAX(0,MIN(A1640-B1640,inputs!$C$4)*inputs!$B$3)</f>
        <v>7540</v>
      </c>
      <c r="D1640" s="8">
        <f>MAX(0,(MIN(A1640,inputs!$C$5)-(inputs!$C$4+B1640))*inputs!$B$4)</f>
        <v>44920</v>
      </c>
      <c r="E1640" s="8">
        <f>MAX(0, (calculations!A1640-inputs!$C$5)*inputs!$B$5)</f>
        <v>6210</v>
      </c>
      <c r="F1640" s="8">
        <f>MAX(0,inputs!$B$13*(MIN(calculations!A1640,inputs!$C$14)-inputs!$C$13))+MAX(0,inputs!$B$14*(calculations!A1640-inputs!$C$14))</f>
        <v>7265.85</v>
      </c>
      <c r="G1640" s="6">
        <f>MAX(MIN((calculations!A1640-inputs!$B$21)/10000,100%),0) * inputs!$B$18</f>
        <v>2636.4</v>
      </c>
      <c r="H1640" s="3">
        <f t="shared" si="76"/>
        <v>68572.25</v>
      </c>
      <c r="I1640" s="1">
        <f t="shared" si="78"/>
        <v>0.47</v>
      </c>
    </row>
    <row r="1641" spans="1:9" x14ac:dyDescent="0.2">
      <c r="A1641" s="11">
        <f t="shared" si="77"/>
        <v>163900</v>
      </c>
      <c r="B1641" s="3">
        <f>inputs!$C$3-MAX(0,MIN((calculations!A1641-inputs!$B$8)*0.5,inputs!$C$3))+IF(AND(inputs!$B$23="YES",A1641&lt;=inputs!$B$25),inputs!$B$24,0)</f>
        <v>0</v>
      </c>
      <c r="C1641" s="3">
        <f>MAX(0,MIN(A1641-B1641,inputs!$C$4)*inputs!$B$3)</f>
        <v>7540</v>
      </c>
      <c r="D1641" s="8">
        <f>MAX(0,(MIN(A1641,inputs!$C$5)-(inputs!$C$4+B1641))*inputs!$B$4)</f>
        <v>44920</v>
      </c>
      <c r="E1641" s="8">
        <f>MAX(0, (calculations!A1641-inputs!$C$5)*inputs!$B$5)</f>
        <v>6255</v>
      </c>
      <c r="F1641" s="8">
        <f>MAX(0,inputs!$B$13*(MIN(calculations!A1641,inputs!$C$14)-inputs!$C$13))+MAX(0,inputs!$B$14*(calculations!A1641-inputs!$C$14))</f>
        <v>7267.85</v>
      </c>
      <c r="G1641" s="6">
        <f>MAX(MIN((calculations!A1641-inputs!$B$21)/10000,100%),0) * inputs!$B$18</f>
        <v>2636.4</v>
      </c>
      <c r="H1641" s="3">
        <f t="shared" si="76"/>
        <v>68619.25</v>
      </c>
      <c r="I1641" s="1">
        <f t="shared" si="78"/>
        <v>0.47</v>
      </c>
    </row>
    <row r="1642" spans="1:9" x14ac:dyDescent="0.2">
      <c r="A1642" s="11">
        <f t="shared" si="77"/>
        <v>164000</v>
      </c>
      <c r="B1642" s="3">
        <f>inputs!$C$3-MAX(0,MIN((calculations!A1642-inputs!$B$8)*0.5,inputs!$C$3))+IF(AND(inputs!$B$23="YES",A1642&lt;=inputs!$B$25),inputs!$B$24,0)</f>
        <v>0</v>
      </c>
      <c r="C1642" s="3">
        <f>MAX(0,MIN(A1642-B1642,inputs!$C$4)*inputs!$B$3)</f>
        <v>7540</v>
      </c>
      <c r="D1642" s="8">
        <f>MAX(0,(MIN(A1642,inputs!$C$5)-(inputs!$C$4+B1642))*inputs!$B$4)</f>
        <v>44920</v>
      </c>
      <c r="E1642" s="8">
        <f>MAX(0, (calculations!A1642-inputs!$C$5)*inputs!$B$5)</f>
        <v>6300</v>
      </c>
      <c r="F1642" s="8">
        <f>MAX(0,inputs!$B$13*(MIN(calculations!A1642,inputs!$C$14)-inputs!$C$13))+MAX(0,inputs!$B$14*(calculations!A1642-inputs!$C$14))</f>
        <v>7269.85</v>
      </c>
      <c r="G1642" s="6">
        <f>MAX(MIN((calculations!A1642-inputs!$B$21)/10000,100%),0) * inputs!$B$18</f>
        <v>2636.4</v>
      </c>
      <c r="H1642" s="3">
        <f t="shared" si="76"/>
        <v>68666.25</v>
      </c>
      <c r="I1642" s="1">
        <f t="shared" si="78"/>
        <v>0.47</v>
      </c>
    </row>
    <row r="1643" spans="1:9" x14ac:dyDescent="0.2">
      <c r="A1643" s="11">
        <f t="shared" si="77"/>
        <v>164100</v>
      </c>
      <c r="B1643" s="3">
        <f>inputs!$C$3-MAX(0,MIN((calculations!A1643-inputs!$B$8)*0.5,inputs!$C$3))+IF(AND(inputs!$B$23="YES",A1643&lt;=inputs!$B$25),inputs!$B$24,0)</f>
        <v>0</v>
      </c>
      <c r="C1643" s="3">
        <f>MAX(0,MIN(A1643-B1643,inputs!$C$4)*inputs!$B$3)</f>
        <v>7540</v>
      </c>
      <c r="D1643" s="8">
        <f>MAX(0,(MIN(A1643,inputs!$C$5)-(inputs!$C$4+B1643))*inputs!$B$4)</f>
        <v>44920</v>
      </c>
      <c r="E1643" s="8">
        <f>MAX(0, (calculations!A1643-inputs!$C$5)*inputs!$B$5)</f>
        <v>6345</v>
      </c>
      <c r="F1643" s="8">
        <f>MAX(0,inputs!$B$13*(MIN(calculations!A1643,inputs!$C$14)-inputs!$C$13))+MAX(0,inputs!$B$14*(calculations!A1643-inputs!$C$14))</f>
        <v>7271.85</v>
      </c>
      <c r="G1643" s="6">
        <f>MAX(MIN((calculations!A1643-inputs!$B$21)/10000,100%),0) * inputs!$B$18</f>
        <v>2636.4</v>
      </c>
      <c r="H1643" s="3">
        <f t="shared" si="76"/>
        <v>68713.25</v>
      </c>
      <c r="I1643" s="1">
        <f t="shared" si="78"/>
        <v>0.47</v>
      </c>
    </row>
    <row r="1644" spans="1:9" x14ac:dyDescent="0.2">
      <c r="A1644" s="11">
        <f t="shared" si="77"/>
        <v>164200</v>
      </c>
      <c r="B1644" s="3">
        <f>inputs!$C$3-MAX(0,MIN((calculations!A1644-inputs!$B$8)*0.5,inputs!$C$3))+IF(AND(inputs!$B$23="YES",A1644&lt;=inputs!$B$25),inputs!$B$24,0)</f>
        <v>0</v>
      </c>
      <c r="C1644" s="3">
        <f>MAX(0,MIN(A1644-B1644,inputs!$C$4)*inputs!$B$3)</f>
        <v>7540</v>
      </c>
      <c r="D1644" s="8">
        <f>MAX(0,(MIN(A1644,inputs!$C$5)-(inputs!$C$4+B1644))*inputs!$B$4)</f>
        <v>44920</v>
      </c>
      <c r="E1644" s="8">
        <f>MAX(0, (calculations!A1644-inputs!$C$5)*inputs!$B$5)</f>
        <v>6390</v>
      </c>
      <c r="F1644" s="8">
        <f>MAX(0,inputs!$B$13*(MIN(calculations!A1644,inputs!$C$14)-inputs!$C$13))+MAX(0,inputs!$B$14*(calculations!A1644-inputs!$C$14))</f>
        <v>7273.85</v>
      </c>
      <c r="G1644" s="6">
        <f>MAX(MIN((calculations!A1644-inputs!$B$21)/10000,100%),0) * inputs!$B$18</f>
        <v>2636.4</v>
      </c>
      <c r="H1644" s="3">
        <f t="shared" si="76"/>
        <v>68760.25</v>
      </c>
      <c r="I1644" s="1">
        <f t="shared" si="78"/>
        <v>0.47</v>
      </c>
    </row>
    <row r="1645" spans="1:9" x14ac:dyDescent="0.2">
      <c r="A1645" s="11">
        <f t="shared" si="77"/>
        <v>164300</v>
      </c>
      <c r="B1645" s="3">
        <f>inputs!$C$3-MAX(0,MIN((calculations!A1645-inputs!$B$8)*0.5,inputs!$C$3))+IF(AND(inputs!$B$23="YES",A1645&lt;=inputs!$B$25),inputs!$B$24,0)</f>
        <v>0</v>
      </c>
      <c r="C1645" s="3">
        <f>MAX(0,MIN(A1645-B1645,inputs!$C$4)*inputs!$B$3)</f>
        <v>7540</v>
      </c>
      <c r="D1645" s="8">
        <f>MAX(0,(MIN(A1645,inputs!$C$5)-(inputs!$C$4+B1645))*inputs!$B$4)</f>
        <v>44920</v>
      </c>
      <c r="E1645" s="8">
        <f>MAX(0, (calculations!A1645-inputs!$C$5)*inputs!$B$5)</f>
        <v>6435</v>
      </c>
      <c r="F1645" s="8">
        <f>MAX(0,inputs!$B$13*(MIN(calculations!A1645,inputs!$C$14)-inputs!$C$13))+MAX(0,inputs!$B$14*(calculations!A1645-inputs!$C$14))</f>
        <v>7275.85</v>
      </c>
      <c r="G1645" s="6">
        <f>MAX(MIN((calculations!A1645-inputs!$B$21)/10000,100%),0) * inputs!$B$18</f>
        <v>2636.4</v>
      </c>
      <c r="H1645" s="3">
        <f t="shared" si="76"/>
        <v>68807.25</v>
      </c>
      <c r="I1645" s="1">
        <f t="shared" si="78"/>
        <v>0.47</v>
      </c>
    </row>
    <row r="1646" spans="1:9" x14ac:dyDescent="0.2">
      <c r="A1646" s="11">
        <f t="shared" si="77"/>
        <v>164400</v>
      </c>
      <c r="B1646" s="3">
        <f>inputs!$C$3-MAX(0,MIN((calculations!A1646-inputs!$B$8)*0.5,inputs!$C$3))+IF(AND(inputs!$B$23="YES",A1646&lt;=inputs!$B$25),inputs!$B$24,0)</f>
        <v>0</v>
      </c>
      <c r="C1646" s="3">
        <f>MAX(0,MIN(A1646-B1646,inputs!$C$4)*inputs!$B$3)</f>
        <v>7540</v>
      </c>
      <c r="D1646" s="8">
        <f>MAX(0,(MIN(A1646,inputs!$C$5)-(inputs!$C$4+B1646))*inputs!$B$4)</f>
        <v>44920</v>
      </c>
      <c r="E1646" s="8">
        <f>MAX(0, (calculations!A1646-inputs!$C$5)*inputs!$B$5)</f>
        <v>6480</v>
      </c>
      <c r="F1646" s="8">
        <f>MAX(0,inputs!$B$13*(MIN(calculations!A1646,inputs!$C$14)-inputs!$C$13))+MAX(0,inputs!$B$14*(calculations!A1646-inputs!$C$14))</f>
        <v>7277.85</v>
      </c>
      <c r="G1646" s="6">
        <f>MAX(MIN((calculations!A1646-inputs!$B$21)/10000,100%),0) * inputs!$B$18</f>
        <v>2636.4</v>
      </c>
      <c r="H1646" s="3">
        <f t="shared" si="76"/>
        <v>68854.25</v>
      </c>
      <c r="I1646" s="1">
        <f t="shared" si="78"/>
        <v>0.47</v>
      </c>
    </row>
    <row r="1647" spans="1:9" x14ac:dyDescent="0.2">
      <c r="A1647" s="11">
        <f t="shared" si="77"/>
        <v>164500</v>
      </c>
      <c r="B1647" s="3">
        <f>inputs!$C$3-MAX(0,MIN((calculations!A1647-inputs!$B$8)*0.5,inputs!$C$3))+IF(AND(inputs!$B$23="YES",A1647&lt;=inputs!$B$25),inputs!$B$24,0)</f>
        <v>0</v>
      </c>
      <c r="C1647" s="3">
        <f>MAX(0,MIN(A1647-B1647,inputs!$C$4)*inputs!$B$3)</f>
        <v>7540</v>
      </c>
      <c r="D1647" s="8">
        <f>MAX(0,(MIN(A1647,inputs!$C$5)-(inputs!$C$4+B1647))*inputs!$B$4)</f>
        <v>44920</v>
      </c>
      <c r="E1647" s="8">
        <f>MAX(0, (calculations!A1647-inputs!$C$5)*inputs!$B$5)</f>
        <v>6525</v>
      </c>
      <c r="F1647" s="8">
        <f>MAX(0,inputs!$B$13*(MIN(calculations!A1647,inputs!$C$14)-inputs!$C$13))+MAX(0,inputs!$B$14*(calculations!A1647-inputs!$C$14))</f>
        <v>7279.85</v>
      </c>
      <c r="G1647" s="6">
        <f>MAX(MIN((calculations!A1647-inputs!$B$21)/10000,100%),0) * inputs!$B$18</f>
        <v>2636.4</v>
      </c>
      <c r="H1647" s="3">
        <f t="shared" si="76"/>
        <v>68901.25</v>
      </c>
      <c r="I1647" s="1">
        <f t="shared" si="78"/>
        <v>0.47</v>
      </c>
    </row>
    <row r="1648" spans="1:9" x14ac:dyDescent="0.2">
      <c r="A1648" s="11">
        <f t="shared" si="77"/>
        <v>164600</v>
      </c>
      <c r="B1648" s="3">
        <f>inputs!$C$3-MAX(0,MIN((calculations!A1648-inputs!$B$8)*0.5,inputs!$C$3))+IF(AND(inputs!$B$23="YES",A1648&lt;=inputs!$B$25),inputs!$B$24,0)</f>
        <v>0</v>
      </c>
      <c r="C1648" s="3">
        <f>MAX(0,MIN(A1648-B1648,inputs!$C$4)*inputs!$B$3)</f>
        <v>7540</v>
      </c>
      <c r="D1648" s="8">
        <f>MAX(0,(MIN(A1648,inputs!$C$5)-(inputs!$C$4+B1648))*inputs!$B$4)</f>
        <v>44920</v>
      </c>
      <c r="E1648" s="8">
        <f>MAX(0, (calculations!A1648-inputs!$C$5)*inputs!$B$5)</f>
        <v>6570</v>
      </c>
      <c r="F1648" s="8">
        <f>MAX(0,inputs!$B$13*(MIN(calculations!A1648,inputs!$C$14)-inputs!$C$13))+MAX(0,inputs!$B$14*(calculations!A1648-inputs!$C$14))</f>
        <v>7281.85</v>
      </c>
      <c r="G1648" s="6">
        <f>MAX(MIN((calculations!A1648-inputs!$B$21)/10000,100%),0) * inputs!$B$18</f>
        <v>2636.4</v>
      </c>
      <c r="H1648" s="3">
        <f t="shared" si="76"/>
        <v>68948.25</v>
      </c>
      <c r="I1648" s="1">
        <f t="shared" si="78"/>
        <v>0.47</v>
      </c>
    </row>
    <row r="1649" spans="1:9" x14ac:dyDescent="0.2">
      <c r="A1649" s="11">
        <f t="shared" si="77"/>
        <v>164700</v>
      </c>
      <c r="B1649" s="3">
        <f>inputs!$C$3-MAX(0,MIN((calculations!A1649-inputs!$B$8)*0.5,inputs!$C$3))+IF(AND(inputs!$B$23="YES",A1649&lt;=inputs!$B$25),inputs!$B$24,0)</f>
        <v>0</v>
      </c>
      <c r="C1649" s="3">
        <f>MAX(0,MIN(A1649-B1649,inputs!$C$4)*inputs!$B$3)</f>
        <v>7540</v>
      </c>
      <c r="D1649" s="8">
        <f>MAX(0,(MIN(A1649,inputs!$C$5)-(inputs!$C$4+B1649))*inputs!$B$4)</f>
        <v>44920</v>
      </c>
      <c r="E1649" s="8">
        <f>MAX(0, (calculations!A1649-inputs!$C$5)*inputs!$B$5)</f>
        <v>6615</v>
      </c>
      <c r="F1649" s="8">
        <f>MAX(0,inputs!$B$13*(MIN(calculations!A1649,inputs!$C$14)-inputs!$C$13))+MAX(0,inputs!$B$14*(calculations!A1649-inputs!$C$14))</f>
        <v>7283.85</v>
      </c>
      <c r="G1649" s="6">
        <f>MAX(MIN((calculations!A1649-inputs!$B$21)/10000,100%),0) * inputs!$B$18</f>
        <v>2636.4</v>
      </c>
      <c r="H1649" s="3">
        <f t="shared" si="76"/>
        <v>68995.25</v>
      </c>
      <c r="I1649" s="1">
        <f t="shared" si="78"/>
        <v>0.47</v>
      </c>
    </row>
    <row r="1650" spans="1:9" x14ac:dyDescent="0.2">
      <c r="A1650" s="11">
        <f t="shared" si="77"/>
        <v>164800</v>
      </c>
      <c r="B1650" s="3">
        <f>inputs!$C$3-MAX(0,MIN((calculations!A1650-inputs!$B$8)*0.5,inputs!$C$3))+IF(AND(inputs!$B$23="YES",A1650&lt;=inputs!$B$25),inputs!$B$24,0)</f>
        <v>0</v>
      </c>
      <c r="C1650" s="3">
        <f>MAX(0,MIN(A1650-B1650,inputs!$C$4)*inputs!$B$3)</f>
        <v>7540</v>
      </c>
      <c r="D1650" s="8">
        <f>MAX(0,(MIN(A1650,inputs!$C$5)-(inputs!$C$4+B1650))*inputs!$B$4)</f>
        <v>44920</v>
      </c>
      <c r="E1650" s="8">
        <f>MAX(0, (calculations!A1650-inputs!$C$5)*inputs!$B$5)</f>
        <v>6660</v>
      </c>
      <c r="F1650" s="8">
        <f>MAX(0,inputs!$B$13*(MIN(calculations!A1650,inputs!$C$14)-inputs!$C$13))+MAX(0,inputs!$B$14*(calculations!A1650-inputs!$C$14))</f>
        <v>7285.85</v>
      </c>
      <c r="G1650" s="6">
        <f>MAX(MIN((calculations!A1650-inputs!$B$21)/10000,100%),0) * inputs!$B$18</f>
        <v>2636.4</v>
      </c>
      <c r="H1650" s="3">
        <f t="shared" si="76"/>
        <v>69042.25</v>
      </c>
      <c r="I1650" s="1">
        <f t="shared" si="78"/>
        <v>0.47</v>
      </c>
    </row>
    <row r="1651" spans="1:9" x14ac:dyDescent="0.2">
      <c r="A1651" s="11">
        <f t="shared" si="77"/>
        <v>164900</v>
      </c>
      <c r="B1651" s="3">
        <f>inputs!$C$3-MAX(0,MIN((calculations!A1651-inputs!$B$8)*0.5,inputs!$C$3))+IF(AND(inputs!$B$23="YES",A1651&lt;=inputs!$B$25),inputs!$B$24,0)</f>
        <v>0</v>
      </c>
      <c r="C1651" s="3">
        <f>MAX(0,MIN(A1651-B1651,inputs!$C$4)*inputs!$B$3)</f>
        <v>7540</v>
      </c>
      <c r="D1651" s="8">
        <f>MAX(0,(MIN(A1651,inputs!$C$5)-(inputs!$C$4+B1651))*inputs!$B$4)</f>
        <v>44920</v>
      </c>
      <c r="E1651" s="8">
        <f>MAX(0, (calculations!A1651-inputs!$C$5)*inputs!$B$5)</f>
        <v>6705</v>
      </c>
      <c r="F1651" s="8">
        <f>MAX(0,inputs!$B$13*(MIN(calculations!A1651,inputs!$C$14)-inputs!$C$13))+MAX(0,inputs!$B$14*(calculations!A1651-inputs!$C$14))</f>
        <v>7287.85</v>
      </c>
      <c r="G1651" s="6">
        <f>MAX(MIN((calculations!A1651-inputs!$B$21)/10000,100%),0) * inputs!$B$18</f>
        <v>2636.4</v>
      </c>
      <c r="H1651" s="3">
        <f t="shared" si="76"/>
        <v>69089.25</v>
      </c>
      <c r="I1651" s="1">
        <f t="shared" si="78"/>
        <v>0.47</v>
      </c>
    </row>
    <row r="1652" spans="1:9" x14ac:dyDescent="0.2">
      <c r="A1652" s="11">
        <f t="shared" si="77"/>
        <v>165000</v>
      </c>
      <c r="B1652" s="3">
        <f>inputs!$C$3-MAX(0,MIN((calculations!A1652-inputs!$B$8)*0.5,inputs!$C$3))+IF(AND(inputs!$B$23="YES",A1652&lt;=inputs!$B$25),inputs!$B$24,0)</f>
        <v>0</v>
      </c>
      <c r="C1652" s="3">
        <f>MAX(0,MIN(A1652-B1652,inputs!$C$4)*inputs!$B$3)</f>
        <v>7540</v>
      </c>
      <c r="D1652" s="8">
        <f>MAX(0,(MIN(A1652,inputs!$C$5)-(inputs!$C$4+B1652))*inputs!$B$4)</f>
        <v>44920</v>
      </c>
      <c r="E1652" s="8">
        <f>MAX(0, (calculations!A1652-inputs!$C$5)*inputs!$B$5)</f>
        <v>6750</v>
      </c>
      <c r="F1652" s="8">
        <f>MAX(0,inputs!$B$13*(MIN(calculations!A1652,inputs!$C$14)-inputs!$C$13))+MAX(0,inputs!$B$14*(calculations!A1652-inputs!$C$14))</f>
        <v>7289.85</v>
      </c>
      <c r="G1652" s="6">
        <f>MAX(MIN((calculations!A1652-inputs!$B$21)/10000,100%),0) * inputs!$B$18</f>
        <v>2636.4</v>
      </c>
      <c r="H1652" s="3">
        <f t="shared" si="76"/>
        <v>69136.25</v>
      </c>
      <c r="I1652" s="1">
        <f t="shared" si="78"/>
        <v>0.47</v>
      </c>
    </row>
    <row r="1653" spans="1:9" x14ac:dyDescent="0.2">
      <c r="A1653" s="11">
        <f t="shared" si="77"/>
        <v>165100</v>
      </c>
      <c r="B1653" s="3">
        <f>inputs!$C$3-MAX(0,MIN((calculations!A1653-inputs!$B$8)*0.5,inputs!$C$3))+IF(AND(inputs!$B$23="YES",A1653&lt;=inputs!$B$25),inputs!$B$24,0)</f>
        <v>0</v>
      </c>
      <c r="C1653" s="3">
        <f>MAX(0,MIN(A1653-B1653,inputs!$C$4)*inputs!$B$3)</f>
        <v>7540</v>
      </c>
      <c r="D1653" s="8">
        <f>MAX(0,(MIN(A1653,inputs!$C$5)-(inputs!$C$4+B1653))*inputs!$B$4)</f>
        <v>44920</v>
      </c>
      <c r="E1653" s="8">
        <f>MAX(0, (calculations!A1653-inputs!$C$5)*inputs!$B$5)</f>
        <v>6795</v>
      </c>
      <c r="F1653" s="8">
        <f>MAX(0,inputs!$B$13*(MIN(calculations!A1653,inputs!$C$14)-inputs!$C$13))+MAX(0,inputs!$B$14*(calculations!A1653-inputs!$C$14))</f>
        <v>7291.85</v>
      </c>
      <c r="G1653" s="6">
        <f>MAX(MIN((calculations!A1653-inputs!$B$21)/10000,100%),0) * inputs!$B$18</f>
        <v>2636.4</v>
      </c>
      <c r="H1653" s="3">
        <f t="shared" si="76"/>
        <v>69183.25</v>
      </c>
      <c r="I1653" s="1">
        <f t="shared" si="78"/>
        <v>0.47</v>
      </c>
    </row>
    <row r="1654" spans="1:9" x14ac:dyDescent="0.2">
      <c r="A1654" s="11">
        <f t="shared" si="77"/>
        <v>165200</v>
      </c>
      <c r="B1654" s="3">
        <f>inputs!$C$3-MAX(0,MIN((calculations!A1654-inputs!$B$8)*0.5,inputs!$C$3))+IF(AND(inputs!$B$23="YES",A1654&lt;=inputs!$B$25),inputs!$B$24,0)</f>
        <v>0</v>
      </c>
      <c r="C1654" s="3">
        <f>MAX(0,MIN(A1654-B1654,inputs!$C$4)*inputs!$B$3)</f>
        <v>7540</v>
      </c>
      <c r="D1654" s="8">
        <f>MAX(0,(MIN(A1654,inputs!$C$5)-(inputs!$C$4+B1654))*inputs!$B$4)</f>
        <v>44920</v>
      </c>
      <c r="E1654" s="8">
        <f>MAX(0, (calculations!A1654-inputs!$C$5)*inputs!$B$5)</f>
        <v>6840</v>
      </c>
      <c r="F1654" s="8">
        <f>MAX(0,inputs!$B$13*(MIN(calculations!A1654,inputs!$C$14)-inputs!$C$13))+MAX(0,inputs!$B$14*(calculations!A1654-inputs!$C$14))</f>
        <v>7293.85</v>
      </c>
      <c r="G1654" s="6">
        <f>MAX(MIN((calculations!A1654-inputs!$B$21)/10000,100%),0) * inputs!$B$18</f>
        <v>2636.4</v>
      </c>
      <c r="H1654" s="3">
        <f t="shared" ref="H1654:H1717" si="79">SUM(C1654:G1654)</f>
        <v>69230.25</v>
      </c>
      <c r="I1654" s="1">
        <f t="shared" si="78"/>
        <v>0.47</v>
      </c>
    </row>
    <row r="1655" spans="1:9" x14ac:dyDescent="0.2">
      <c r="A1655" s="11">
        <f t="shared" si="77"/>
        <v>165300</v>
      </c>
      <c r="B1655" s="3">
        <f>inputs!$C$3-MAX(0,MIN((calculations!A1655-inputs!$B$8)*0.5,inputs!$C$3))+IF(AND(inputs!$B$23="YES",A1655&lt;=inputs!$B$25),inputs!$B$24,0)</f>
        <v>0</v>
      </c>
      <c r="C1655" s="3">
        <f>MAX(0,MIN(A1655-B1655,inputs!$C$4)*inputs!$B$3)</f>
        <v>7540</v>
      </c>
      <c r="D1655" s="8">
        <f>MAX(0,(MIN(A1655,inputs!$C$5)-(inputs!$C$4+B1655))*inputs!$B$4)</f>
        <v>44920</v>
      </c>
      <c r="E1655" s="8">
        <f>MAX(0, (calculations!A1655-inputs!$C$5)*inputs!$B$5)</f>
        <v>6885</v>
      </c>
      <c r="F1655" s="8">
        <f>MAX(0,inputs!$B$13*(MIN(calculations!A1655,inputs!$C$14)-inputs!$C$13))+MAX(0,inputs!$B$14*(calculations!A1655-inputs!$C$14))</f>
        <v>7295.85</v>
      </c>
      <c r="G1655" s="6">
        <f>MAX(MIN((calculations!A1655-inputs!$B$21)/10000,100%),0) * inputs!$B$18</f>
        <v>2636.4</v>
      </c>
      <c r="H1655" s="3">
        <f t="shared" si="79"/>
        <v>69277.25</v>
      </c>
      <c r="I1655" s="1">
        <f t="shared" si="78"/>
        <v>0.47</v>
      </c>
    </row>
    <row r="1656" spans="1:9" x14ac:dyDescent="0.2">
      <c r="A1656" s="11">
        <f t="shared" si="77"/>
        <v>165400</v>
      </c>
      <c r="B1656" s="3">
        <f>inputs!$C$3-MAX(0,MIN((calculations!A1656-inputs!$B$8)*0.5,inputs!$C$3))+IF(AND(inputs!$B$23="YES",A1656&lt;=inputs!$B$25),inputs!$B$24,0)</f>
        <v>0</v>
      </c>
      <c r="C1656" s="3">
        <f>MAX(0,MIN(A1656-B1656,inputs!$C$4)*inputs!$B$3)</f>
        <v>7540</v>
      </c>
      <c r="D1656" s="8">
        <f>MAX(0,(MIN(A1656,inputs!$C$5)-(inputs!$C$4+B1656))*inputs!$B$4)</f>
        <v>44920</v>
      </c>
      <c r="E1656" s="8">
        <f>MAX(0, (calculations!A1656-inputs!$C$5)*inputs!$B$5)</f>
        <v>6930</v>
      </c>
      <c r="F1656" s="8">
        <f>MAX(0,inputs!$B$13*(MIN(calculations!A1656,inputs!$C$14)-inputs!$C$13))+MAX(0,inputs!$B$14*(calculations!A1656-inputs!$C$14))</f>
        <v>7297.85</v>
      </c>
      <c r="G1656" s="6">
        <f>MAX(MIN((calculations!A1656-inputs!$B$21)/10000,100%),0) * inputs!$B$18</f>
        <v>2636.4</v>
      </c>
      <c r="H1656" s="3">
        <f t="shared" si="79"/>
        <v>69324.25</v>
      </c>
      <c r="I1656" s="1">
        <f t="shared" si="78"/>
        <v>0.47</v>
      </c>
    </row>
    <row r="1657" spans="1:9" x14ac:dyDescent="0.2">
      <c r="A1657" s="11">
        <f t="shared" si="77"/>
        <v>165500</v>
      </c>
      <c r="B1657" s="3">
        <f>inputs!$C$3-MAX(0,MIN((calculations!A1657-inputs!$B$8)*0.5,inputs!$C$3))+IF(AND(inputs!$B$23="YES",A1657&lt;=inputs!$B$25),inputs!$B$24,0)</f>
        <v>0</v>
      </c>
      <c r="C1657" s="3">
        <f>MAX(0,MIN(A1657-B1657,inputs!$C$4)*inputs!$B$3)</f>
        <v>7540</v>
      </c>
      <c r="D1657" s="8">
        <f>MAX(0,(MIN(A1657,inputs!$C$5)-(inputs!$C$4+B1657))*inputs!$B$4)</f>
        <v>44920</v>
      </c>
      <c r="E1657" s="8">
        <f>MAX(0, (calculations!A1657-inputs!$C$5)*inputs!$B$5)</f>
        <v>6975</v>
      </c>
      <c r="F1657" s="8">
        <f>MAX(0,inputs!$B$13*(MIN(calculations!A1657,inputs!$C$14)-inputs!$C$13))+MAX(0,inputs!$B$14*(calculations!A1657-inputs!$C$14))</f>
        <v>7299.85</v>
      </c>
      <c r="G1657" s="6">
        <f>MAX(MIN((calculations!A1657-inputs!$B$21)/10000,100%),0) * inputs!$B$18</f>
        <v>2636.4</v>
      </c>
      <c r="H1657" s="3">
        <f t="shared" si="79"/>
        <v>69371.25</v>
      </c>
      <c r="I1657" s="1">
        <f t="shared" si="78"/>
        <v>0.47</v>
      </c>
    </row>
    <row r="1658" spans="1:9" x14ac:dyDescent="0.2">
      <c r="A1658" s="11">
        <f t="shared" si="77"/>
        <v>165600</v>
      </c>
      <c r="B1658" s="3">
        <f>inputs!$C$3-MAX(0,MIN((calculations!A1658-inputs!$B$8)*0.5,inputs!$C$3))+IF(AND(inputs!$B$23="YES",A1658&lt;=inputs!$B$25),inputs!$B$24,0)</f>
        <v>0</v>
      </c>
      <c r="C1658" s="3">
        <f>MAX(0,MIN(A1658-B1658,inputs!$C$4)*inputs!$B$3)</f>
        <v>7540</v>
      </c>
      <c r="D1658" s="8">
        <f>MAX(0,(MIN(A1658,inputs!$C$5)-(inputs!$C$4+B1658))*inputs!$B$4)</f>
        <v>44920</v>
      </c>
      <c r="E1658" s="8">
        <f>MAX(0, (calculations!A1658-inputs!$C$5)*inputs!$B$5)</f>
        <v>7020</v>
      </c>
      <c r="F1658" s="8">
        <f>MAX(0,inputs!$B$13*(MIN(calculations!A1658,inputs!$C$14)-inputs!$C$13))+MAX(0,inputs!$B$14*(calculations!A1658-inputs!$C$14))</f>
        <v>7301.85</v>
      </c>
      <c r="G1658" s="6">
        <f>MAX(MIN((calculations!A1658-inputs!$B$21)/10000,100%),0) * inputs!$B$18</f>
        <v>2636.4</v>
      </c>
      <c r="H1658" s="3">
        <f t="shared" si="79"/>
        <v>69418.25</v>
      </c>
      <c r="I1658" s="1">
        <f t="shared" si="78"/>
        <v>0.47</v>
      </c>
    </row>
    <row r="1659" spans="1:9" x14ac:dyDescent="0.2">
      <c r="A1659" s="11">
        <f t="shared" si="77"/>
        <v>165700</v>
      </c>
      <c r="B1659" s="3">
        <f>inputs!$C$3-MAX(0,MIN((calculations!A1659-inputs!$B$8)*0.5,inputs!$C$3))+IF(AND(inputs!$B$23="YES",A1659&lt;=inputs!$B$25),inputs!$B$24,0)</f>
        <v>0</v>
      </c>
      <c r="C1659" s="3">
        <f>MAX(0,MIN(A1659-B1659,inputs!$C$4)*inputs!$B$3)</f>
        <v>7540</v>
      </c>
      <c r="D1659" s="8">
        <f>MAX(0,(MIN(A1659,inputs!$C$5)-(inputs!$C$4+B1659))*inputs!$B$4)</f>
        <v>44920</v>
      </c>
      <c r="E1659" s="8">
        <f>MAX(0, (calculations!A1659-inputs!$C$5)*inputs!$B$5)</f>
        <v>7065</v>
      </c>
      <c r="F1659" s="8">
        <f>MAX(0,inputs!$B$13*(MIN(calculations!A1659,inputs!$C$14)-inputs!$C$13))+MAX(0,inputs!$B$14*(calculations!A1659-inputs!$C$14))</f>
        <v>7303.85</v>
      </c>
      <c r="G1659" s="6">
        <f>MAX(MIN((calculations!A1659-inputs!$B$21)/10000,100%),0) * inputs!$B$18</f>
        <v>2636.4</v>
      </c>
      <c r="H1659" s="3">
        <f t="shared" si="79"/>
        <v>69465.25</v>
      </c>
      <c r="I1659" s="1">
        <f t="shared" si="78"/>
        <v>0.47</v>
      </c>
    </row>
    <row r="1660" spans="1:9" x14ac:dyDescent="0.2">
      <c r="A1660" s="11">
        <f t="shared" si="77"/>
        <v>165800</v>
      </c>
      <c r="B1660" s="3">
        <f>inputs!$C$3-MAX(0,MIN((calculations!A1660-inputs!$B$8)*0.5,inputs!$C$3))+IF(AND(inputs!$B$23="YES",A1660&lt;=inputs!$B$25),inputs!$B$24,0)</f>
        <v>0</v>
      </c>
      <c r="C1660" s="3">
        <f>MAX(0,MIN(A1660-B1660,inputs!$C$4)*inputs!$B$3)</f>
        <v>7540</v>
      </c>
      <c r="D1660" s="8">
        <f>MAX(0,(MIN(A1660,inputs!$C$5)-(inputs!$C$4+B1660))*inputs!$B$4)</f>
        <v>44920</v>
      </c>
      <c r="E1660" s="8">
        <f>MAX(0, (calculations!A1660-inputs!$C$5)*inputs!$B$5)</f>
        <v>7110</v>
      </c>
      <c r="F1660" s="8">
        <f>MAX(0,inputs!$B$13*(MIN(calculations!A1660,inputs!$C$14)-inputs!$C$13))+MAX(0,inputs!$B$14*(calculations!A1660-inputs!$C$14))</f>
        <v>7305.85</v>
      </c>
      <c r="G1660" s="6">
        <f>MAX(MIN((calculations!A1660-inputs!$B$21)/10000,100%),0) * inputs!$B$18</f>
        <v>2636.4</v>
      </c>
      <c r="H1660" s="3">
        <f t="shared" si="79"/>
        <v>69512.25</v>
      </c>
      <c r="I1660" s="1">
        <f t="shared" si="78"/>
        <v>0.47</v>
      </c>
    </row>
    <row r="1661" spans="1:9" x14ac:dyDescent="0.2">
      <c r="A1661" s="11">
        <f t="shared" si="77"/>
        <v>165900</v>
      </c>
      <c r="B1661" s="3">
        <f>inputs!$C$3-MAX(0,MIN((calculations!A1661-inputs!$B$8)*0.5,inputs!$C$3))+IF(AND(inputs!$B$23="YES",A1661&lt;=inputs!$B$25),inputs!$B$24,0)</f>
        <v>0</v>
      </c>
      <c r="C1661" s="3">
        <f>MAX(0,MIN(A1661-B1661,inputs!$C$4)*inputs!$B$3)</f>
        <v>7540</v>
      </c>
      <c r="D1661" s="8">
        <f>MAX(0,(MIN(A1661,inputs!$C$5)-(inputs!$C$4+B1661))*inputs!$B$4)</f>
        <v>44920</v>
      </c>
      <c r="E1661" s="8">
        <f>MAX(0, (calculations!A1661-inputs!$C$5)*inputs!$B$5)</f>
        <v>7155</v>
      </c>
      <c r="F1661" s="8">
        <f>MAX(0,inputs!$B$13*(MIN(calculations!A1661,inputs!$C$14)-inputs!$C$13))+MAX(0,inputs!$B$14*(calculations!A1661-inputs!$C$14))</f>
        <v>7307.85</v>
      </c>
      <c r="G1661" s="6">
        <f>MAX(MIN((calculations!A1661-inputs!$B$21)/10000,100%),0) * inputs!$B$18</f>
        <v>2636.4</v>
      </c>
      <c r="H1661" s="3">
        <f t="shared" si="79"/>
        <v>69559.25</v>
      </c>
      <c r="I1661" s="1">
        <f t="shared" si="78"/>
        <v>0.47</v>
      </c>
    </row>
    <row r="1662" spans="1:9" x14ac:dyDescent="0.2">
      <c r="A1662" s="11">
        <f t="shared" si="77"/>
        <v>166000</v>
      </c>
      <c r="B1662" s="3">
        <f>inputs!$C$3-MAX(0,MIN((calculations!A1662-inputs!$B$8)*0.5,inputs!$C$3))+IF(AND(inputs!$B$23="YES",A1662&lt;=inputs!$B$25),inputs!$B$24,0)</f>
        <v>0</v>
      </c>
      <c r="C1662" s="3">
        <f>MAX(0,MIN(A1662-B1662,inputs!$C$4)*inputs!$B$3)</f>
        <v>7540</v>
      </c>
      <c r="D1662" s="8">
        <f>MAX(0,(MIN(A1662,inputs!$C$5)-(inputs!$C$4+B1662))*inputs!$B$4)</f>
        <v>44920</v>
      </c>
      <c r="E1662" s="8">
        <f>MAX(0, (calculations!A1662-inputs!$C$5)*inputs!$B$5)</f>
        <v>7200</v>
      </c>
      <c r="F1662" s="8">
        <f>MAX(0,inputs!$B$13*(MIN(calculations!A1662,inputs!$C$14)-inputs!$C$13))+MAX(0,inputs!$B$14*(calculations!A1662-inputs!$C$14))</f>
        <v>7309.85</v>
      </c>
      <c r="G1662" s="6">
        <f>MAX(MIN((calculations!A1662-inputs!$B$21)/10000,100%),0) * inputs!$B$18</f>
        <v>2636.4</v>
      </c>
      <c r="H1662" s="3">
        <f t="shared" si="79"/>
        <v>69606.25</v>
      </c>
      <c r="I1662" s="1">
        <f t="shared" si="78"/>
        <v>0.47</v>
      </c>
    </row>
    <row r="1663" spans="1:9" x14ac:dyDescent="0.2">
      <c r="A1663" s="11">
        <f t="shared" si="77"/>
        <v>166100</v>
      </c>
      <c r="B1663" s="3">
        <f>inputs!$C$3-MAX(0,MIN((calculations!A1663-inputs!$B$8)*0.5,inputs!$C$3))+IF(AND(inputs!$B$23="YES",A1663&lt;=inputs!$B$25),inputs!$B$24,0)</f>
        <v>0</v>
      </c>
      <c r="C1663" s="3">
        <f>MAX(0,MIN(A1663-B1663,inputs!$C$4)*inputs!$B$3)</f>
        <v>7540</v>
      </c>
      <c r="D1663" s="8">
        <f>MAX(0,(MIN(A1663,inputs!$C$5)-(inputs!$C$4+B1663))*inputs!$B$4)</f>
        <v>44920</v>
      </c>
      <c r="E1663" s="8">
        <f>MAX(0, (calculations!A1663-inputs!$C$5)*inputs!$B$5)</f>
        <v>7245</v>
      </c>
      <c r="F1663" s="8">
        <f>MAX(0,inputs!$B$13*(MIN(calculations!A1663,inputs!$C$14)-inputs!$C$13))+MAX(0,inputs!$B$14*(calculations!A1663-inputs!$C$14))</f>
        <v>7311.85</v>
      </c>
      <c r="G1663" s="6">
        <f>MAX(MIN((calculations!A1663-inputs!$B$21)/10000,100%),0) * inputs!$B$18</f>
        <v>2636.4</v>
      </c>
      <c r="H1663" s="3">
        <f t="shared" si="79"/>
        <v>69653.25</v>
      </c>
      <c r="I1663" s="1">
        <f t="shared" si="78"/>
        <v>0.47</v>
      </c>
    </row>
    <row r="1664" spans="1:9" x14ac:dyDescent="0.2">
      <c r="A1664" s="11">
        <f t="shared" si="77"/>
        <v>166200</v>
      </c>
      <c r="B1664" s="3">
        <f>inputs!$C$3-MAX(0,MIN((calculations!A1664-inputs!$B$8)*0.5,inputs!$C$3))+IF(AND(inputs!$B$23="YES",A1664&lt;=inputs!$B$25),inputs!$B$24,0)</f>
        <v>0</v>
      </c>
      <c r="C1664" s="3">
        <f>MAX(0,MIN(A1664-B1664,inputs!$C$4)*inputs!$B$3)</f>
        <v>7540</v>
      </c>
      <c r="D1664" s="8">
        <f>MAX(0,(MIN(A1664,inputs!$C$5)-(inputs!$C$4+B1664))*inputs!$B$4)</f>
        <v>44920</v>
      </c>
      <c r="E1664" s="8">
        <f>MAX(0, (calculations!A1664-inputs!$C$5)*inputs!$B$5)</f>
        <v>7290</v>
      </c>
      <c r="F1664" s="8">
        <f>MAX(0,inputs!$B$13*(MIN(calculations!A1664,inputs!$C$14)-inputs!$C$13))+MAX(0,inputs!$B$14*(calculations!A1664-inputs!$C$14))</f>
        <v>7313.85</v>
      </c>
      <c r="G1664" s="6">
        <f>MAX(MIN((calculations!A1664-inputs!$B$21)/10000,100%),0) * inputs!$B$18</f>
        <v>2636.4</v>
      </c>
      <c r="H1664" s="3">
        <f t="shared" si="79"/>
        <v>69700.25</v>
      </c>
      <c r="I1664" s="1">
        <f t="shared" si="78"/>
        <v>0.47</v>
      </c>
    </row>
    <row r="1665" spans="1:9" x14ac:dyDescent="0.2">
      <c r="A1665" s="11">
        <f t="shared" si="77"/>
        <v>166300</v>
      </c>
      <c r="B1665" s="3">
        <f>inputs!$C$3-MAX(0,MIN((calculations!A1665-inputs!$B$8)*0.5,inputs!$C$3))+IF(AND(inputs!$B$23="YES",A1665&lt;=inputs!$B$25),inputs!$B$24,0)</f>
        <v>0</v>
      </c>
      <c r="C1665" s="3">
        <f>MAX(0,MIN(A1665-B1665,inputs!$C$4)*inputs!$B$3)</f>
        <v>7540</v>
      </c>
      <c r="D1665" s="8">
        <f>MAX(0,(MIN(A1665,inputs!$C$5)-(inputs!$C$4+B1665))*inputs!$B$4)</f>
        <v>44920</v>
      </c>
      <c r="E1665" s="8">
        <f>MAX(0, (calculations!A1665-inputs!$C$5)*inputs!$B$5)</f>
        <v>7335</v>
      </c>
      <c r="F1665" s="8">
        <f>MAX(0,inputs!$B$13*(MIN(calculations!A1665,inputs!$C$14)-inputs!$C$13))+MAX(0,inputs!$B$14*(calculations!A1665-inputs!$C$14))</f>
        <v>7315.85</v>
      </c>
      <c r="G1665" s="6">
        <f>MAX(MIN((calculations!A1665-inputs!$B$21)/10000,100%),0) * inputs!$B$18</f>
        <v>2636.4</v>
      </c>
      <c r="H1665" s="3">
        <f t="shared" si="79"/>
        <v>69747.25</v>
      </c>
      <c r="I1665" s="1">
        <f t="shared" si="78"/>
        <v>0.47</v>
      </c>
    </row>
    <row r="1666" spans="1:9" x14ac:dyDescent="0.2">
      <c r="A1666" s="11">
        <f t="shared" si="77"/>
        <v>166400</v>
      </c>
      <c r="B1666" s="3">
        <f>inputs!$C$3-MAX(0,MIN((calculations!A1666-inputs!$B$8)*0.5,inputs!$C$3))+IF(AND(inputs!$B$23="YES",A1666&lt;=inputs!$B$25),inputs!$B$24,0)</f>
        <v>0</v>
      </c>
      <c r="C1666" s="3">
        <f>MAX(0,MIN(A1666-B1666,inputs!$C$4)*inputs!$B$3)</f>
        <v>7540</v>
      </c>
      <c r="D1666" s="8">
        <f>MAX(0,(MIN(A1666,inputs!$C$5)-(inputs!$C$4+B1666))*inputs!$B$4)</f>
        <v>44920</v>
      </c>
      <c r="E1666" s="8">
        <f>MAX(0, (calculations!A1666-inputs!$C$5)*inputs!$B$5)</f>
        <v>7380</v>
      </c>
      <c r="F1666" s="8">
        <f>MAX(0,inputs!$B$13*(MIN(calculations!A1666,inputs!$C$14)-inputs!$C$13))+MAX(0,inputs!$B$14*(calculations!A1666-inputs!$C$14))</f>
        <v>7317.85</v>
      </c>
      <c r="G1666" s="6">
        <f>MAX(MIN((calculations!A1666-inputs!$B$21)/10000,100%),0) * inputs!$B$18</f>
        <v>2636.4</v>
      </c>
      <c r="H1666" s="3">
        <f t="shared" si="79"/>
        <v>69794.25</v>
      </c>
      <c r="I1666" s="1">
        <f t="shared" si="78"/>
        <v>0.47</v>
      </c>
    </row>
    <row r="1667" spans="1:9" x14ac:dyDescent="0.2">
      <c r="A1667" s="11">
        <f t="shared" ref="A1667:A1730" si="80">(ROW(A1667)-2)*100</f>
        <v>166500</v>
      </c>
      <c r="B1667" s="3">
        <f>inputs!$C$3-MAX(0,MIN((calculations!A1667-inputs!$B$8)*0.5,inputs!$C$3))+IF(AND(inputs!$B$23="YES",A1667&lt;=inputs!$B$25),inputs!$B$24,0)</f>
        <v>0</v>
      </c>
      <c r="C1667" s="3">
        <f>MAX(0,MIN(A1667-B1667,inputs!$C$4)*inputs!$B$3)</f>
        <v>7540</v>
      </c>
      <c r="D1667" s="8">
        <f>MAX(0,(MIN(A1667,inputs!$C$5)-(inputs!$C$4+B1667))*inputs!$B$4)</f>
        <v>44920</v>
      </c>
      <c r="E1667" s="8">
        <f>MAX(0, (calculations!A1667-inputs!$C$5)*inputs!$B$5)</f>
        <v>7425</v>
      </c>
      <c r="F1667" s="8">
        <f>MAX(0,inputs!$B$13*(MIN(calculations!A1667,inputs!$C$14)-inputs!$C$13))+MAX(0,inputs!$B$14*(calculations!A1667-inputs!$C$14))</f>
        <v>7319.85</v>
      </c>
      <c r="G1667" s="6">
        <f>MAX(MIN((calculations!A1667-inputs!$B$21)/10000,100%),0) * inputs!$B$18</f>
        <v>2636.4</v>
      </c>
      <c r="H1667" s="3">
        <f t="shared" si="79"/>
        <v>69841.25</v>
      </c>
      <c r="I1667" s="1">
        <f t="shared" ref="I1667:I1730" si="81">(H1668-H1667)/100</f>
        <v>0.47</v>
      </c>
    </row>
    <row r="1668" spans="1:9" x14ac:dyDescent="0.2">
      <c r="A1668" s="11">
        <f t="shared" si="80"/>
        <v>166600</v>
      </c>
      <c r="B1668" s="3">
        <f>inputs!$C$3-MAX(0,MIN((calculations!A1668-inputs!$B$8)*0.5,inputs!$C$3))+IF(AND(inputs!$B$23="YES",A1668&lt;=inputs!$B$25),inputs!$B$24,0)</f>
        <v>0</v>
      </c>
      <c r="C1668" s="3">
        <f>MAX(0,MIN(A1668-B1668,inputs!$C$4)*inputs!$B$3)</f>
        <v>7540</v>
      </c>
      <c r="D1668" s="8">
        <f>MAX(0,(MIN(A1668,inputs!$C$5)-(inputs!$C$4+B1668))*inputs!$B$4)</f>
        <v>44920</v>
      </c>
      <c r="E1668" s="8">
        <f>MAX(0, (calculations!A1668-inputs!$C$5)*inputs!$B$5)</f>
        <v>7470</v>
      </c>
      <c r="F1668" s="8">
        <f>MAX(0,inputs!$B$13*(MIN(calculations!A1668,inputs!$C$14)-inputs!$C$13))+MAX(0,inputs!$B$14*(calculations!A1668-inputs!$C$14))</f>
        <v>7321.85</v>
      </c>
      <c r="G1668" s="6">
        <f>MAX(MIN((calculations!A1668-inputs!$B$21)/10000,100%),0) * inputs!$B$18</f>
        <v>2636.4</v>
      </c>
      <c r="H1668" s="3">
        <f t="shared" si="79"/>
        <v>69888.25</v>
      </c>
      <c r="I1668" s="1">
        <f t="shared" si="81"/>
        <v>0.47</v>
      </c>
    </row>
    <row r="1669" spans="1:9" x14ac:dyDescent="0.2">
      <c r="A1669" s="11">
        <f t="shared" si="80"/>
        <v>166700</v>
      </c>
      <c r="B1669" s="3">
        <f>inputs!$C$3-MAX(0,MIN((calculations!A1669-inputs!$B$8)*0.5,inputs!$C$3))+IF(AND(inputs!$B$23="YES",A1669&lt;=inputs!$B$25),inputs!$B$24,0)</f>
        <v>0</v>
      </c>
      <c r="C1669" s="3">
        <f>MAX(0,MIN(A1669-B1669,inputs!$C$4)*inputs!$B$3)</f>
        <v>7540</v>
      </c>
      <c r="D1669" s="8">
        <f>MAX(0,(MIN(A1669,inputs!$C$5)-(inputs!$C$4+B1669))*inputs!$B$4)</f>
        <v>44920</v>
      </c>
      <c r="E1669" s="8">
        <f>MAX(0, (calculations!A1669-inputs!$C$5)*inputs!$B$5)</f>
        <v>7515</v>
      </c>
      <c r="F1669" s="8">
        <f>MAX(0,inputs!$B$13*(MIN(calculations!A1669,inputs!$C$14)-inputs!$C$13))+MAX(0,inputs!$B$14*(calculations!A1669-inputs!$C$14))</f>
        <v>7323.85</v>
      </c>
      <c r="G1669" s="6">
        <f>MAX(MIN((calculations!A1669-inputs!$B$21)/10000,100%),0) * inputs!$B$18</f>
        <v>2636.4</v>
      </c>
      <c r="H1669" s="3">
        <f t="shared" si="79"/>
        <v>69935.25</v>
      </c>
      <c r="I1669" s="1">
        <f t="shared" si="81"/>
        <v>0.47</v>
      </c>
    </row>
    <row r="1670" spans="1:9" x14ac:dyDescent="0.2">
      <c r="A1670" s="11">
        <f t="shared" si="80"/>
        <v>166800</v>
      </c>
      <c r="B1670" s="3">
        <f>inputs!$C$3-MAX(0,MIN((calculations!A1670-inputs!$B$8)*0.5,inputs!$C$3))+IF(AND(inputs!$B$23="YES",A1670&lt;=inputs!$B$25),inputs!$B$24,0)</f>
        <v>0</v>
      </c>
      <c r="C1670" s="3">
        <f>MAX(0,MIN(A1670-B1670,inputs!$C$4)*inputs!$B$3)</f>
        <v>7540</v>
      </c>
      <c r="D1670" s="8">
        <f>MAX(0,(MIN(A1670,inputs!$C$5)-(inputs!$C$4+B1670))*inputs!$B$4)</f>
        <v>44920</v>
      </c>
      <c r="E1670" s="8">
        <f>MAX(0, (calculations!A1670-inputs!$C$5)*inputs!$B$5)</f>
        <v>7560</v>
      </c>
      <c r="F1670" s="8">
        <f>MAX(0,inputs!$B$13*(MIN(calculations!A1670,inputs!$C$14)-inputs!$C$13))+MAX(0,inputs!$B$14*(calculations!A1670-inputs!$C$14))</f>
        <v>7325.85</v>
      </c>
      <c r="G1670" s="6">
        <f>MAX(MIN((calculations!A1670-inputs!$B$21)/10000,100%),0) * inputs!$B$18</f>
        <v>2636.4</v>
      </c>
      <c r="H1670" s="3">
        <f t="shared" si="79"/>
        <v>69982.25</v>
      </c>
      <c r="I1670" s="1">
        <f t="shared" si="81"/>
        <v>0.47</v>
      </c>
    </row>
    <row r="1671" spans="1:9" x14ac:dyDescent="0.2">
      <c r="A1671" s="11">
        <f t="shared" si="80"/>
        <v>166900</v>
      </c>
      <c r="B1671" s="3">
        <f>inputs!$C$3-MAX(0,MIN((calculations!A1671-inputs!$B$8)*0.5,inputs!$C$3))+IF(AND(inputs!$B$23="YES",A1671&lt;=inputs!$B$25),inputs!$B$24,0)</f>
        <v>0</v>
      </c>
      <c r="C1671" s="3">
        <f>MAX(0,MIN(A1671-B1671,inputs!$C$4)*inputs!$B$3)</f>
        <v>7540</v>
      </c>
      <c r="D1671" s="8">
        <f>MAX(0,(MIN(A1671,inputs!$C$5)-(inputs!$C$4+B1671))*inputs!$B$4)</f>
        <v>44920</v>
      </c>
      <c r="E1671" s="8">
        <f>MAX(0, (calculations!A1671-inputs!$C$5)*inputs!$B$5)</f>
        <v>7605</v>
      </c>
      <c r="F1671" s="8">
        <f>MAX(0,inputs!$B$13*(MIN(calculations!A1671,inputs!$C$14)-inputs!$C$13))+MAX(0,inputs!$B$14*(calculations!A1671-inputs!$C$14))</f>
        <v>7327.85</v>
      </c>
      <c r="G1671" s="6">
        <f>MAX(MIN((calculations!A1671-inputs!$B$21)/10000,100%),0) * inputs!$B$18</f>
        <v>2636.4</v>
      </c>
      <c r="H1671" s="3">
        <f t="shared" si="79"/>
        <v>70029.25</v>
      </c>
      <c r="I1671" s="1">
        <f t="shared" si="81"/>
        <v>0.47</v>
      </c>
    </row>
    <row r="1672" spans="1:9" x14ac:dyDescent="0.2">
      <c r="A1672" s="11">
        <f t="shared" si="80"/>
        <v>167000</v>
      </c>
      <c r="B1672" s="3">
        <f>inputs!$C$3-MAX(0,MIN((calculations!A1672-inputs!$B$8)*0.5,inputs!$C$3))+IF(AND(inputs!$B$23="YES",A1672&lt;=inputs!$B$25),inputs!$B$24,0)</f>
        <v>0</v>
      </c>
      <c r="C1672" s="3">
        <f>MAX(0,MIN(A1672-B1672,inputs!$C$4)*inputs!$B$3)</f>
        <v>7540</v>
      </c>
      <c r="D1672" s="8">
        <f>MAX(0,(MIN(A1672,inputs!$C$5)-(inputs!$C$4+B1672))*inputs!$B$4)</f>
        <v>44920</v>
      </c>
      <c r="E1672" s="8">
        <f>MAX(0, (calculations!A1672-inputs!$C$5)*inputs!$B$5)</f>
        <v>7650</v>
      </c>
      <c r="F1672" s="8">
        <f>MAX(0,inputs!$B$13*(MIN(calculations!A1672,inputs!$C$14)-inputs!$C$13))+MAX(0,inputs!$B$14*(calculations!A1672-inputs!$C$14))</f>
        <v>7329.85</v>
      </c>
      <c r="G1672" s="6">
        <f>MAX(MIN((calculations!A1672-inputs!$B$21)/10000,100%),0) * inputs!$B$18</f>
        <v>2636.4</v>
      </c>
      <c r="H1672" s="3">
        <f t="shared" si="79"/>
        <v>70076.25</v>
      </c>
      <c r="I1672" s="1">
        <f t="shared" si="81"/>
        <v>0.47</v>
      </c>
    </row>
    <row r="1673" spans="1:9" x14ac:dyDescent="0.2">
      <c r="A1673" s="11">
        <f t="shared" si="80"/>
        <v>167100</v>
      </c>
      <c r="B1673" s="3">
        <f>inputs!$C$3-MAX(0,MIN((calculations!A1673-inputs!$B$8)*0.5,inputs!$C$3))+IF(AND(inputs!$B$23="YES",A1673&lt;=inputs!$B$25),inputs!$B$24,0)</f>
        <v>0</v>
      </c>
      <c r="C1673" s="3">
        <f>MAX(0,MIN(A1673-B1673,inputs!$C$4)*inputs!$B$3)</f>
        <v>7540</v>
      </c>
      <c r="D1673" s="8">
        <f>MAX(0,(MIN(A1673,inputs!$C$5)-(inputs!$C$4+B1673))*inputs!$B$4)</f>
        <v>44920</v>
      </c>
      <c r="E1673" s="8">
        <f>MAX(0, (calculations!A1673-inputs!$C$5)*inputs!$B$5)</f>
        <v>7695</v>
      </c>
      <c r="F1673" s="8">
        <f>MAX(0,inputs!$B$13*(MIN(calculations!A1673,inputs!$C$14)-inputs!$C$13))+MAX(0,inputs!$B$14*(calculations!A1673-inputs!$C$14))</f>
        <v>7331.85</v>
      </c>
      <c r="G1673" s="6">
        <f>MAX(MIN((calculations!A1673-inputs!$B$21)/10000,100%),0) * inputs!$B$18</f>
        <v>2636.4</v>
      </c>
      <c r="H1673" s="3">
        <f t="shared" si="79"/>
        <v>70123.25</v>
      </c>
      <c r="I1673" s="1">
        <f t="shared" si="81"/>
        <v>0.47</v>
      </c>
    </row>
    <row r="1674" spans="1:9" x14ac:dyDescent="0.2">
      <c r="A1674" s="11">
        <f t="shared" si="80"/>
        <v>167200</v>
      </c>
      <c r="B1674" s="3">
        <f>inputs!$C$3-MAX(0,MIN((calculations!A1674-inputs!$B$8)*0.5,inputs!$C$3))+IF(AND(inputs!$B$23="YES",A1674&lt;=inputs!$B$25),inputs!$B$24,0)</f>
        <v>0</v>
      </c>
      <c r="C1674" s="3">
        <f>MAX(0,MIN(A1674-B1674,inputs!$C$4)*inputs!$B$3)</f>
        <v>7540</v>
      </c>
      <c r="D1674" s="8">
        <f>MAX(0,(MIN(A1674,inputs!$C$5)-(inputs!$C$4+B1674))*inputs!$B$4)</f>
        <v>44920</v>
      </c>
      <c r="E1674" s="8">
        <f>MAX(0, (calculations!A1674-inputs!$C$5)*inputs!$B$5)</f>
        <v>7740</v>
      </c>
      <c r="F1674" s="8">
        <f>MAX(0,inputs!$B$13*(MIN(calculations!A1674,inputs!$C$14)-inputs!$C$13))+MAX(0,inputs!$B$14*(calculations!A1674-inputs!$C$14))</f>
        <v>7333.85</v>
      </c>
      <c r="G1674" s="6">
        <f>MAX(MIN((calculations!A1674-inputs!$B$21)/10000,100%),0) * inputs!$B$18</f>
        <v>2636.4</v>
      </c>
      <c r="H1674" s="3">
        <f t="shared" si="79"/>
        <v>70170.25</v>
      </c>
      <c r="I1674" s="1">
        <f t="shared" si="81"/>
        <v>0.47</v>
      </c>
    </row>
    <row r="1675" spans="1:9" x14ac:dyDescent="0.2">
      <c r="A1675" s="11">
        <f t="shared" si="80"/>
        <v>167300</v>
      </c>
      <c r="B1675" s="3">
        <f>inputs!$C$3-MAX(0,MIN((calculations!A1675-inputs!$B$8)*0.5,inputs!$C$3))+IF(AND(inputs!$B$23="YES",A1675&lt;=inputs!$B$25),inputs!$B$24,0)</f>
        <v>0</v>
      </c>
      <c r="C1675" s="3">
        <f>MAX(0,MIN(A1675-B1675,inputs!$C$4)*inputs!$B$3)</f>
        <v>7540</v>
      </c>
      <c r="D1675" s="8">
        <f>MAX(0,(MIN(A1675,inputs!$C$5)-(inputs!$C$4+B1675))*inputs!$B$4)</f>
        <v>44920</v>
      </c>
      <c r="E1675" s="8">
        <f>MAX(0, (calculations!A1675-inputs!$C$5)*inputs!$B$5)</f>
        <v>7785</v>
      </c>
      <c r="F1675" s="8">
        <f>MAX(0,inputs!$B$13*(MIN(calculations!A1675,inputs!$C$14)-inputs!$C$13))+MAX(0,inputs!$B$14*(calculations!A1675-inputs!$C$14))</f>
        <v>7335.85</v>
      </c>
      <c r="G1675" s="6">
        <f>MAX(MIN((calculations!A1675-inputs!$B$21)/10000,100%),0) * inputs!$B$18</f>
        <v>2636.4</v>
      </c>
      <c r="H1675" s="3">
        <f t="shared" si="79"/>
        <v>70217.25</v>
      </c>
      <c r="I1675" s="1">
        <f t="shared" si="81"/>
        <v>0.47</v>
      </c>
    </row>
    <row r="1676" spans="1:9" x14ac:dyDescent="0.2">
      <c r="A1676" s="11">
        <f t="shared" si="80"/>
        <v>167400</v>
      </c>
      <c r="B1676" s="3">
        <f>inputs!$C$3-MAX(0,MIN((calculations!A1676-inputs!$B$8)*0.5,inputs!$C$3))+IF(AND(inputs!$B$23="YES",A1676&lt;=inputs!$B$25),inputs!$B$24,0)</f>
        <v>0</v>
      </c>
      <c r="C1676" s="3">
        <f>MAX(0,MIN(A1676-B1676,inputs!$C$4)*inputs!$B$3)</f>
        <v>7540</v>
      </c>
      <c r="D1676" s="8">
        <f>MAX(0,(MIN(A1676,inputs!$C$5)-(inputs!$C$4+B1676))*inputs!$B$4)</f>
        <v>44920</v>
      </c>
      <c r="E1676" s="8">
        <f>MAX(0, (calculations!A1676-inputs!$C$5)*inputs!$B$5)</f>
        <v>7830</v>
      </c>
      <c r="F1676" s="8">
        <f>MAX(0,inputs!$B$13*(MIN(calculations!A1676,inputs!$C$14)-inputs!$C$13))+MAX(0,inputs!$B$14*(calculations!A1676-inputs!$C$14))</f>
        <v>7337.85</v>
      </c>
      <c r="G1676" s="6">
        <f>MAX(MIN((calculations!A1676-inputs!$B$21)/10000,100%),0) * inputs!$B$18</f>
        <v>2636.4</v>
      </c>
      <c r="H1676" s="3">
        <f t="shared" si="79"/>
        <v>70264.25</v>
      </c>
      <c r="I1676" s="1">
        <f t="shared" si="81"/>
        <v>0.47</v>
      </c>
    </row>
    <row r="1677" spans="1:9" x14ac:dyDescent="0.2">
      <c r="A1677" s="11">
        <f t="shared" si="80"/>
        <v>167500</v>
      </c>
      <c r="B1677" s="3">
        <f>inputs!$C$3-MAX(0,MIN((calculations!A1677-inputs!$B$8)*0.5,inputs!$C$3))+IF(AND(inputs!$B$23="YES",A1677&lt;=inputs!$B$25),inputs!$B$24,0)</f>
        <v>0</v>
      </c>
      <c r="C1677" s="3">
        <f>MAX(0,MIN(A1677-B1677,inputs!$C$4)*inputs!$B$3)</f>
        <v>7540</v>
      </c>
      <c r="D1677" s="8">
        <f>MAX(0,(MIN(A1677,inputs!$C$5)-(inputs!$C$4+B1677))*inputs!$B$4)</f>
        <v>44920</v>
      </c>
      <c r="E1677" s="8">
        <f>MAX(0, (calculations!A1677-inputs!$C$5)*inputs!$B$5)</f>
        <v>7875</v>
      </c>
      <c r="F1677" s="8">
        <f>MAX(0,inputs!$B$13*(MIN(calculations!A1677,inputs!$C$14)-inputs!$C$13))+MAX(0,inputs!$B$14*(calculations!A1677-inputs!$C$14))</f>
        <v>7339.85</v>
      </c>
      <c r="G1677" s="6">
        <f>MAX(MIN((calculations!A1677-inputs!$B$21)/10000,100%),0) * inputs!$B$18</f>
        <v>2636.4</v>
      </c>
      <c r="H1677" s="3">
        <f t="shared" si="79"/>
        <v>70311.25</v>
      </c>
      <c r="I1677" s="1">
        <f t="shared" si="81"/>
        <v>0.47</v>
      </c>
    </row>
    <row r="1678" spans="1:9" x14ac:dyDescent="0.2">
      <c r="A1678" s="11">
        <f t="shared" si="80"/>
        <v>167600</v>
      </c>
      <c r="B1678" s="3">
        <f>inputs!$C$3-MAX(0,MIN((calculations!A1678-inputs!$B$8)*0.5,inputs!$C$3))+IF(AND(inputs!$B$23="YES",A1678&lt;=inputs!$B$25),inputs!$B$24,0)</f>
        <v>0</v>
      </c>
      <c r="C1678" s="3">
        <f>MAX(0,MIN(A1678-B1678,inputs!$C$4)*inputs!$B$3)</f>
        <v>7540</v>
      </c>
      <c r="D1678" s="8">
        <f>MAX(0,(MIN(A1678,inputs!$C$5)-(inputs!$C$4+B1678))*inputs!$B$4)</f>
        <v>44920</v>
      </c>
      <c r="E1678" s="8">
        <f>MAX(0, (calculations!A1678-inputs!$C$5)*inputs!$B$5)</f>
        <v>7920</v>
      </c>
      <c r="F1678" s="8">
        <f>MAX(0,inputs!$B$13*(MIN(calculations!A1678,inputs!$C$14)-inputs!$C$13))+MAX(0,inputs!$B$14*(calculations!A1678-inputs!$C$14))</f>
        <v>7341.85</v>
      </c>
      <c r="G1678" s="6">
        <f>MAX(MIN((calculations!A1678-inputs!$B$21)/10000,100%),0) * inputs!$B$18</f>
        <v>2636.4</v>
      </c>
      <c r="H1678" s="3">
        <f t="shared" si="79"/>
        <v>70358.25</v>
      </c>
      <c r="I1678" s="1">
        <f t="shared" si="81"/>
        <v>0.47</v>
      </c>
    </row>
    <row r="1679" spans="1:9" x14ac:dyDescent="0.2">
      <c r="A1679" s="11">
        <f t="shared" si="80"/>
        <v>167700</v>
      </c>
      <c r="B1679" s="3">
        <f>inputs!$C$3-MAX(0,MIN((calculations!A1679-inputs!$B$8)*0.5,inputs!$C$3))+IF(AND(inputs!$B$23="YES",A1679&lt;=inputs!$B$25),inputs!$B$24,0)</f>
        <v>0</v>
      </c>
      <c r="C1679" s="3">
        <f>MAX(0,MIN(A1679-B1679,inputs!$C$4)*inputs!$B$3)</f>
        <v>7540</v>
      </c>
      <c r="D1679" s="8">
        <f>MAX(0,(MIN(A1679,inputs!$C$5)-(inputs!$C$4+B1679))*inputs!$B$4)</f>
        <v>44920</v>
      </c>
      <c r="E1679" s="8">
        <f>MAX(0, (calculations!A1679-inputs!$C$5)*inputs!$B$5)</f>
        <v>7965</v>
      </c>
      <c r="F1679" s="8">
        <f>MAX(0,inputs!$B$13*(MIN(calculations!A1679,inputs!$C$14)-inputs!$C$13))+MAX(0,inputs!$B$14*(calculations!A1679-inputs!$C$14))</f>
        <v>7343.85</v>
      </c>
      <c r="G1679" s="6">
        <f>MAX(MIN((calculations!A1679-inputs!$B$21)/10000,100%),0) * inputs!$B$18</f>
        <v>2636.4</v>
      </c>
      <c r="H1679" s="3">
        <f t="shared" si="79"/>
        <v>70405.25</v>
      </c>
      <c r="I1679" s="1">
        <f t="shared" si="81"/>
        <v>0.47</v>
      </c>
    </row>
    <row r="1680" spans="1:9" x14ac:dyDescent="0.2">
      <c r="A1680" s="11">
        <f t="shared" si="80"/>
        <v>167800</v>
      </c>
      <c r="B1680" s="3">
        <f>inputs!$C$3-MAX(0,MIN((calculations!A1680-inputs!$B$8)*0.5,inputs!$C$3))+IF(AND(inputs!$B$23="YES",A1680&lt;=inputs!$B$25),inputs!$B$24,0)</f>
        <v>0</v>
      </c>
      <c r="C1680" s="3">
        <f>MAX(0,MIN(A1680-B1680,inputs!$C$4)*inputs!$B$3)</f>
        <v>7540</v>
      </c>
      <c r="D1680" s="8">
        <f>MAX(0,(MIN(A1680,inputs!$C$5)-(inputs!$C$4+B1680))*inputs!$B$4)</f>
        <v>44920</v>
      </c>
      <c r="E1680" s="8">
        <f>MAX(0, (calculations!A1680-inputs!$C$5)*inputs!$B$5)</f>
        <v>8010</v>
      </c>
      <c r="F1680" s="8">
        <f>MAX(0,inputs!$B$13*(MIN(calculations!A1680,inputs!$C$14)-inputs!$C$13))+MAX(0,inputs!$B$14*(calculations!A1680-inputs!$C$14))</f>
        <v>7345.85</v>
      </c>
      <c r="G1680" s="6">
        <f>MAX(MIN((calculations!A1680-inputs!$B$21)/10000,100%),0) * inputs!$B$18</f>
        <v>2636.4</v>
      </c>
      <c r="H1680" s="3">
        <f t="shared" si="79"/>
        <v>70452.25</v>
      </c>
      <c r="I1680" s="1">
        <f t="shared" si="81"/>
        <v>0.47</v>
      </c>
    </row>
    <row r="1681" spans="1:9" x14ac:dyDescent="0.2">
      <c r="A1681" s="11">
        <f t="shared" si="80"/>
        <v>167900</v>
      </c>
      <c r="B1681" s="3">
        <f>inputs!$C$3-MAX(0,MIN((calculations!A1681-inputs!$B$8)*0.5,inputs!$C$3))+IF(AND(inputs!$B$23="YES",A1681&lt;=inputs!$B$25),inputs!$B$24,0)</f>
        <v>0</v>
      </c>
      <c r="C1681" s="3">
        <f>MAX(0,MIN(A1681-B1681,inputs!$C$4)*inputs!$B$3)</f>
        <v>7540</v>
      </c>
      <c r="D1681" s="8">
        <f>MAX(0,(MIN(A1681,inputs!$C$5)-(inputs!$C$4+B1681))*inputs!$B$4)</f>
        <v>44920</v>
      </c>
      <c r="E1681" s="8">
        <f>MAX(0, (calculations!A1681-inputs!$C$5)*inputs!$B$5)</f>
        <v>8055</v>
      </c>
      <c r="F1681" s="8">
        <f>MAX(0,inputs!$B$13*(MIN(calculations!A1681,inputs!$C$14)-inputs!$C$13))+MAX(0,inputs!$B$14*(calculations!A1681-inputs!$C$14))</f>
        <v>7347.85</v>
      </c>
      <c r="G1681" s="6">
        <f>MAX(MIN((calculations!A1681-inputs!$B$21)/10000,100%),0) * inputs!$B$18</f>
        <v>2636.4</v>
      </c>
      <c r="H1681" s="3">
        <f t="shared" si="79"/>
        <v>70499.25</v>
      </c>
      <c r="I1681" s="1">
        <f t="shared" si="81"/>
        <v>0.47</v>
      </c>
    </row>
    <row r="1682" spans="1:9" x14ac:dyDescent="0.2">
      <c r="A1682" s="11">
        <f t="shared" si="80"/>
        <v>168000</v>
      </c>
      <c r="B1682" s="3">
        <f>inputs!$C$3-MAX(0,MIN((calculations!A1682-inputs!$B$8)*0.5,inputs!$C$3))+IF(AND(inputs!$B$23="YES",A1682&lt;=inputs!$B$25),inputs!$B$24,0)</f>
        <v>0</v>
      </c>
      <c r="C1682" s="3">
        <f>MAX(0,MIN(A1682-B1682,inputs!$C$4)*inputs!$B$3)</f>
        <v>7540</v>
      </c>
      <c r="D1682" s="8">
        <f>MAX(0,(MIN(A1682,inputs!$C$5)-(inputs!$C$4+B1682))*inputs!$B$4)</f>
        <v>44920</v>
      </c>
      <c r="E1682" s="8">
        <f>MAX(0, (calculations!A1682-inputs!$C$5)*inputs!$B$5)</f>
        <v>8100</v>
      </c>
      <c r="F1682" s="8">
        <f>MAX(0,inputs!$B$13*(MIN(calculations!A1682,inputs!$C$14)-inputs!$C$13))+MAX(0,inputs!$B$14*(calculations!A1682-inputs!$C$14))</f>
        <v>7349.85</v>
      </c>
      <c r="G1682" s="6">
        <f>MAX(MIN((calculations!A1682-inputs!$B$21)/10000,100%),0) * inputs!$B$18</f>
        <v>2636.4</v>
      </c>
      <c r="H1682" s="3">
        <f t="shared" si="79"/>
        <v>70546.25</v>
      </c>
      <c r="I1682" s="1">
        <f t="shared" si="81"/>
        <v>0.47</v>
      </c>
    </row>
    <row r="1683" spans="1:9" x14ac:dyDescent="0.2">
      <c r="A1683" s="11">
        <f t="shared" si="80"/>
        <v>168100</v>
      </c>
      <c r="B1683" s="3">
        <f>inputs!$C$3-MAX(0,MIN((calculations!A1683-inputs!$B$8)*0.5,inputs!$C$3))+IF(AND(inputs!$B$23="YES",A1683&lt;=inputs!$B$25),inputs!$B$24,0)</f>
        <v>0</v>
      </c>
      <c r="C1683" s="3">
        <f>MAX(0,MIN(A1683-B1683,inputs!$C$4)*inputs!$B$3)</f>
        <v>7540</v>
      </c>
      <c r="D1683" s="8">
        <f>MAX(0,(MIN(A1683,inputs!$C$5)-(inputs!$C$4+B1683))*inputs!$B$4)</f>
        <v>44920</v>
      </c>
      <c r="E1683" s="8">
        <f>MAX(0, (calculations!A1683-inputs!$C$5)*inputs!$B$5)</f>
        <v>8145</v>
      </c>
      <c r="F1683" s="8">
        <f>MAX(0,inputs!$B$13*(MIN(calculations!A1683,inputs!$C$14)-inputs!$C$13))+MAX(0,inputs!$B$14*(calculations!A1683-inputs!$C$14))</f>
        <v>7351.85</v>
      </c>
      <c r="G1683" s="6">
        <f>MAX(MIN((calculations!A1683-inputs!$B$21)/10000,100%),0) * inputs!$B$18</f>
        <v>2636.4</v>
      </c>
      <c r="H1683" s="3">
        <f t="shared" si="79"/>
        <v>70593.25</v>
      </c>
      <c r="I1683" s="1">
        <f t="shared" si="81"/>
        <v>0.47</v>
      </c>
    </row>
    <row r="1684" spans="1:9" x14ac:dyDescent="0.2">
      <c r="A1684" s="11">
        <f t="shared" si="80"/>
        <v>168200</v>
      </c>
      <c r="B1684" s="3">
        <f>inputs!$C$3-MAX(0,MIN((calculations!A1684-inputs!$B$8)*0.5,inputs!$C$3))+IF(AND(inputs!$B$23="YES",A1684&lt;=inputs!$B$25),inputs!$B$24,0)</f>
        <v>0</v>
      </c>
      <c r="C1684" s="3">
        <f>MAX(0,MIN(A1684-B1684,inputs!$C$4)*inputs!$B$3)</f>
        <v>7540</v>
      </c>
      <c r="D1684" s="8">
        <f>MAX(0,(MIN(A1684,inputs!$C$5)-(inputs!$C$4+B1684))*inputs!$B$4)</f>
        <v>44920</v>
      </c>
      <c r="E1684" s="8">
        <f>MAX(0, (calculations!A1684-inputs!$C$5)*inputs!$B$5)</f>
        <v>8190</v>
      </c>
      <c r="F1684" s="8">
        <f>MAX(0,inputs!$B$13*(MIN(calculations!A1684,inputs!$C$14)-inputs!$C$13))+MAX(0,inputs!$B$14*(calculations!A1684-inputs!$C$14))</f>
        <v>7353.85</v>
      </c>
      <c r="G1684" s="6">
        <f>MAX(MIN((calculations!A1684-inputs!$B$21)/10000,100%),0) * inputs!$B$18</f>
        <v>2636.4</v>
      </c>
      <c r="H1684" s="3">
        <f t="shared" si="79"/>
        <v>70640.25</v>
      </c>
      <c r="I1684" s="1">
        <f t="shared" si="81"/>
        <v>0.47</v>
      </c>
    </row>
    <row r="1685" spans="1:9" x14ac:dyDescent="0.2">
      <c r="A1685" s="11">
        <f t="shared" si="80"/>
        <v>168300</v>
      </c>
      <c r="B1685" s="3">
        <f>inputs!$C$3-MAX(0,MIN((calculations!A1685-inputs!$B$8)*0.5,inputs!$C$3))+IF(AND(inputs!$B$23="YES",A1685&lt;=inputs!$B$25),inputs!$B$24,0)</f>
        <v>0</v>
      </c>
      <c r="C1685" s="3">
        <f>MAX(0,MIN(A1685-B1685,inputs!$C$4)*inputs!$B$3)</f>
        <v>7540</v>
      </c>
      <c r="D1685" s="8">
        <f>MAX(0,(MIN(A1685,inputs!$C$5)-(inputs!$C$4+B1685))*inputs!$B$4)</f>
        <v>44920</v>
      </c>
      <c r="E1685" s="8">
        <f>MAX(0, (calculations!A1685-inputs!$C$5)*inputs!$B$5)</f>
        <v>8235</v>
      </c>
      <c r="F1685" s="8">
        <f>MAX(0,inputs!$B$13*(MIN(calculations!A1685,inputs!$C$14)-inputs!$C$13))+MAX(0,inputs!$B$14*(calculations!A1685-inputs!$C$14))</f>
        <v>7355.85</v>
      </c>
      <c r="G1685" s="6">
        <f>MAX(MIN((calculations!A1685-inputs!$B$21)/10000,100%),0) * inputs!$B$18</f>
        <v>2636.4</v>
      </c>
      <c r="H1685" s="3">
        <f t="shared" si="79"/>
        <v>70687.25</v>
      </c>
      <c r="I1685" s="1">
        <f t="shared" si="81"/>
        <v>0.47</v>
      </c>
    </row>
    <row r="1686" spans="1:9" x14ac:dyDescent="0.2">
      <c r="A1686" s="11">
        <f t="shared" si="80"/>
        <v>168400</v>
      </c>
      <c r="B1686" s="3">
        <f>inputs!$C$3-MAX(0,MIN((calculations!A1686-inputs!$B$8)*0.5,inputs!$C$3))+IF(AND(inputs!$B$23="YES",A1686&lt;=inputs!$B$25),inputs!$B$24,0)</f>
        <v>0</v>
      </c>
      <c r="C1686" s="3">
        <f>MAX(0,MIN(A1686-B1686,inputs!$C$4)*inputs!$B$3)</f>
        <v>7540</v>
      </c>
      <c r="D1686" s="8">
        <f>MAX(0,(MIN(A1686,inputs!$C$5)-(inputs!$C$4+B1686))*inputs!$B$4)</f>
        <v>44920</v>
      </c>
      <c r="E1686" s="8">
        <f>MAX(0, (calculations!A1686-inputs!$C$5)*inputs!$B$5)</f>
        <v>8280</v>
      </c>
      <c r="F1686" s="8">
        <f>MAX(0,inputs!$B$13*(MIN(calculations!A1686,inputs!$C$14)-inputs!$C$13))+MAX(0,inputs!$B$14*(calculations!A1686-inputs!$C$14))</f>
        <v>7357.85</v>
      </c>
      <c r="G1686" s="6">
        <f>MAX(MIN((calculations!A1686-inputs!$B$21)/10000,100%),0) * inputs!$B$18</f>
        <v>2636.4</v>
      </c>
      <c r="H1686" s="3">
        <f t="shared" si="79"/>
        <v>70734.25</v>
      </c>
      <c r="I1686" s="1">
        <f t="shared" si="81"/>
        <v>0.47</v>
      </c>
    </row>
    <row r="1687" spans="1:9" x14ac:dyDescent="0.2">
      <c r="A1687" s="11">
        <f t="shared" si="80"/>
        <v>168500</v>
      </c>
      <c r="B1687" s="3">
        <f>inputs!$C$3-MAX(0,MIN((calculations!A1687-inputs!$B$8)*0.5,inputs!$C$3))+IF(AND(inputs!$B$23="YES",A1687&lt;=inputs!$B$25),inputs!$B$24,0)</f>
        <v>0</v>
      </c>
      <c r="C1687" s="3">
        <f>MAX(0,MIN(A1687-B1687,inputs!$C$4)*inputs!$B$3)</f>
        <v>7540</v>
      </c>
      <c r="D1687" s="8">
        <f>MAX(0,(MIN(A1687,inputs!$C$5)-(inputs!$C$4+B1687))*inputs!$B$4)</f>
        <v>44920</v>
      </c>
      <c r="E1687" s="8">
        <f>MAX(0, (calculations!A1687-inputs!$C$5)*inputs!$B$5)</f>
        <v>8325</v>
      </c>
      <c r="F1687" s="8">
        <f>MAX(0,inputs!$B$13*(MIN(calculations!A1687,inputs!$C$14)-inputs!$C$13))+MAX(0,inputs!$B$14*(calculations!A1687-inputs!$C$14))</f>
        <v>7359.85</v>
      </c>
      <c r="G1687" s="6">
        <f>MAX(MIN((calculations!A1687-inputs!$B$21)/10000,100%),0) * inputs!$B$18</f>
        <v>2636.4</v>
      </c>
      <c r="H1687" s="3">
        <f t="shared" si="79"/>
        <v>70781.25</v>
      </c>
      <c r="I1687" s="1">
        <f t="shared" si="81"/>
        <v>0.47</v>
      </c>
    </row>
    <row r="1688" spans="1:9" x14ac:dyDescent="0.2">
      <c r="A1688" s="11">
        <f t="shared" si="80"/>
        <v>168600</v>
      </c>
      <c r="B1688" s="3">
        <f>inputs!$C$3-MAX(0,MIN((calculations!A1688-inputs!$B$8)*0.5,inputs!$C$3))+IF(AND(inputs!$B$23="YES",A1688&lt;=inputs!$B$25),inputs!$B$24,0)</f>
        <v>0</v>
      </c>
      <c r="C1688" s="3">
        <f>MAX(0,MIN(A1688-B1688,inputs!$C$4)*inputs!$B$3)</f>
        <v>7540</v>
      </c>
      <c r="D1688" s="8">
        <f>MAX(0,(MIN(A1688,inputs!$C$5)-(inputs!$C$4+B1688))*inputs!$B$4)</f>
        <v>44920</v>
      </c>
      <c r="E1688" s="8">
        <f>MAX(0, (calculations!A1688-inputs!$C$5)*inputs!$B$5)</f>
        <v>8370</v>
      </c>
      <c r="F1688" s="8">
        <f>MAX(0,inputs!$B$13*(MIN(calculations!A1688,inputs!$C$14)-inputs!$C$13))+MAX(0,inputs!$B$14*(calculations!A1688-inputs!$C$14))</f>
        <v>7361.85</v>
      </c>
      <c r="G1688" s="6">
        <f>MAX(MIN((calculations!A1688-inputs!$B$21)/10000,100%),0) * inputs!$B$18</f>
        <v>2636.4</v>
      </c>
      <c r="H1688" s="3">
        <f t="shared" si="79"/>
        <v>70828.25</v>
      </c>
      <c r="I1688" s="1">
        <f t="shared" si="81"/>
        <v>0.47</v>
      </c>
    </row>
    <row r="1689" spans="1:9" x14ac:dyDescent="0.2">
      <c r="A1689" s="11">
        <f t="shared" si="80"/>
        <v>168700</v>
      </c>
      <c r="B1689" s="3">
        <f>inputs!$C$3-MAX(0,MIN((calculations!A1689-inputs!$B$8)*0.5,inputs!$C$3))+IF(AND(inputs!$B$23="YES",A1689&lt;=inputs!$B$25),inputs!$B$24,0)</f>
        <v>0</v>
      </c>
      <c r="C1689" s="3">
        <f>MAX(0,MIN(A1689-B1689,inputs!$C$4)*inputs!$B$3)</f>
        <v>7540</v>
      </c>
      <c r="D1689" s="8">
        <f>MAX(0,(MIN(A1689,inputs!$C$5)-(inputs!$C$4+B1689))*inputs!$B$4)</f>
        <v>44920</v>
      </c>
      <c r="E1689" s="8">
        <f>MAX(0, (calculations!A1689-inputs!$C$5)*inputs!$B$5)</f>
        <v>8415</v>
      </c>
      <c r="F1689" s="8">
        <f>MAX(0,inputs!$B$13*(MIN(calculations!A1689,inputs!$C$14)-inputs!$C$13))+MAX(0,inputs!$B$14*(calculations!A1689-inputs!$C$14))</f>
        <v>7363.85</v>
      </c>
      <c r="G1689" s="6">
        <f>MAX(MIN((calculations!A1689-inputs!$B$21)/10000,100%),0) * inputs!$B$18</f>
        <v>2636.4</v>
      </c>
      <c r="H1689" s="3">
        <f t="shared" si="79"/>
        <v>70875.25</v>
      </c>
      <c r="I1689" s="1">
        <f t="shared" si="81"/>
        <v>0.47</v>
      </c>
    </row>
    <row r="1690" spans="1:9" x14ac:dyDescent="0.2">
      <c r="A1690" s="11">
        <f t="shared" si="80"/>
        <v>168800</v>
      </c>
      <c r="B1690" s="3">
        <f>inputs!$C$3-MAX(0,MIN((calculations!A1690-inputs!$B$8)*0.5,inputs!$C$3))+IF(AND(inputs!$B$23="YES",A1690&lt;=inputs!$B$25),inputs!$B$24,0)</f>
        <v>0</v>
      </c>
      <c r="C1690" s="3">
        <f>MAX(0,MIN(A1690-B1690,inputs!$C$4)*inputs!$B$3)</f>
        <v>7540</v>
      </c>
      <c r="D1690" s="8">
        <f>MAX(0,(MIN(A1690,inputs!$C$5)-(inputs!$C$4+B1690))*inputs!$B$4)</f>
        <v>44920</v>
      </c>
      <c r="E1690" s="8">
        <f>MAX(0, (calculations!A1690-inputs!$C$5)*inputs!$B$5)</f>
        <v>8460</v>
      </c>
      <c r="F1690" s="8">
        <f>MAX(0,inputs!$B$13*(MIN(calculations!A1690,inputs!$C$14)-inputs!$C$13))+MAX(0,inputs!$B$14*(calculations!A1690-inputs!$C$14))</f>
        <v>7365.85</v>
      </c>
      <c r="G1690" s="6">
        <f>MAX(MIN((calculations!A1690-inputs!$B$21)/10000,100%),0) * inputs!$B$18</f>
        <v>2636.4</v>
      </c>
      <c r="H1690" s="3">
        <f t="shared" si="79"/>
        <v>70922.25</v>
      </c>
      <c r="I1690" s="1">
        <f t="shared" si="81"/>
        <v>0.47</v>
      </c>
    </row>
    <row r="1691" spans="1:9" x14ac:dyDescent="0.2">
      <c r="A1691" s="11">
        <f t="shared" si="80"/>
        <v>168900</v>
      </c>
      <c r="B1691" s="3">
        <f>inputs!$C$3-MAX(0,MIN((calculations!A1691-inputs!$B$8)*0.5,inputs!$C$3))+IF(AND(inputs!$B$23="YES",A1691&lt;=inputs!$B$25),inputs!$B$24,0)</f>
        <v>0</v>
      </c>
      <c r="C1691" s="3">
        <f>MAX(0,MIN(A1691-B1691,inputs!$C$4)*inputs!$B$3)</f>
        <v>7540</v>
      </c>
      <c r="D1691" s="8">
        <f>MAX(0,(MIN(A1691,inputs!$C$5)-(inputs!$C$4+B1691))*inputs!$B$4)</f>
        <v>44920</v>
      </c>
      <c r="E1691" s="8">
        <f>MAX(0, (calculations!A1691-inputs!$C$5)*inputs!$B$5)</f>
        <v>8505</v>
      </c>
      <c r="F1691" s="8">
        <f>MAX(0,inputs!$B$13*(MIN(calculations!A1691,inputs!$C$14)-inputs!$C$13))+MAX(0,inputs!$B$14*(calculations!A1691-inputs!$C$14))</f>
        <v>7367.85</v>
      </c>
      <c r="G1691" s="6">
        <f>MAX(MIN((calculations!A1691-inputs!$B$21)/10000,100%),0) * inputs!$B$18</f>
        <v>2636.4</v>
      </c>
      <c r="H1691" s="3">
        <f t="shared" si="79"/>
        <v>70969.25</v>
      </c>
      <c r="I1691" s="1">
        <f t="shared" si="81"/>
        <v>0.47</v>
      </c>
    </row>
    <row r="1692" spans="1:9" x14ac:dyDescent="0.2">
      <c r="A1692" s="11">
        <f t="shared" si="80"/>
        <v>169000</v>
      </c>
      <c r="B1692" s="3">
        <f>inputs!$C$3-MAX(0,MIN((calculations!A1692-inputs!$B$8)*0.5,inputs!$C$3))+IF(AND(inputs!$B$23="YES",A1692&lt;=inputs!$B$25),inputs!$B$24,0)</f>
        <v>0</v>
      </c>
      <c r="C1692" s="3">
        <f>MAX(0,MIN(A1692-B1692,inputs!$C$4)*inputs!$B$3)</f>
        <v>7540</v>
      </c>
      <c r="D1692" s="8">
        <f>MAX(0,(MIN(A1692,inputs!$C$5)-(inputs!$C$4+B1692))*inputs!$B$4)</f>
        <v>44920</v>
      </c>
      <c r="E1692" s="8">
        <f>MAX(0, (calculations!A1692-inputs!$C$5)*inputs!$B$5)</f>
        <v>8550</v>
      </c>
      <c r="F1692" s="8">
        <f>MAX(0,inputs!$B$13*(MIN(calculations!A1692,inputs!$C$14)-inputs!$C$13))+MAX(0,inputs!$B$14*(calculations!A1692-inputs!$C$14))</f>
        <v>7369.85</v>
      </c>
      <c r="G1692" s="6">
        <f>MAX(MIN((calculations!A1692-inputs!$B$21)/10000,100%),0) * inputs!$B$18</f>
        <v>2636.4</v>
      </c>
      <c r="H1692" s="3">
        <f t="shared" si="79"/>
        <v>71016.25</v>
      </c>
      <c r="I1692" s="1">
        <f t="shared" si="81"/>
        <v>0.47</v>
      </c>
    </row>
    <row r="1693" spans="1:9" x14ac:dyDescent="0.2">
      <c r="A1693" s="11">
        <f t="shared" si="80"/>
        <v>169100</v>
      </c>
      <c r="B1693" s="3">
        <f>inputs!$C$3-MAX(0,MIN((calculations!A1693-inputs!$B$8)*0.5,inputs!$C$3))+IF(AND(inputs!$B$23="YES",A1693&lt;=inputs!$B$25),inputs!$B$24,0)</f>
        <v>0</v>
      </c>
      <c r="C1693" s="3">
        <f>MAX(0,MIN(A1693-B1693,inputs!$C$4)*inputs!$B$3)</f>
        <v>7540</v>
      </c>
      <c r="D1693" s="8">
        <f>MAX(0,(MIN(A1693,inputs!$C$5)-(inputs!$C$4+B1693))*inputs!$B$4)</f>
        <v>44920</v>
      </c>
      <c r="E1693" s="8">
        <f>MAX(0, (calculations!A1693-inputs!$C$5)*inputs!$B$5)</f>
        <v>8595</v>
      </c>
      <c r="F1693" s="8">
        <f>MAX(0,inputs!$B$13*(MIN(calculations!A1693,inputs!$C$14)-inputs!$C$13))+MAX(0,inputs!$B$14*(calculations!A1693-inputs!$C$14))</f>
        <v>7371.85</v>
      </c>
      <c r="G1693" s="6">
        <f>MAX(MIN((calculations!A1693-inputs!$B$21)/10000,100%),0) * inputs!$B$18</f>
        <v>2636.4</v>
      </c>
      <c r="H1693" s="3">
        <f t="shared" si="79"/>
        <v>71063.25</v>
      </c>
      <c r="I1693" s="1">
        <f t="shared" si="81"/>
        <v>0.47</v>
      </c>
    </row>
    <row r="1694" spans="1:9" x14ac:dyDescent="0.2">
      <c r="A1694" s="11">
        <f t="shared" si="80"/>
        <v>169200</v>
      </c>
      <c r="B1694" s="3">
        <f>inputs!$C$3-MAX(0,MIN((calculations!A1694-inputs!$B$8)*0.5,inputs!$C$3))+IF(AND(inputs!$B$23="YES",A1694&lt;=inputs!$B$25),inputs!$B$24,0)</f>
        <v>0</v>
      </c>
      <c r="C1694" s="3">
        <f>MAX(0,MIN(A1694-B1694,inputs!$C$4)*inputs!$B$3)</f>
        <v>7540</v>
      </c>
      <c r="D1694" s="8">
        <f>MAX(0,(MIN(A1694,inputs!$C$5)-(inputs!$C$4+B1694))*inputs!$B$4)</f>
        <v>44920</v>
      </c>
      <c r="E1694" s="8">
        <f>MAX(0, (calculations!A1694-inputs!$C$5)*inputs!$B$5)</f>
        <v>8640</v>
      </c>
      <c r="F1694" s="8">
        <f>MAX(0,inputs!$B$13*(MIN(calculations!A1694,inputs!$C$14)-inputs!$C$13))+MAX(0,inputs!$B$14*(calculations!A1694-inputs!$C$14))</f>
        <v>7373.85</v>
      </c>
      <c r="G1694" s="6">
        <f>MAX(MIN((calculations!A1694-inputs!$B$21)/10000,100%),0) * inputs!$B$18</f>
        <v>2636.4</v>
      </c>
      <c r="H1694" s="3">
        <f t="shared" si="79"/>
        <v>71110.25</v>
      </c>
      <c r="I1694" s="1">
        <f t="shared" si="81"/>
        <v>0.47</v>
      </c>
    </row>
    <row r="1695" spans="1:9" x14ac:dyDescent="0.2">
      <c r="A1695" s="11">
        <f t="shared" si="80"/>
        <v>169300</v>
      </c>
      <c r="B1695" s="3">
        <f>inputs!$C$3-MAX(0,MIN((calculations!A1695-inputs!$B$8)*0.5,inputs!$C$3))+IF(AND(inputs!$B$23="YES",A1695&lt;=inputs!$B$25),inputs!$B$24,0)</f>
        <v>0</v>
      </c>
      <c r="C1695" s="3">
        <f>MAX(0,MIN(A1695-B1695,inputs!$C$4)*inputs!$B$3)</f>
        <v>7540</v>
      </c>
      <c r="D1695" s="8">
        <f>MAX(0,(MIN(A1695,inputs!$C$5)-(inputs!$C$4+B1695))*inputs!$B$4)</f>
        <v>44920</v>
      </c>
      <c r="E1695" s="8">
        <f>MAX(0, (calculations!A1695-inputs!$C$5)*inputs!$B$5)</f>
        <v>8685</v>
      </c>
      <c r="F1695" s="8">
        <f>MAX(0,inputs!$B$13*(MIN(calculations!A1695,inputs!$C$14)-inputs!$C$13))+MAX(0,inputs!$B$14*(calculations!A1695-inputs!$C$14))</f>
        <v>7375.85</v>
      </c>
      <c r="G1695" s="6">
        <f>MAX(MIN((calculations!A1695-inputs!$B$21)/10000,100%),0) * inputs!$B$18</f>
        <v>2636.4</v>
      </c>
      <c r="H1695" s="3">
        <f t="shared" si="79"/>
        <v>71157.25</v>
      </c>
      <c r="I1695" s="1">
        <f t="shared" si="81"/>
        <v>0.47</v>
      </c>
    </row>
    <row r="1696" spans="1:9" x14ac:dyDescent="0.2">
      <c r="A1696" s="11">
        <f t="shared" si="80"/>
        <v>169400</v>
      </c>
      <c r="B1696" s="3">
        <f>inputs!$C$3-MAX(0,MIN((calculations!A1696-inputs!$B$8)*0.5,inputs!$C$3))+IF(AND(inputs!$B$23="YES",A1696&lt;=inputs!$B$25),inputs!$B$24,0)</f>
        <v>0</v>
      </c>
      <c r="C1696" s="3">
        <f>MAX(0,MIN(A1696-B1696,inputs!$C$4)*inputs!$B$3)</f>
        <v>7540</v>
      </c>
      <c r="D1696" s="8">
        <f>MAX(0,(MIN(A1696,inputs!$C$5)-(inputs!$C$4+B1696))*inputs!$B$4)</f>
        <v>44920</v>
      </c>
      <c r="E1696" s="8">
        <f>MAX(0, (calculations!A1696-inputs!$C$5)*inputs!$B$5)</f>
        <v>8730</v>
      </c>
      <c r="F1696" s="8">
        <f>MAX(0,inputs!$B$13*(MIN(calculations!A1696,inputs!$C$14)-inputs!$C$13))+MAX(0,inputs!$B$14*(calculations!A1696-inputs!$C$14))</f>
        <v>7377.85</v>
      </c>
      <c r="G1696" s="6">
        <f>MAX(MIN((calculations!A1696-inputs!$B$21)/10000,100%),0) * inputs!$B$18</f>
        <v>2636.4</v>
      </c>
      <c r="H1696" s="3">
        <f t="shared" si="79"/>
        <v>71204.25</v>
      </c>
      <c r="I1696" s="1">
        <f t="shared" si="81"/>
        <v>0.47</v>
      </c>
    </row>
    <row r="1697" spans="1:9" x14ac:dyDescent="0.2">
      <c r="A1697" s="11">
        <f t="shared" si="80"/>
        <v>169500</v>
      </c>
      <c r="B1697" s="3">
        <f>inputs!$C$3-MAX(0,MIN((calculations!A1697-inputs!$B$8)*0.5,inputs!$C$3))+IF(AND(inputs!$B$23="YES",A1697&lt;=inputs!$B$25),inputs!$B$24,0)</f>
        <v>0</v>
      </c>
      <c r="C1697" s="3">
        <f>MAX(0,MIN(A1697-B1697,inputs!$C$4)*inputs!$B$3)</f>
        <v>7540</v>
      </c>
      <c r="D1697" s="8">
        <f>MAX(0,(MIN(A1697,inputs!$C$5)-(inputs!$C$4+B1697))*inputs!$B$4)</f>
        <v>44920</v>
      </c>
      <c r="E1697" s="8">
        <f>MAX(0, (calculations!A1697-inputs!$C$5)*inputs!$B$5)</f>
        <v>8775</v>
      </c>
      <c r="F1697" s="8">
        <f>MAX(0,inputs!$B$13*(MIN(calculations!A1697,inputs!$C$14)-inputs!$C$13))+MAX(0,inputs!$B$14*(calculations!A1697-inputs!$C$14))</f>
        <v>7379.85</v>
      </c>
      <c r="G1697" s="6">
        <f>MAX(MIN((calculations!A1697-inputs!$B$21)/10000,100%),0) * inputs!$B$18</f>
        <v>2636.4</v>
      </c>
      <c r="H1697" s="3">
        <f t="shared" si="79"/>
        <v>71251.25</v>
      </c>
      <c r="I1697" s="1">
        <f t="shared" si="81"/>
        <v>0.47</v>
      </c>
    </row>
    <row r="1698" spans="1:9" x14ac:dyDescent="0.2">
      <c r="A1698" s="11">
        <f t="shared" si="80"/>
        <v>169600</v>
      </c>
      <c r="B1698" s="3">
        <f>inputs!$C$3-MAX(0,MIN((calculations!A1698-inputs!$B$8)*0.5,inputs!$C$3))+IF(AND(inputs!$B$23="YES",A1698&lt;=inputs!$B$25),inputs!$B$24,0)</f>
        <v>0</v>
      </c>
      <c r="C1698" s="3">
        <f>MAX(0,MIN(A1698-B1698,inputs!$C$4)*inputs!$B$3)</f>
        <v>7540</v>
      </c>
      <c r="D1698" s="8">
        <f>MAX(0,(MIN(A1698,inputs!$C$5)-(inputs!$C$4+B1698))*inputs!$B$4)</f>
        <v>44920</v>
      </c>
      <c r="E1698" s="8">
        <f>MAX(0, (calculations!A1698-inputs!$C$5)*inputs!$B$5)</f>
        <v>8820</v>
      </c>
      <c r="F1698" s="8">
        <f>MAX(0,inputs!$B$13*(MIN(calculations!A1698,inputs!$C$14)-inputs!$C$13))+MAX(0,inputs!$B$14*(calculations!A1698-inputs!$C$14))</f>
        <v>7381.85</v>
      </c>
      <c r="G1698" s="6">
        <f>MAX(MIN((calculations!A1698-inputs!$B$21)/10000,100%),0) * inputs!$B$18</f>
        <v>2636.4</v>
      </c>
      <c r="H1698" s="3">
        <f t="shared" si="79"/>
        <v>71298.25</v>
      </c>
      <c r="I1698" s="1">
        <f t="shared" si="81"/>
        <v>0.47</v>
      </c>
    </row>
    <row r="1699" spans="1:9" x14ac:dyDescent="0.2">
      <c r="A1699" s="11">
        <f t="shared" si="80"/>
        <v>169700</v>
      </c>
      <c r="B1699" s="3">
        <f>inputs!$C$3-MAX(0,MIN((calculations!A1699-inputs!$B$8)*0.5,inputs!$C$3))+IF(AND(inputs!$B$23="YES",A1699&lt;=inputs!$B$25),inputs!$B$24,0)</f>
        <v>0</v>
      </c>
      <c r="C1699" s="3">
        <f>MAX(0,MIN(A1699-B1699,inputs!$C$4)*inputs!$B$3)</f>
        <v>7540</v>
      </c>
      <c r="D1699" s="8">
        <f>MAX(0,(MIN(A1699,inputs!$C$5)-(inputs!$C$4+B1699))*inputs!$B$4)</f>
        <v>44920</v>
      </c>
      <c r="E1699" s="8">
        <f>MAX(0, (calculations!A1699-inputs!$C$5)*inputs!$B$5)</f>
        <v>8865</v>
      </c>
      <c r="F1699" s="8">
        <f>MAX(0,inputs!$B$13*(MIN(calculations!A1699,inputs!$C$14)-inputs!$C$13))+MAX(0,inputs!$B$14*(calculations!A1699-inputs!$C$14))</f>
        <v>7383.85</v>
      </c>
      <c r="G1699" s="6">
        <f>MAX(MIN((calculations!A1699-inputs!$B$21)/10000,100%),0) * inputs!$B$18</f>
        <v>2636.4</v>
      </c>
      <c r="H1699" s="3">
        <f t="shared" si="79"/>
        <v>71345.25</v>
      </c>
      <c r="I1699" s="1">
        <f t="shared" si="81"/>
        <v>0.47</v>
      </c>
    </row>
    <row r="1700" spans="1:9" x14ac:dyDescent="0.2">
      <c r="A1700" s="11">
        <f t="shared" si="80"/>
        <v>169800</v>
      </c>
      <c r="B1700" s="3">
        <f>inputs!$C$3-MAX(0,MIN((calculations!A1700-inputs!$B$8)*0.5,inputs!$C$3))+IF(AND(inputs!$B$23="YES",A1700&lt;=inputs!$B$25),inputs!$B$24,0)</f>
        <v>0</v>
      </c>
      <c r="C1700" s="3">
        <f>MAX(0,MIN(A1700-B1700,inputs!$C$4)*inputs!$B$3)</f>
        <v>7540</v>
      </c>
      <c r="D1700" s="8">
        <f>MAX(0,(MIN(A1700,inputs!$C$5)-(inputs!$C$4+B1700))*inputs!$B$4)</f>
        <v>44920</v>
      </c>
      <c r="E1700" s="8">
        <f>MAX(0, (calculations!A1700-inputs!$C$5)*inputs!$B$5)</f>
        <v>8910</v>
      </c>
      <c r="F1700" s="8">
        <f>MAX(0,inputs!$B$13*(MIN(calculations!A1700,inputs!$C$14)-inputs!$C$13))+MAX(0,inputs!$B$14*(calculations!A1700-inputs!$C$14))</f>
        <v>7385.85</v>
      </c>
      <c r="G1700" s="6">
        <f>MAX(MIN((calculations!A1700-inputs!$B$21)/10000,100%),0) * inputs!$B$18</f>
        <v>2636.4</v>
      </c>
      <c r="H1700" s="3">
        <f t="shared" si="79"/>
        <v>71392.25</v>
      </c>
      <c r="I1700" s="1">
        <f t="shared" si="81"/>
        <v>0.47</v>
      </c>
    </row>
    <row r="1701" spans="1:9" x14ac:dyDescent="0.2">
      <c r="A1701" s="11">
        <f t="shared" si="80"/>
        <v>169900</v>
      </c>
      <c r="B1701" s="3">
        <f>inputs!$C$3-MAX(0,MIN((calculations!A1701-inputs!$B$8)*0.5,inputs!$C$3))+IF(AND(inputs!$B$23="YES",A1701&lt;=inputs!$B$25),inputs!$B$24,0)</f>
        <v>0</v>
      </c>
      <c r="C1701" s="3">
        <f>MAX(0,MIN(A1701-B1701,inputs!$C$4)*inputs!$B$3)</f>
        <v>7540</v>
      </c>
      <c r="D1701" s="8">
        <f>MAX(0,(MIN(A1701,inputs!$C$5)-(inputs!$C$4+B1701))*inputs!$B$4)</f>
        <v>44920</v>
      </c>
      <c r="E1701" s="8">
        <f>MAX(0, (calculations!A1701-inputs!$C$5)*inputs!$B$5)</f>
        <v>8955</v>
      </c>
      <c r="F1701" s="8">
        <f>MAX(0,inputs!$B$13*(MIN(calculations!A1701,inputs!$C$14)-inputs!$C$13))+MAX(0,inputs!$B$14*(calculations!A1701-inputs!$C$14))</f>
        <v>7387.85</v>
      </c>
      <c r="G1701" s="6">
        <f>MAX(MIN((calculations!A1701-inputs!$B$21)/10000,100%),0) * inputs!$B$18</f>
        <v>2636.4</v>
      </c>
      <c r="H1701" s="3">
        <f t="shared" si="79"/>
        <v>71439.25</v>
      </c>
      <c r="I1701" s="1">
        <f t="shared" si="81"/>
        <v>0.47</v>
      </c>
    </row>
    <row r="1702" spans="1:9" x14ac:dyDescent="0.2">
      <c r="A1702" s="11">
        <f t="shared" si="80"/>
        <v>170000</v>
      </c>
      <c r="B1702" s="3">
        <f>inputs!$C$3-MAX(0,MIN((calculations!A1702-inputs!$B$8)*0.5,inputs!$C$3))+IF(AND(inputs!$B$23="YES",A1702&lt;=inputs!$B$25),inputs!$B$24,0)</f>
        <v>0</v>
      </c>
      <c r="C1702" s="3">
        <f>MAX(0,MIN(A1702-B1702,inputs!$C$4)*inputs!$B$3)</f>
        <v>7540</v>
      </c>
      <c r="D1702" s="8">
        <f>MAX(0,(MIN(A1702,inputs!$C$5)-(inputs!$C$4+B1702))*inputs!$B$4)</f>
        <v>44920</v>
      </c>
      <c r="E1702" s="8">
        <f>MAX(0, (calculations!A1702-inputs!$C$5)*inputs!$B$5)</f>
        <v>9000</v>
      </c>
      <c r="F1702" s="8">
        <f>MAX(0,inputs!$B$13*(MIN(calculations!A1702,inputs!$C$14)-inputs!$C$13))+MAX(0,inputs!$B$14*(calculations!A1702-inputs!$C$14))</f>
        <v>7389.85</v>
      </c>
      <c r="G1702" s="6">
        <f>MAX(MIN((calculations!A1702-inputs!$B$21)/10000,100%),0) * inputs!$B$18</f>
        <v>2636.4</v>
      </c>
      <c r="H1702" s="3">
        <f t="shared" si="79"/>
        <v>71486.25</v>
      </c>
      <c r="I1702" s="1">
        <f t="shared" si="81"/>
        <v>0.47</v>
      </c>
    </row>
    <row r="1703" spans="1:9" x14ac:dyDescent="0.2">
      <c r="A1703" s="11">
        <f t="shared" si="80"/>
        <v>170100</v>
      </c>
      <c r="B1703" s="3">
        <f>inputs!$C$3-MAX(0,MIN((calculations!A1703-inputs!$B$8)*0.5,inputs!$C$3))+IF(AND(inputs!$B$23="YES",A1703&lt;=inputs!$B$25),inputs!$B$24,0)</f>
        <v>0</v>
      </c>
      <c r="C1703" s="3">
        <f>MAX(0,MIN(A1703-B1703,inputs!$C$4)*inputs!$B$3)</f>
        <v>7540</v>
      </c>
      <c r="D1703" s="8">
        <f>MAX(0,(MIN(A1703,inputs!$C$5)-(inputs!$C$4+B1703))*inputs!$B$4)</f>
        <v>44920</v>
      </c>
      <c r="E1703" s="8">
        <f>MAX(0, (calculations!A1703-inputs!$C$5)*inputs!$B$5)</f>
        <v>9045</v>
      </c>
      <c r="F1703" s="8">
        <f>MAX(0,inputs!$B$13*(MIN(calculations!A1703,inputs!$C$14)-inputs!$C$13))+MAX(0,inputs!$B$14*(calculations!A1703-inputs!$C$14))</f>
        <v>7391.85</v>
      </c>
      <c r="G1703" s="6">
        <f>MAX(MIN((calculations!A1703-inputs!$B$21)/10000,100%),0) * inputs!$B$18</f>
        <v>2636.4</v>
      </c>
      <c r="H1703" s="3">
        <f t="shared" si="79"/>
        <v>71533.25</v>
      </c>
      <c r="I1703" s="1">
        <f t="shared" si="81"/>
        <v>0.47</v>
      </c>
    </row>
    <row r="1704" spans="1:9" x14ac:dyDescent="0.2">
      <c r="A1704" s="11">
        <f t="shared" si="80"/>
        <v>170200</v>
      </c>
      <c r="B1704" s="3">
        <f>inputs!$C$3-MAX(0,MIN((calculations!A1704-inputs!$B$8)*0.5,inputs!$C$3))+IF(AND(inputs!$B$23="YES",A1704&lt;=inputs!$B$25),inputs!$B$24,0)</f>
        <v>0</v>
      </c>
      <c r="C1704" s="3">
        <f>MAX(0,MIN(A1704-B1704,inputs!$C$4)*inputs!$B$3)</f>
        <v>7540</v>
      </c>
      <c r="D1704" s="8">
        <f>MAX(0,(MIN(A1704,inputs!$C$5)-(inputs!$C$4+B1704))*inputs!$B$4)</f>
        <v>44920</v>
      </c>
      <c r="E1704" s="8">
        <f>MAX(0, (calculations!A1704-inputs!$C$5)*inputs!$B$5)</f>
        <v>9090</v>
      </c>
      <c r="F1704" s="8">
        <f>MAX(0,inputs!$B$13*(MIN(calculations!A1704,inputs!$C$14)-inputs!$C$13))+MAX(0,inputs!$B$14*(calculations!A1704-inputs!$C$14))</f>
        <v>7393.85</v>
      </c>
      <c r="G1704" s="6">
        <f>MAX(MIN((calculations!A1704-inputs!$B$21)/10000,100%),0) * inputs!$B$18</f>
        <v>2636.4</v>
      </c>
      <c r="H1704" s="3">
        <f t="shared" si="79"/>
        <v>71580.25</v>
      </c>
      <c r="I1704" s="1">
        <f t="shared" si="81"/>
        <v>0.47</v>
      </c>
    </row>
    <row r="1705" spans="1:9" x14ac:dyDescent="0.2">
      <c r="A1705" s="11">
        <f t="shared" si="80"/>
        <v>170300</v>
      </c>
      <c r="B1705" s="3">
        <f>inputs!$C$3-MAX(0,MIN((calculations!A1705-inputs!$B$8)*0.5,inputs!$C$3))+IF(AND(inputs!$B$23="YES",A1705&lt;=inputs!$B$25),inputs!$B$24,0)</f>
        <v>0</v>
      </c>
      <c r="C1705" s="3">
        <f>MAX(0,MIN(A1705-B1705,inputs!$C$4)*inputs!$B$3)</f>
        <v>7540</v>
      </c>
      <c r="D1705" s="8">
        <f>MAX(0,(MIN(A1705,inputs!$C$5)-(inputs!$C$4+B1705))*inputs!$B$4)</f>
        <v>44920</v>
      </c>
      <c r="E1705" s="8">
        <f>MAX(0, (calculations!A1705-inputs!$C$5)*inputs!$B$5)</f>
        <v>9135</v>
      </c>
      <c r="F1705" s="8">
        <f>MAX(0,inputs!$B$13*(MIN(calculations!A1705,inputs!$C$14)-inputs!$C$13))+MAX(0,inputs!$B$14*(calculations!A1705-inputs!$C$14))</f>
        <v>7395.85</v>
      </c>
      <c r="G1705" s="6">
        <f>MAX(MIN((calculations!A1705-inputs!$B$21)/10000,100%),0) * inputs!$B$18</f>
        <v>2636.4</v>
      </c>
      <c r="H1705" s="3">
        <f t="shared" si="79"/>
        <v>71627.25</v>
      </c>
      <c r="I1705" s="1">
        <f t="shared" si="81"/>
        <v>0.47</v>
      </c>
    </row>
    <row r="1706" spans="1:9" x14ac:dyDescent="0.2">
      <c r="A1706" s="11">
        <f t="shared" si="80"/>
        <v>170400</v>
      </c>
      <c r="B1706" s="3">
        <f>inputs!$C$3-MAX(0,MIN((calculations!A1706-inputs!$B$8)*0.5,inputs!$C$3))+IF(AND(inputs!$B$23="YES",A1706&lt;=inputs!$B$25),inputs!$B$24,0)</f>
        <v>0</v>
      </c>
      <c r="C1706" s="3">
        <f>MAX(0,MIN(A1706-B1706,inputs!$C$4)*inputs!$B$3)</f>
        <v>7540</v>
      </c>
      <c r="D1706" s="8">
        <f>MAX(0,(MIN(A1706,inputs!$C$5)-(inputs!$C$4+B1706))*inputs!$B$4)</f>
        <v>44920</v>
      </c>
      <c r="E1706" s="8">
        <f>MAX(0, (calculations!A1706-inputs!$C$5)*inputs!$B$5)</f>
        <v>9180</v>
      </c>
      <c r="F1706" s="8">
        <f>MAX(0,inputs!$B$13*(MIN(calculations!A1706,inputs!$C$14)-inputs!$C$13))+MAX(0,inputs!$B$14*(calculations!A1706-inputs!$C$14))</f>
        <v>7397.85</v>
      </c>
      <c r="G1706" s="6">
        <f>MAX(MIN((calculations!A1706-inputs!$B$21)/10000,100%),0) * inputs!$B$18</f>
        <v>2636.4</v>
      </c>
      <c r="H1706" s="3">
        <f t="shared" si="79"/>
        <v>71674.25</v>
      </c>
      <c r="I1706" s="1">
        <f t="shared" si="81"/>
        <v>0.47</v>
      </c>
    </row>
    <row r="1707" spans="1:9" x14ac:dyDescent="0.2">
      <c r="A1707" s="11">
        <f t="shared" si="80"/>
        <v>170500</v>
      </c>
      <c r="B1707" s="3">
        <f>inputs!$C$3-MAX(0,MIN((calculations!A1707-inputs!$B$8)*0.5,inputs!$C$3))+IF(AND(inputs!$B$23="YES",A1707&lt;=inputs!$B$25),inputs!$B$24,0)</f>
        <v>0</v>
      </c>
      <c r="C1707" s="3">
        <f>MAX(0,MIN(A1707-B1707,inputs!$C$4)*inputs!$B$3)</f>
        <v>7540</v>
      </c>
      <c r="D1707" s="8">
        <f>MAX(0,(MIN(A1707,inputs!$C$5)-(inputs!$C$4+B1707))*inputs!$B$4)</f>
        <v>44920</v>
      </c>
      <c r="E1707" s="8">
        <f>MAX(0, (calculations!A1707-inputs!$C$5)*inputs!$B$5)</f>
        <v>9225</v>
      </c>
      <c r="F1707" s="8">
        <f>MAX(0,inputs!$B$13*(MIN(calculations!A1707,inputs!$C$14)-inputs!$C$13))+MAX(0,inputs!$B$14*(calculations!A1707-inputs!$C$14))</f>
        <v>7399.85</v>
      </c>
      <c r="G1707" s="6">
        <f>MAX(MIN((calculations!A1707-inputs!$B$21)/10000,100%),0) * inputs!$B$18</f>
        <v>2636.4</v>
      </c>
      <c r="H1707" s="3">
        <f t="shared" si="79"/>
        <v>71721.25</v>
      </c>
      <c r="I1707" s="1">
        <f t="shared" si="81"/>
        <v>0.47</v>
      </c>
    </row>
    <row r="1708" spans="1:9" x14ac:dyDescent="0.2">
      <c r="A1708" s="11">
        <f t="shared" si="80"/>
        <v>170600</v>
      </c>
      <c r="B1708" s="3">
        <f>inputs!$C$3-MAX(0,MIN((calculations!A1708-inputs!$B$8)*0.5,inputs!$C$3))+IF(AND(inputs!$B$23="YES",A1708&lt;=inputs!$B$25),inputs!$B$24,0)</f>
        <v>0</v>
      </c>
      <c r="C1708" s="3">
        <f>MAX(0,MIN(A1708-B1708,inputs!$C$4)*inputs!$B$3)</f>
        <v>7540</v>
      </c>
      <c r="D1708" s="8">
        <f>MAX(0,(MIN(A1708,inputs!$C$5)-(inputs!$C$4+B1708))*inputs!$B$4)</f>
        <v>44920</v>
      </c>
      <c r="E1708" s="8">
        <f>MAX(0, (calculations!A1708-inputs!$C$5)*inputs!$B$5)</f>
        <v>9270</v>
      </c>
      <c r="F1708" s="8">
        <f>MAX(0,inputs!$B$13*(MIN(calculations!A1708,inputs!$C$14)-inputs!$C$13))+MAX(0,inputs!$B$14*(calculations!A1708-inputs!$C$14))</f>
        <v>7401.85</v>
      </c>
      <c r="G1708" s="6">
        <f>MAX(MIN((calculations!A1708-inputs!$B$21)/10000,100%),0) * inputs!$B$18</f>
        <v>2636.4</v>
      </c>
      <c r="H1708" s="3">
        <f t="shared" si="79"/>
        <v>71768.25</v>
      </c>
      <c r="I1708" s="1">
        <f t="shared" si="81"/>
        <v>0.47</v>
      </c>
    </row>
    <row r="1709" spans="1:9" x14ac:dyDescent="0.2">
      <c r="A1709" s="11">
        <f t="shared" si="80"/>
        <v>170700</v>
      </c>
      <c r="B1709" s="3">
        <f>inputs!$C$3-MAX(0,MIN((calculations!A1709-inputs!$B$8)*0.5,inputs!$C$3))+IF(AND(inputs!$B$23="YES",A1709&lt;=inputs!$B$25),inputs!$B$24,0)</f>
        <v>0</v>
      </c>
      <c r="C1709" s="3">
        <f>MAX(0,MIN(A1709-B1709,inputs!$C$4)*inputs!$B$3)</f>
        <v>7540</v>
      </c>
      <c r="D1709" s="8">
        <f>MAX(0,(MIN(A1709,inputs!$C$5)-(inputs!$C$4+B1709))*inputs!$B$4)</f>
        <v>44920</v>
      </c>
      <c r="E1709" s="8">
        <f>MAX(0, (calculations!A1709-inputs!$C$5)*inputs!$B$5)</f>
        <v>9315</v>
      </c>
      <c r="F1709" s="8">
        <f>MAX(0,inputs!$B$13*(MIN(calculations!A1709,inputs!$C$14)-inputs!$C$13))+MAX(0,inputs!$B$14*(calculations!A1709-inputs!$C$14))</f>
        <v>7403.85</v>
      </c>
      <c r="G1709" s="6">
        <f>MAX(MIN((calculations!A1709-inputs!$B$21)/10000,100%),0) * inputs!$B$18</f>
        <v>2636.4</v>
      </c>
      <c r="H1709" s="3">
        <f t="shared" si="79"/>
        <v>71815.25</v>
      </c>
      <c r="I1709" s="1">
        <f t="shared" si="81"/>
        <v>0.47</v>
      </c>
    </row>
    <row r="1710" spans="1:9" x14ac:dyDescent="0.2">
      <c r="A1710" s="11">
        <f t="shared" si="80"/>
        <v>170800</v>
      </c>
      <c r="B1710" s="3">
        <f>inputs!$C$3-MAX(0,MIN((calculations!A1710-inputs!$B$8)*0.5,inputs!$C$3))+IF(AND(inputs!$B$23="YES",A1710&lt;=inputs!$B$25),inputs!$B$24,0)</f>
        <v>0</v>
      </c>
      <c r="C1710" s="3">
        <f>MAX(0,MIN(A1710-B1710,inputs!$C$4)*inputs!$B$3)</f>
        <v>7540</v>
      </c>
      <c r="D1710" s="8">
        <f>MAX(0,(MIN(A1710,inputs!$C$5)-(inputs!$C$4+B1710))*inputs!$B$4)</f>
        <v>44920</v>
      </c>
      <c r="E1710" s="8">
        <f>MAX(0, (calculations!A1710-inputs!$C$5)*inputs!$B$5)</f>
        <v>9360</v>
      </c>
      <c r="F1710" s="8">
        <f>MAX(0,inputs!$B$13*(MIN(calculations!A1710,inputs!$C$14)-inputs!$C$13))+MAX(0,inputs!$B$14*(calculations!A1710-inputs!$C$14))</f>
        <v>7405.85</v>
      </c>
      <c r="G1710" s="6">
        <f>MAX(MIN((calculations!A1710-inputs!$B$21)/10000,100%),0) * inputs!$B$18</f>
        <v>2636.4</v>
      </c>
      <c r="H1710" s="3">
        <f t="shared" si="79"/>
        <v>71862.25</v>
      </c>
      <c r="I1710" s="1">
        <f t="shared" si="81"/>
        <v>0.47</v>
      </c>
    </row>
    <row r="1711" spans="1:9" x14ac:dyDescent="0.2">
      <c r="A1711" s="11">
        <f t="shared" si="80"/>
        <v>170900</v>
      </c>
      <c r="B1711" s="3">
        <f>inputs!$C$3-MAX(0,MIN((calculations!A1711-inputs!$B$8)*0.5,inputs!$C$3))+IF(AND(inputs!$B$23="YES",A1711&lt;=inputs!$B$25),inputs!$B$24,0)</f>
        <v>0</v>
      </c>
      <c r="C1711" s="3">
        <f>MAX(0,MIN(A1711-B1711,inputs!$C$4)*inputs!$B$3)</f>
        <v>7540</v>
      </c>
      <c r="D1711" s="8">
        <f>MAX(0,(MIN(A1711,inputs!$C$5)-(inputs!$C$4+B1711))*inputs!$B$4)</f>
        <v>44920</v>
      </c>
      <c r="E1711" s="8">
        <f>MAX(0, (calculations!A1711-inputs!$C$5)*inputs!$B$5)</f>
        <v>9405</v>
      </c>
      <c r="F1711" s="8">
        <f>MAX(0,inputs!$B$13*(MIN(calculations!A1711,inputs!$C$14)-inputs!$C$13))+MAX(0,inputs!$B$14*(calculations!A1711-inputs!$C$14))</f>
        <v>7407.85</v>
      </c>
      <c r="G1711" s="6">
        <f>MAX(MIN((calculations!A1711-inputs!$B$21)/10000,100%),0) * inputs!$B$18</f>
        <v>2636.4</v>
      </c>
      <c r="H1711" s="3">
        <f t="shared" si="79"/>
        <v>71909.25</v>
      </c>
      <c r="I1711" s="1">
        <f t="shared" si="81"/>
        <v>0.47</v>
      </c>
    </row>
    <row r="1712" spans="1:9" x14ac:dyDescent="0.2">
      <c r="A1712" s="11">
        <f t="shared" si="80"/>
        <v>171000</v>
      </c>
      <c r="B1712" s="3">
        <f>inputs!$C$3-MAX(0,MIN((calculations!A1712-inputs!$B$8)*0.5,inputs!$C$3))+IF(AND(inputs!$B$23="YES",A1712&lt;=inputs!$B$25),inputs!$B$24,0)</f>
        <v>0</v>
      </c>
      <c r="C1712" s="3">
        <f>MAX(0,MIN(A1712-B1712,inputs!$C$4)*inputs!$B$3)</f>
        <v>7540</v>
      </c>
      <c r="D1712" s="8">
        <f>MAX(0,(MIN(A1712,inputs!$C$5)-(inputs!$C$4+B1712))*inputs!$B$4)</f>
        <v>44920</v>
      </c>
      <c r="E1712" s="8">
        <f>MAX(0, (calculations!A1712-inputs!$C$5)*inputs!$B$5)</f>
        <v>9450</v>
      </c>
      <c r="F1712" s="8">
        <f>MAX(0,inputs!$B$13*(MIN(calculations!A1712,inputs!$C$14)-inputs!$C$13))+MAX(0,inputs!$B$14*(calculations!A1712-inputs!$C$14))</f>
        <v>7409.85</v>
      </c>
      <c r="G1712" s="6">
        <f>MAX(MIN((calculations!A1712-inputs!$B$21)/10000,100%),0) * inputs!$B$18</f>
        <v>2636.4</v>
      </c>
      <c r="H1712" s="3">
        <f t="shared" si="79"/>
        <v>71956.25</v>
      </c>
      <c r="I1712" s="1">
        <f t="shared" si="81"/>
        <v>0.47</v>
      </c>
    </row>
    <row r="1713" spans="1:9" x14ac:dyDescent="0.2">
      <c r="A1713" s="11">
        <f t="shared" si="80"/>
        <v>171100</v>
      </c>
      <c r="B1713" s="3">
        <f>inputs!$C$3-MAX(0,MIN((calculations!A1713-inputs!$B$8)*0.5,inputs!$C$3))+IF(AND(inputs!$B$23="YES",A1713&lt;=inputs!$B$25),inputs!$B$24,0)</f>
        <v>0</v>
      </c>
      <c r="C1713" s="3">
        <f>MAX(0,MIN(A1713-B1713,inputs!$C$4)*inputs!$B$3)</f>
        <v>7540</v>
      </c>
      <c r="D1713" s="8">
        <f>MAX(0,(MIN(A1713,inputs!$C$5)-(inputs!$C$4+B1713))*inputs!$B$4)</f>
        <v>44920</v>
      </c>
      <c r="E1713" s="8">
        <f>MAX(0, (calculations!A1713-inputs!$C$5)*inputs!$B$5)</f>
        <v>9495</v>
      </c>
      <c r="F1713" s="8">
        <f>MAX(0,inputs!$B$13*(MIN(calculations!A1713,inputs!$C$14)-inputs!$C$13))+MAX(0,inputs!$B$14*(calculations!A1713-inputs!$C$14))</f>
        <v>7411.85</v>
      </c>
      <c r="G1713" s="6">
        <f>MAX(MIN((calculations!A1713-inputs!$B$21)/10000,100%),0) * inputs!$B$18</f>
        <v>2636.4</v>
      </c>
      <c r="H1713" s="3">
        <f t="shared" si="79"/>
        <v>72003.25</v>
      </c>
      <c r="I1713" s="1">
        <f t="shared" si="81"/>
        <v>0.47</v>
      </c>
    </row>
    <row r="1714" spans="1:9" x14ac:dyDescent="0.2">
      <c r="A1714" s="11">
        <f t="shared" si="80"/>
        <v>171200</v>
      </c>
      <c r="B1714" s="3">
        <f>inputs!$C$3-MAX(0,MIN((calculations!A1714-inputs!$B$8)*0.5,inputs!$C$3))+IF(AND(inputs!$B$23="YES",A1714&lt;=inputs!$B$25),inputs!$B$24,0)</f>
        <v>0</v>
      </c>
      <c r="C1714" s="3">
        <f>MAX(0,MIN(A1714-B1714,inputs!$C$4)*inputs!$B$3)</f>
        <v>7540</v>
      </c>
      <c r="D1714" s="8">
        <f>MAX(0,(MIN(A1714,inputs!$C$5)-(inputs!$C$4+B1714))*inputs!$B$4)</f>
        <v>44920</v>
      </c>
      <c r="E1714" s="8">
        <f>MAX(0, (calculations!A1714-inputs!$C$5)*inputs!$B$5)</f>
        <v>9540</v>
      </c>
      <c r="F1714" s="8">
        <f>MAX(0,inputs!$B$13*(MIN(calculations!A1714,inputs!$C$14)-inputs!$C$13))+MAX(0,inputs!$B$14*(calculations!A1714-inputs!$C$14))</f>
        <v>7413.85</v>
      </c>
      <c r="G1714" s="6">
        <f>MAX(MIN((calculations!A1714-inputs!$B$21)/10000,100%),0) * inputs!$B$18</f>
        <v>2636.4</v>
      </c>
      <c r="H1714" s="3">
        <f t="shared" si="79"/>
        <v>72050.25</v>
      </c>
      <c r="I1714" s="1">
        <f t="shared" si="81"/>
        <v>0.47</v>
      </c>
    </row>
    <row r="1715" spans="1:9" x14ac:dyDescent="0.2">
      <c r="A1715" s="11">
        <f t="shared" si="80"/>
        <v>171300</v>
      </c>
      <c r="B1715" s="3">
        <f>inputs!$C$3-MAX(0,MIN((calculations!A1715-inputs!$B$8)*0.5,inputs!$C$3))+IF(AND(inputs!$B$23="YES",A1715&lt;=inputs!$B$25),inputs!$B$24,0)</f>
        <v>0</v>
      </c>
      <c r="C1715" s="3">
        <f>MAX(0,MIN(A1715-B1715,inputs!$C$4)*inputs!$B$3)</f>
        <v>7540</v>
      </c>
      <c r="D1715" s="8">
        <f>MAX(0,(MIN(A1715,inputs!$C$5)-(inputs!$C$4+B1715))*inputs!$B$4)</f>
        <v>44920</v>
      </c>
      <c r="E1715" s="8">
        <f>MAX(0, (calculations!A1715-inputs!$C$5)*inputs!$B$5)</f>
        <v>9585</v>
      </c>
      <c r="F1715" s="8">
        <f>MAX(0,inputs!$B$13*(MIN(calculations!A1715,inputs!$C$14)-inputs!$C$13))+MAX(0,inputs!$B$14*(calculations!A1715-inputs!$C$14))</f>
        <v>7415.85</v>
      </c>
      <c r="G1715" s="6">
        <f>MAX(MIN((calculations!A1715-inputs!$B$21)/10000,100%),0) * inputs!$B$18</f>
        <v>2636.4</v>
      </c>
      <c r="H1715" s="3">
        <f t="shared" si="79"/>
        <v>72097.25</v>
      </c>
      <c r="I1715" s="1">
        <f t="shared" si="81"/>
        <v>0.47</v>
      </c>
    </row>
    <row r="1716" spans="1:9" x14ac:dyDescent="0.2">
      <c r="A1716" s="11">
        <f t="shared" si="80"/>
        <v>171400</v>
      </c>
      <c r="B1716" s="3">
        <f>inputs!$C$3-MAX(0,MIN((calculations!A1716-inputs!$B$8)*0.5,inputs!$C$3))+IF(AND(inputs!$B$23="YES",A1716&lt;=inputs!$B$25),inputs!$B$24,0)</f>
        <v>0</v>
      </c>
      <c r="C1716" s="3">
        <f>MAX(0,MIN(A1716-B1716,inputs!$C$4)*inputs!$B$3)</f>
        <v>7540</v>
      </c>
      <c r="D1716" s="8">
        <f>MAX(0,(MIN(A1716,inputs!$C$5)-(inputs!$C$4+B1716))*inputs!$B$4)</f>
        <v>44920</v>
      </c>
      <c r="E1716" s="8">
        <f>MAX(0, (calculations!A1716-inputs!$C$5)*inputs!$B$5)</f>
        <v>9630</v>
      </c>
      <c r="F1716" s="8">
        <f>MAX(0,inputs!$B$13*(MIN(calculations!A1716,inputs!$C$14)-inputs!$C$13))+MAX(0,inputs!$B$14*(calculations!A1716-inputs!$C$14))</f>
        <v>7417.85</v>
      </c>
      <c r="G1716" s="6">
        <f>MAX(MIN((calculations!A1716-inputs!$B$21)/10000,100%),0) * inputs!$B$18</f>
        <v>2636.4</v>
      </c>
      <c r="H1716" s="3">
        <f t="shared" si="79"/>
        <v>72144.25</v>
      </c>
      <c r="I1716" s="1">
        <f t="shared" si="81"/>
        <v>0.47</v>
      </c>
    </row>
    <row r="1717" spans="1:9" x14ac:dyDescent="0.2">
      <c r="A1717" s="11">
        <f t="shared" si="80"/>
        <v>171500</v>
      </c>
      <c r="B1717" s="3">
        <f>inputs!$C$3-MAX(0,MIN((calculations!A1717-inputs!$B$8)*0.5,inputs!$C$3))+IF(AND(inputs!$B$23="YES",A1717&lt;=inputs!$B$25),inputs!$B$24,0)</f>
        <v>0</v>
      </c>
      <c r="C1717" s="3">
        <f>MAX(0,MIN(A1717-B1717,inputs!$C$4)*inputs!$B$3)</f>
        <v>7540</v>
      </c>
      <c r="D1717" s="8">
        <f>MAX(0,(MIN(A1717,inputs!$C$5)-(inputs!$C$4+B1717))*inputs!$B$4)</f>
        <v>44920</v>
      </c>
      <c r="E1717" s="8">
        <f>MAX(0, (calculations!A1717-inputs!$C$5)*inputs!$B$5)</f>
        <v>9675</v>
      </c>
      <c r="F1717" s="8">
        <f>MAX(0,inputs!$B$13*(MIN(calculations!A1717,inputs!$C$14)-inputs!$C$13))+MAX(0,inputs!$B$14*(calculations!A1717-inputs!$C$14))</f>
        <v>7419.85</v>
      </c>
      <c r="G1717" s="6">
        <f>MAX(MIN((calculations!A1717-inputs!$B$21)/10000,100%),0) * inputs!$B$18</f>
        <v>2636.4</v>
      </c>
      <c r="H1717" s="3">
        <f t="shared" si="79"/>
        <v>72191.25</v>
      </c>
      <c r="I1717" s="1">
        <f t="shared" si="81"/>
        <v>0.47</v>
      </c>
    </row>
    <row r="1718" spans="1:9" x14ac:dyDescent="0.2">
      <c r="A1718" s="11">
        <f t="shared" si="80"/>
        <v>171600</v>
      </c>
      <c r="B1718" s="3">
        <f>inputs!$C$3-MAX(0,MIN((calculations!A1718-inputs!$B$8)*0.5,inputs!$C$3))+IF(AND(inputs!$B$23="YES",A1718&lt;=inputs!$B$25),inputs!$B$24,0)</f>
        <v>0</v>
      </c>
      <c r="C1718" s="3">
        <f>MAX(0,MIN(A1718-B1718,inputs!$C$4)*inputs!$B$3)</f>
        <v>7540</v>
      </c>
      <c r="D1718" s="8">
        <f>MAX(0,(MIN(A1718,inputs!$C$5)-(inputs!$C$4+B1718))*inputs!$B$4)</f>
        <v>44920</v>
      </c>
      <c r="E1718" s="8">
        <f>MAX(0, (calculations!A1718-inputs!$C$5)*inputs!$B$5)</f>
        <v>9720</v>
      </c>
      <c r="F1718" s="8">
        <f>MAX(0,inputs!$B$13*(MIN(calculations!A1718,inputs!$C$14)-inputs!$C$13))+MAX(0,inputs!$B$14*(calculations!A1718-inputs!$C$14))</f>
        <v>7421.85</v>
      </c>
      <c r="G1718" s="6">
        <f>MAX(MIN((calculations!A1718-inputs!$B$21)/10000,100%),0) * inputs!$B$18</f>
        <v>2636.4</v>
      </c>
      <c r="H1718" s="3">
        <f t="shared" ref="H1718:H1781" si="82">SUM(C1718:G1718)</f>
        <v>72238.25</v>
      </c>
      <c r="I1718" s="1">
        <f t="shared" si="81"/>
        <v>0.47</v>
      </c>
    </row>
    <row r="1719" spans="1:9" x14ac:dyDescent="0.2">
      <c r="A1719" s="11">
        <f t="shared" si="80"/>
        <v>171700</v>
      </c>
      <c r="B1719" s="3">
        <f>inputs!$C$3-MAX(0,MIN((calculations!A1719-inputs!$B$8)*0.5,inputs!$C$3))+IF(AND(inputs!$B$23="YES",A1719&lt;=inputs!$B$25),inputs!$B$24,0)</f>
        <v>0</v>
      </c>
      <c r="C1719" s="3">
        <f>MAX(0,MIN(A1719-B1719,inputs!$C$4)*inputs!$B$3)</f>
        <v>7540</v>
      </c>
      <c r="D1719" s="8">
        <f>MAX(0,(MIN(A1719,inputs!$C$5)-(inputs!$C$4+B1719))*inputs!$B$4)</f>
        <v>44920</v>
      </c>
      <c r="E1719" s="8">
        <f>MAX(0, (calculations!A1719-inputs!$C$5)*inputs!$B$5)</f>
        <v>9765</v>
      </c>
      <c r="F1719" s="8">
        <f>MAX(0,inputs!$B$13*(MIN(calculations!A1719,inputs!$C$14)-inputs!$C$13))+MAX(0,inputs!$B$14*(calculations!A1719-inputs!$C$14))</f>
        <v>7423.85</v>
      </c>
      <c r="G1719" s="6">
        <f>MAX(MIN((calculations!A1719-inputs!$B$21)/10000,100%),0) * inputs!$B$18</f>
        <v>2636.4</v>
      </c>
      <c r="H1719" s="3">
        <f t="shared" si="82"/>
        <v>72285.25</v>
      </c>
      <c r="I1719" s="1">
        <f t="shared" si="81"/>
        <v>0.47</v>
      </c>
    </row>
    <row r="1720" spans="1:9" x14ac:dyDescent="0.2">
      <c r="A1720" s="11">
        <f t="shared" si="80"/>
        <v>171800</v>
      </c>
      <c r="B1720" s="3">
        <f>inputs!$C$3-MAX(0,MIN((calculations!A1720-inputs!$B$8)*0.5,inputs!$C$3))+IF(AND(inputs!$B$23="YES",A1720&lt;=inputs!$B$25),inputs!$B$24,0)</f>
        <v>0</v>
      </c>
      <c r="C1720" s="3">
        <f>MAX(0,MIN(A1720-B1720,inputs!$C$4)*inputs!$B$3)</f>
        <v>7540</v>
      </c>
      <c r="D1720" s="8">
        <f>MAX(0,(MIN(A1720,inputs!$C$5)-(inputs!$C$4+B1720))*inputs!$B$4)</f>
        <v>44920</v>
      </c>
      <c r="E1720" s="8">
        <f>MAX(0, (calculations!A1720-inputs!$C$5)*inputs!$B$5)</f>
        <v>9810</v>
      </c>
      <c r="F1720" s="8">
        <f>MAX(0,inputs!$B$13*(MIN(calculations!A1720,inputs!$C$14)-inputs!$C$13))+MAX(0,inputs!$B$14*(calculations!A1720-inputs!$C$14))</f>
        <v>7425.85</v>
      </c>
      <c r="G1720" s="6">
        <f>MAX(MIN((calculations!A1720-inputs!$B$21)/10000,100%),0) * inputs!$B$18</f>
        <v>2636.4</v>
      </c>
      <c r="H1720" s="3">
        <f t="shared" si="82"/>
        <v>72332.25</v>
      </c>
      <c r="I1720" s="1">
        <f t="shared" si="81"/>
        <v>0.47</v>
      </c>
    </row>
    <row r="1721" spans="1:9" x14ac:dyDescent="0.2">
      <c r="A1721" s="11">
        <f t="shared" si="80"/>
        <v>171900</v>
      </c>
      <c r="B1721" s="3">
        <f>inputs!$C$3-MAX(0,MIN((calculations!A1721-inputs!$B$8)*0.5,inputs!$C$3))+IF(AND(inputs!$B$23="YES",A1721&lt;=inputs!$B$25),inputs!$B$24,0)</f>
        <v>0</v>
      </c>
      <c r="C1721" s="3">
        <f>MAX(0,MIN(A1721-B1721,inputs!$C$4)*inputs!$B$3)</f>
        <v>7540</v>
      </c>
      <c r="D1721" s="8">
        <f>MAX(0,(MIN(A1721,inputs!$C$5)-(inputs!$C$4+B1721))*inputs!$B$4)</f>
        <v>44920</v>
      </c>
      <c r="E1721" s="8">
        <f>MAX(0, (calculations!A1721-inputs!$C$5)*inputs!$B$5)</f>
        <v>9855</v>
      </c>
      <c r="F1721" s="8">
        <f>MAX(0,inputs!$B$13*(MIN(calculations!A1721,inputs!$C$14)-inputs!$C$13))+MAX(0,inputs!$B$14*(calculations!A1721-inputs!$C$14))</f>
        <v>7427.85</v>
      </c>
      <c r="G1721" s="6">
        <f>MAX(MIN((calculations!A1721-inputs!$B$21)/10000,100%),0) * inputs!$B$18</f>
        <v>2636.4</v>
      </c>
      <c r="H1721" s="3">
        <f t="shared" si="82"/>
        <v>72379.25</v>
      </c>
      <c r="I1721" s="1">
        <f t="shared" si="81"/>
        <v>0.47</v>
      </c>
    </row>
    <row r="1722" spans="1:9" x14ac:dyDescent="0.2">
      <c r="A1722" s="11">
        <f t="shared" si="80"/>
        <v>172000</v>
      </c>
      <c r="B1722" s="3">
        <f>inputs!$C$3-MAX(0,MIN((calculations!A1722-inputs!$B$8)*0.5,inputs!$C$3))+IF(AND(inputs!$B$23="YES",A1722&lt;=inputs!$B$25),inputs!$B$24,0)</f>
        <v>0</v>
      </c>
      <c r="C1722" s="3">
        <f>MAX(0,MIN(A1722-B1722,inputs!$C$4)*inputs!$B$3)</f>
        <v>7540</v>
      </c>
      <c r="D1722" s="8">
        <f>MAX(0,(MIN(A1722,inputs!$C$5)-(inputs!$C$4+B1722))*inputs!$B$4)</f>
        <v>44920</v>
      </c>
      <c r="E1722" s="8">
        <f>MAX(0, (calculations!A1722-inputs!$C$5)*inputs!$B$5)</f>
        <v>9900</v>
      </c>
      <c r="F1722" s="8">
        <f>MAX(0,inputs!$B$13*(MIN(calculations!A1722,inputs!$C$14)-inputs!$C$13))+MAX(0,inputs!$B$14*(calculations!A1722-inputs!$C$14))</f>
        <v>7429.85</v>
      </c>
      <c r="G1722" s="6">
        <f>MAX(MIN((calculations!A1722-inputs!$B$21)/10000,100%),0) * inputs!$B$18</f>
        <v>2636.4</v>
      </c>
      <c r="H1722" s="3">
        <f t="shared" si="82"/>
        <v>72426.25</v>
      </c>
      <c r="I1722" s="1">
        <f t="shared" si="81"/>
        <v>0.47</v>
      </c>
    </row>
    <row r="1723" spans="1:9" x14ac:dyDescent="0.2">
      <c r="A1723" s="11">
        <f t="shared" si="80"/>
        <v>172100</v>
      </c>
      <c r="B1723" s="3">
        <f>inputs!$C$3-MAX(0,MIN((calculations!A1723-inputs!$B$8)*0.5,inputs!$C$3))+IF(AND(inputs!$B$23="YES",A1723&lt;=inputs!$B$25),inputs!$B$24,0)</f>
        <v>0</v>
      </c>
      <c r="C1723" s="3">
        <f>MAX(0,MIN(A1723-B1723,inputs!$C$4)*inputs!$B$3)</f>
        <v>7540</v>
      </c>
      <c r="D1723" s="8">
        <f>MAX(0,(MIN(A1723,inputs!$C$5)-(inputs!$C$4+B1723))*inputs!$B$4)</f>
        <v>44920</v>
      </c>
      <c r="E1723" s="8">
        <f>MAX(0, (calculations!A1723-inputs!$C$5)*inputs!$B$5)</f>
        <v>9945</v>
      </c>
      <c r="F1723" s="8">
        <f>MAX(0,inputs!$B$13*(MIN(calculations!A1723,inputs!$C$14)-inputs!$C$13))+MAX(0,inputs!$B$14*(calculations!A1723-inputs!$C$14))</f>
        <v>7431.85</v>
      </c>
      <c r="G1723" s="6">
        <f>MAX(MIN((calculations!A1723-inputs!$B$21)/10000,100%),0) * inputs!$B$18</f>
        <v>2636.4</v>
      </c>
      <c r="H1723" s="3">
        <f t="shared" si="82"/>
        <v>72473.25</v>
      </c>
      <c r="I1723" s="1">
        <f t="shared" si="81"/>
        <v>0.47</v>
      </c>
    </row>
    <row r="1724" spans="1:9" x14ac:dyDescent="0.2">
      <c r="A1724" s="11">
        <f t="shared" si="80"/>
        <v>172200</v>
      </c>
      <c r="B1724" s="3">
        <f>inputs!$C$3-MAX(0,MIN((calculations!A1724-inputs!$B$8)*0.5,inputs!$C$3))+IF(AND(inputs!$B$23="YES",A1724&lt;=inputs!$B$25),inputs!$B$24,0)</f>
        <v>0</v>
      </c>
      <c r="C1724" s="3">
        <f>MAX(0,MIN(A1724-B1724,inputs!$C$4)*inputs!$B$3)</f>
        <v>7540</v>
      </c>
      <c r="D1724" s="8">
        <f>MAX(0,(MIN(A1724,inputs!$C$5)-(inputs!$C$4+B1724))*inputs!$B$4)</f>
        <v>44920</v>
      </c>
      <c r="E1724" s="8">
        <f>MAX(0, (calculations!A1724-inputs!$C$5)*inputs!$B$5)</f>
        <v>9990</v>
      </c>
      <c r="F1724" s="8">
        <f>MAX(0,inputs!$B$13*(MIN(calculations!A1724,inputs!$C$14)-inputs!$C$13))+MAX(0,inputs!$B$14*(calculations!A1724-inputs!$C$14))</f>
        <v>7433.85</v>
      </c>
      <c r="G1724" s="6">
        <f>MAX(MIN((calculations!A1724-inputs!$B$21)/10000,100%),0) * inputs!$B$18</f>
        <v>2636.4</v>
      </c>
      <c r="H1724" s="3">
        <f t="shared" si="82"/>
        <v>72520.25</v>
      </c>
      <c r="I1724" s="1">
        <f t="shared" si="81"/>
        <v>0.47</v>
      </c>
    </row>
    <row r="1725" spans="1:9" x14ac:dyDescent="0.2">
      <c r="A1725" s="11">
        <f t="shared" si="80"/>
        <v>172300</v>
      </c>
      <c r="B1725" s="3">
        <f>inputs!$C$3-MAX(0,MIN((calculations!A1725-inputs!$B$8)*0.5,inputs!$C$3))+IF(AND(inputs!$B$23="YES",A1725&lt;=inputs!$B$25),inputs!$B$24,0)</f>
        <v>0</v>
      </c>
      <c r="C1725" s="3">
        <f>MAX(0,MIN(A1725-B1725,inputs!$C$4)*inputs!$B$3)</f>
        <v>7540</v>
      </c>
      <c r="D1725" s="8">
        <f>MAX(0,(MIN(A1725,inputs!$C$5)-(inputs!$C$4+B1725))*inputs!$B$4)</f>
        <v>44920</v>
      </c>
      <c r="E1725" s="8">
        <f>MAX(0, (calculations!A1725-inputs!$C$5)*inputs!$B$5)</f>
        <v>10035</v>
      </c>
      <c r="F1725" s="8">
        <f>MAX(0,inputs!$B$13*(MIN(calculations!A1725,inputs!$C$14)-inputs!$C$13))+MAX(0,inputs!$B$14*(calculations!A1725-inputs!$C$14))</f>
        <v>7435.85</v>
      </c>
      <c r="G1725" s="6">
        <f>MAX(MIN((calculations!A1725-inputs!$B$21)/10000,100%),0) * inputs!$B$18</f>
        <v>2636.4</v>
      </c>
      <c r="H1725" s="3">
        <f t="shared" si="82"/>
        <v>72567.25</v>
      </c>
      <c r="I1725" s="1">
        <f t="shared" si="81"/>
        <v>0.47</v>
      </c>
    </row>
    <row r="1726" spans="1:9" x14ac:dyDescent="0.2">
      <c r="A1726" s="11">
        <f t="shared" si="80"/>
        <v>172400</v>
      </c>
      <c r="B1726" s="3">
        <f>inputs!$C$3-MAX(0,MIN((calculations!A1726-inputs!$B$8)*0.5,inputs!$C$3))+IF(AND(inputs!$B$23="YES",A1726&lt;=inputs!$B$25),inputs!$B$24,0)</f>
        <v>0</v>
      </c>
      <c r="C1726" s="3">
        <f>MAX(0,MIN(A1726-B1726,inputs!$C$4)*inputs!$B$3)</f>
        <v>7540</v>
      </c>
      <c r="D1726" s="8">
        <f>MAX(0,(MIN(A1726,inputs!$C$5)-(inputs!$C$4+B1726))*inputs!$B$4)</f>
        <v>44920</v>
      </c>
      <c r="E1726" s="8">
        <f>MAX(0, (calculations!A1726-inputs!$C$5)*inputs!$B$5)</f>
        <v>10080</v>
      </c>
      <c r="F1726" s="8">
        <f>MAX(0,inputs!$B$13*(MIN(calculations!A1726,inputs!$C$14)-inputs!$C$13))+MAX(0,inputs!$B$14*(calculations!A1726-inputs!$C$14))</f>
        <v>7437.85</v>
      </c>
      <c r="G1726" s="6">
        <f>MAX(MIN((calculations!A1726-inputs!$B$21)/10000,100%),0) * inputs!$B$18</f>
        <v>2636.4</v>
      </c>
      <c r="H1726" s="3">
        <f t="shared" si="82"/>
        <v>72614.25</v>
      </c>
      <c r="I1726" s="1">
        <f t="shared" si="81"/>
        <v>0.47</v>
      </c>
    </row>
    <row r="1727" spans="1:9" x14ac:dyDescent="0.2">
      <c r="A1727" s="11">
        <f t="shared" si="80"/>
        <v>172500</v>
      </c>
      <c r="B1727" s="3">
        <f>inputs!$C$3-MAX(0,MIN((calculations!A1727-inputs!$B$8)*0.5,inputs!$C$3))+IF(AND(inputs!$B$23="YES",A1727&lt;=inputs!$B$25),inputs!$B$24,0)</f>
        <v>0</v>
      </c>
      <c r="C1727" s="3">
        <f>MAX(0,MIN(A1727-B1727,inputs!$C$4)*inputs!$B$3)</f>
        <v>7540</v>
      </c>
      <c r="D1727" s="8">
        <f>MAX(0,(MIN(A1727,inputs!$C$5)-(inputs!$C$4+B1727))*inputs!$B$4)</f>
        <v>44920</v>
      </c>
      <c r="E1727" s="8">
        <f>MAX(0, (calculations!A1727-inputs!$C$5)*inputs!$B$5)</f>
        <v>10125</v>
      </c>
      <c r="F1727" s="8">
        <f>MAX(0,inputs!$B$13*(MIN(calculations!A1727,inputs!$C$14)-inputs!$C$13))+MAX(0,inputs!$B$14*(calculations!A1727-inputs!$C$14))</f>
        <v>7439.85</v>
      </c>
      <c r="G1727" s="6">
        <f>MAX(MIN((calculations!A1727-inputs!$B$21)/10000,100%),0) * inputs!$B$18</f>
        <v>2636.4</v>
      </c>
      <c r="H1727" s="3">
        <f t="shared" si="82"/>
        <v>72661.25</v>
      </c>
      <c r="I1727" s="1">
        <f t="shared" si="81"/>
        <v>0.47</v>
      </c>
    </row>
    <row r="1728" spans="1:9" x14ac:dyDescent="0.2">
      <c r="A1728" s="11">
        <f t="shared" si="80"/>
        <v>172600</v>
      </c>
      <c r="B1728" s="3">
        <f>inputs!$C$3-MAX(0,MIN((calculations!A1728-inputs!$B$8)*0.5,inputs!$C$3))+IF(AND(inputs!$B$23="YES",A1728&lt;=inputs!$B$25),inputs!$B$24,0)</f>
        <v>0</v>
      </c>
      <c r="C1728" s="3">
        <f>MAX(0,MIN(A1728-B1728,inputs!$C$4)*inputs!$B$3)</f>
        <v>7540</v>
      </c>
      <c r="D1728" s="8">
        <f>MAX(0,(MIN(A1728,inputs!$C$5)-(inputs!$C$4+B1728))*inputs!$B$4)</f>
        <v>44920</v>
      </c>
      <c r="E1728" s="8">
        <f>MAX(0, (calculations!A1728-inputs!$C$5)*inputs!$B$5)</f>
        <v>10170</v>
      </c>
      <c r="F1728" s="8">
        <f>MAX(0,inputs!$B$13*(MIN(calculations!A1728,inputs!$C$14)-inputs!$C$13))+MAX(0,inputs!$B$14*(calculations!A1728-inputs!$C$14))</f>
        <v>7441.85</v>
      </c>
      <c r="G1728" s="6">
        <f>MAX(MIN((calculations!A1728-inputs!$B$21)/10000,100%),0) * inputs!$B$18</f>
        <v>2636.4</v>
      </c>
      <c r="H1728" s="3">
        <f t="shared" si="82"/>
        <v>72708.25</v>
      </c>
      <c r="I1728" s="1">
        <f t="shared" si="81"/>
        <v>0.47</v>
      </c>
    </row>
    <row r="1729" spans="1:9" x14ac:dyDescent="0.2">
      <c r="A1729" s="11">
        <f t="shared" si="80"/>
        <v>172700</v>
      </c>
      <c r="B1729" s="3">
        <f>inputs!$C$3-MAX(0,MIN((calculations!A1729-inputs!$B$8)*0.5,inputs!$C$3))+IF(AND(inputs!$B$23="YES",A1729&lt;=inputs!$B$25),inputs!$B$24,0)</f>
        <v>0</v>
      </c>
      <c r="C1729" s="3">
        <f>MAX(0,MIN(A1729-B1729,inputs!$C$4)*inputs!$B$3)</f>
        <v>7540</v>
      </c>
      <c r="D1729" s="8">
        <f>MAX(0,(MIN(A1729,inputs!$C$5)-(inputs!$C$4+B1729))*inputs!$B$4)</f>
        <v>44920</v>
      </c>
      <c r="E1729" s="8">
        <f>MAX(0, (calculations!A1729-inputs!$C$5)*inputs!$B$5)</f>
        <v>10215</v>
      </c>
      <c r="F1729" s="8">
        <f>MAX(0,inputs!$B$13*(MIN(calculations!A1729,inputs!$C$14)-inputs!$C$13))+MAX(0,inputs!$B$14*(calculations!A1729-inputs!$C$14))</f>
        <v>7443.85</v>
      </c>
      <c r="G1729" s="6">
        <f>MAX(MIN((calculations!A1729-inputs!$B$21)/10000,100%),0) * inputs!$B$18</f>
        <v>2636.4</v>
      </c>
      <c r="H1729" s="3">
        <f t="shared" si="82"/>
        <v>72755.25</v>
      </c>
      <c r="I1729" s="1">
        <f t="shared" si="81"/>
        <v>0.47</v>
      </c>
    </row>
    <row r="1730" spans="1:9" x14ac:dyDescent="0.2">
      <c r="A1730" s="11">
        <f t="shared" si="80"/>
        <v>172800</v>
      </c>
      <c r="B1730" s="3">
        <f>inputs!$C$3-MAX(0,MIN((calculations!A1730-inputs!$B$8)*0.5,inputs!$C$3))+IF(AND(inputs!$B$23="YES",A1730&lt;=inputs!$B$25),inputs!$B$24,0)</f>
        <v>0</v>
      </c>
      <c r="C1730" s="3">
        <f>MAX(0,MIN(A1730-B1730,inputs!$C$4)*inputs!$B$3)</f>
        <v>7540</v>
      </c>
      <c r="D1730" s="8">
        <f>MAX(0,(MIN(A1730,inputs!$C$5)-(inputs!$C$4+B1730))*inputs!$B$4)</f>
        <v>44920</v>
      </c>
      <c r="E1730" s="8">
        <f>MAX(0, (calculations!A1730-inputs!$C$5)*inputs!$B$5)</f>
        <v>10260</v>
      </c>
      <c r="F1730" s="8">
        <f>MAX(0,inputs!$B$13*(MIN(calculations!A1730,inputs!$C$14)-inputs!$C$13))+MAX(0,inputs!$B$14*(calculations!A1730-inputs!$C$14))</f>
        <v>7445.85</v>
      </c>
      <c r="G1730" s="6">
        <f>MAX(MIN((calculations!A1730-inputs!$B$21)/10000,100%),0) * inputs!$B$18</f>
        <v>2636.4</v>
      </c>
      <c r="H1730" s="3">
        <f t="shared" si="82"/>
        <v>72802.25</v>
      </c>
      <c r="I1730" s="1">
        <f t="shared" si="81"/>
        <v>0.47</v>
      </c>
    </row>
    <row r="1731" spans="1:9" x14ac:dyDescent="0.2">
      <c r="A1731" s="11">
        <f t="shared" ref="A1731:A1794" si="83">(ROW(A1731)-2)*100</f>
        <v>172900</v>
      </c>
      <c r="B1731" s="3">
        <f>inputs!$C$3-MAX(0,MIN((calculations!A1731-inputs!$B$8)*0.5,inputs!$C$3))+IF(AND(inputs!$B$23="YES",A1731&lt;=inputs!$B$25),inputs!$B$24,0)</f>
        <v>0</v>
      </c>
      <c r="C1731" s="3">
        <f>MAX(0,MIN(A1731-B1731,inputs!$C$4)*inputs!$B$3)</f>
        <v>7540</v>
      </c>
      <c r="D1731" s="8">
        <f>MAX(0,(MIN(A1731,inputs!$C$5)-(inputs!$C$4+B1731))*inputs!$B$4)</f>
        <v>44920</v>
      </c>
      <c r="E1731" s="8">
        <f>MAX(0, (calculations!A1731-inputs!$C$5)*inputs!$B$5)</f>
        <v>10305</v>
      </c>
      <c r="F1731" s="8">
        <f>MAX(0,inputs!$B$13*(MIN(calculations!A1731,inputs!$C$14)-inputs!$C$13))+MAX(0,inputs!$B$14*(calculations!A1731-inputs!$C$14))</f>
        <v>7447.85</v>
      </c>
      <c r="G1731" s="6">
        <f>MAX(MIN((calculations!A1731-inputs!$B$21)/10000,100%),0) * inputs!$B$18</f>
        <v>2636.4</v>
      </c>
      <c r="H1731" s="3">
        <f t="shared" si="82"/>
        <v>72849.25</v>
      </c>
      <c r="I1731" s="1">
        <f t="shared" ref="I1731:I1794" si="84">(H1732-H1731)/100</f>
        <v>0.47</v>
      </c>
    </row>
    <row r="1732" spans="1:9" x14ac:dyDescent="0.2">
      <c r="A1732" s="11">
        <f t="shared" si="83"/>
        <v>173000</v>
      </c>
      <c r="B1732" s="3">
        <f>inputs!$C$3-MAX(0,MIN((calculations!A1732-inputs!$B$8)*0.5,inputs!$C$3))+IF(AND(inputs!$B$23="YES",A1732&lt;=inputs!$B$25),inputs!$B$24,0)</f>
        <v>0</v>
      </c>
      <c r="C1732" s="3">
        <f>MAX(0,MIN(A1732-B1732,inputs!$C$4)*inputs!$B$3)</f>
        <v>7540</v>
      </c>
      <c r="D1732" s="8">
        <f>MAX(0,(MIN(A1732,inputs!$C$5)-(inputs!$C$4+B1732))*inputs!$B$4)</f>
        <v>44920</v>
      </c>
      <c r="E1732" s="8">
        <f>MAX(0, (calculations!A1732-inputs!$C$5)*inputs!$B$5)</f>
        <v>10350</v>
      </c>
      <c r="F1732" s="8">
        <f>MAX(0,inputs!$B$13*(MIN(calculations!A1732,inputs!$C$14)-inputs!$C$13))+MAX(0,inputs!$B$14*(calculations!A1732-inputs!$C$14))</f>
        <v>7449.85</v>
      </c>
      <c r="G1732" s="6">
        <f>MAX(MIN((calculations!A1732-inputs!$B$21)/10000,100%),0) * inputs!$B$18</f>
        <v>2636.4</v>
      </c>
      <c r="H1732" s="3">
        <f t="shared" si="82"/>
        <v>72896.25</v>
      </c>
      <c r="I1732" s="1">
        <f t="shared" si="84"/>
        <v>0.47</v>
      </c>
    </row>
    <row r="1733" spans="1:9" x14ac:dyDescent="0.2">
      <c r="A1733" s="11">
        <f t="shared" si="83"/>
        <v>173100</v>
      </c>
      <c r="B1733" s="3">
        <f>inputs!$C$3-MAX(0,MIN((calculations!A1733-inputs!$B$8)*0.5,inputs!$C$3))+IF(AND(inputs!$B$23="YES",A1733&lt;=inputs!$B$25),inputs!$B$24,0)</f>
        <v>0</v>
      </c>
      <c r="C1733" s="3">
        <f>MAX(0,MIN(A1733-B1733,inputs!$C$4)*inputs!$B$3)</f>
        <v>7540</v>
      </c>
      <c r="D1733" s="8">
        <f>MAX(0,(MIN(A1733,inputs!$C$5)-(inputs!$C$4+B1733))*inputs!$B$4)</f>
        <v>44920</v>
      </c>
      <c r="E1733" s="8">
        <f>MAX(0, (calculations!A1733-inputs!$C$5)*inputs!$B$5)</f>
        <v>10395</v>
      </c>
      <c r="F1733" s="8">
        <f>MAX(0,inputs!$B$13*(MIN(calculations!A1733,inputs!$C$14)-inputs!$C$13))+MAX(0,inputs!$B$14*(calculations!A1733-inputs!$C$14))</f>
        <v>7451.85</v>
      </c>
      <c r="G1733" s="6">
        <f>MAX(MIN((calculations!A1733-inputs!$B$21)/10000,100%),0) * inputs!$B$18</f>
        <v>2636.4</v>
      </c>
      <c r="H1733" s="3">
        <f t="shared" si="82"/>
        <v>72943.25</v>
      </c>
      <c r="I1733" s="1">
        <f t="shared" si="84"/>
        <v>0.47</v>
      </c>
    </row>
    <row r="1734" spans="1:9" x14ac:dyDescent="0.2">
      <c r="A1734" s="11">
        <f t="shared" si="83"/>
        <v>173200</v>
      </c>
      <c r="B1734" s="3">
        <f>inputs!$C$3-MAX(0,MIN((calculations!A1734-inputs!$B$8)*0.5,inputs!$C$3))+IF(AND(inputs!$B$23="YES",A1734&lt;=inputs!$B$25),inputs!$B$24,0)</f>
        <v>0</v>
      </c>
      <c r="C1734" s="3">
        <f>MAX(0,MIN(A1734-B1734,inputs!$C$4)*inputs!$B$3)</f>
        <v>7540</v>
      </c>
      <c r="D1734" s="8">
        <f>MAX(0,(MIN(A1734,inputs!$C$5)-(inputs!$C$4+B1734))*inputs!$B$4)</f>
        <v>44920</v>
      </c>
      <c r="E1734" s="8">
        <f>MAX(0, (calculations!A1734-inputs!$C$5)*inputs!$B$5)</f>
        <v>10440</v>
      </c>
      <c r="F1734" s="8">
        <f>MAX(0,inputs!$B$13*(MIN(calculations!A1734,inputs!$C$14)-inputs!$C$13))+MAX(0,inputs!$B$14*(calculations!A1734-inputs!$C$14))</f>
        <v>7453.85</v>
      </c>
      <c r="G1734" s="6">
        <f>MAX(MIN((calculations!A1734-inputs!$B$21)/10000,100%),0) * inputs!$B$18</f>
        <v>2636.4</v>
      </c>
      <c r="H1734" s="3">
        <f t="shared" si="82"/>
        <v>72990.25</v>
      </c>
      <c r="I1734" s="1">
        <f t="shared" si="84"/>
        <v>0.47</v>
      </c>
    </row>
    <row r="1735" spans="1:9" x14ac:dyDescent="0.2">
      <c r="A1735" s="11">
        <f t="shared" si="83"/>
        <v>173300</v>
      </c>
      <c r="B1735" s="3">
        <f>inputs!$C$3-MAX(0,MIN((calculations!A1735-inputs!$B$8)*0.5,inputs!$C$3))+IF(AND(inputs!$B$23="YES",A1735&lt;=inputs!$B$25),inputs!$B$24,0)</f>
        <v>0</v>
      </c>
      <c r="C1735" s="3">
        <f>MAX(0,MIN(A1735-B1735,inputs!$C$4)*inputs!$B$3)</f>
        <v>7540</v>
      </c>
      <c r="D1735" s="8">
        <f>MAX(0,(MIN(A1735,inputs!$C$5)-(inputs!$C$4+B1735))*inputs!$B$4)</f>
        <v>44920</v>
      </c>
      <c r="E1735" s="8">
        <f>MAX(0, (calculations!A1735-inputs!$C$5)*inputs!$B$5)</f>
        <v>10485</v>
      </c>
      <c r="F1735" s="8">
        <f>MAX(0,inputs!$B$13*(MIN(calculations!A1735,inputs!$C$14)-inputs!$C$13))+MAX(0,inputs!$B$14*(calculations!A1735-inputs!$C$14))</f>
        <v>7455.85</v>
      </c>
      <c r="G1735" s="6">
        <f>MAX(MIN((calculations!A1735-inputs!$B$21)/10000,100%),0) * inputs!$B$18</f>
        <v>2636.4</v>
      </c>
      <c r="H1735" s="3">
        <f t="shared" si="82"/>
        <v>73037.25</v>
      </c>
      <c r="I1735" s="1">
        <f t="shared" si="84"/>
        <v>0.47</v>
      </c>
    </row>
    <row r="1736" spans="1:9" x14ac:dyDescent="0.2">
      <c r="A1736" s="11">
        <f t="shared" si="83"/>
        <v>173400</v>
      </c>
      <c r="B1736" s="3">
        <f>inputs!$C$3-MAX(0,MIN((calculations!A1736-inputs!$B$8)*0.5,inputs!$C$3))+IF(AND(inputs!$B$23="YES",A1736&lt;=inputs!$B$25),inputs!$B$24,0)</f>
        <v>0</v>
      </c>
      <c r="C1736" s="3">
        <f>MAX(0,MIN(A1736-B1736,inputs!$C$4)*inputs!$B$3)</f>
        <v>7540</v>
      </c>
      <c r="D1736" s="8">
        <f>MAX(0,(MIN(A1736,inputs!$C$5)-(inputs!$C$4+B1736))*inputs!$B$4)</f>
        <v>44920</v>
      </c>
      <c r="E1736" s="8">
        <f>MAX(0, (calculations!A1736-inputs!$C$5)*inputs!$B$5)</f>
        <v>10530</v>
      </c>
      <c r="F1736" s="8">
        <f>MAX(0,inputs!$B$13*(MIN(calculations!A1736,inputs!$C$14)-inputs!$C$13))+MAX(0,inputs!$B$14*(calculations!A1736-inputs!$C$14))</f>
        <v>7457.85</v>
      </c>
      <c r="G1736" s="6">
        <f>MAX(MIN((calculations!A1736-inputs!$B$21)/10000,100%),0) * inputs!$B$18</f>
        <v>2636.4</v>
      </c>
      <c r="H1736" s="3">
        <f t="shared" si="82"/>
        <v>73084.25</v>
      </c>
      <c r="I1736" s="1">
        <f t="shared" si="84"/>
        <v>0.47</v>
      </c>
    </row>
    <row r="1737" spans="1:9" x14ac:dyDescent="0.2">
      <c r="A1737" s="11">
        <f t="shared" si="83"/>
        <v>173500</v>
      </c>
      <c r="B1737" s="3">
        <f>inputs!$C$3-MAX(0,MIN((calculations!A1737-inputs!$B$8)*0.5,inputs!$C$3))+IF(AND(inputs!$B$23="YES",A1737&lt;=inputs!$B$25),inputs!$B$24,0)</f>
        <v>0</v>
      </c>
      <c r="C1737" s="3">
        <f>MAX(0,MIN(A1737-B1737,inputs!$C$4)*inputs!$B$3)</f>
        <v>7540</v>
      </c>
      <c r="D1737" s="8">
        <f>MAX(0,(MIN(A1737,inputs!$C$5)-(inputs!$C$4+B1737))*inputs!$B$4)</f>
        <v>44920</v>
      </c>
      <c r="E1737" s="8">
        <f>MAX(0, (calculations!A1737-inputs!$C$5)*inputs!$B$5)</f>
        <v>10575</v>
      </c>
      <c r="F1737" s="8">
        <f>MAX(0,inputs!$B$13*(MIN(calculations!A1737,inputs!$C$14)-inputs!$C$13))+MAX(0,inputs!$B$14*(calculations!A1737-inputs!$C$14))</f>
        <v>7459.85</v>
      </c>
      <c r="G1737" s="6">
        <f>MAX(MIN((calculations!A1737-inputs!$B$21)/10000,100%),0) * inputs!$B$18</f>
        <v>2636.4</v>
      </c>
      <c r="H1737" s="3">
        <f t="shared" si="82"/>
        <v>73131.25</v>
      </c>
      <c r="I1737" s="1">
        <f t="shared" si="84"/>
        <v>0.47</v>
      </c>
    </row>
    <row r="1738" spans="1:9" x14ac:dyDescent="0.2">
      <c r="A1738" s="11">
        <f t="shared" si="83"/>
        <v>173600</v>
      </c>
      <c r="B1738" s="3">
        <f>inputs!$C$3-MAX(0,MIN((calculations!A1738-inputs!$B$8)*0.5,inputs!$C$3))+IF(AND(inputs!$B$23="YES",A1738&lt;=inputs!$B$25),inputs!$B$24,0)</f>
        <v>0</v>
      </c>
      <c r="C1738" s="3">
        <f>MAX(0,MIN(A1738-B1738,inputs!$C$4)*inputs!$B$3)</f>
        <v>7540</v>
      </c>
      <c r="D1738" s="8">
        <f>MAX(0,(MIN(A1738,inputs!$C$5)-(inputs!$C$4+B1738))*inputs!$B$4)</f>
        <v>44920</v>
      </c>
      <c r="E1738" s="8">
        <f>MAX(0, (calculations!A1738-inputs!$C$5)*inputs!$B$5)</f>
        <v>10620</v>
      </c>
      <c r="F1738" s="8">
        <f>MAX(0,inputs!$B$13*(MIN(calculations!A1738,inputs!$C$14)-inputs!$C$13))+MAX(0,inputs!$B$14*(calculations!A1738-inputs!$C$14))</f>
        <v>7461.85</v>
      </c>
      <c r="G1738" s="6">
        <f>MAX(MIN((calculations!A1738-inputs!$B$21)/10000,100%),0) * inputs!$B$18</f>
        <v>2636.4</v>
      </c>
      <c r="H1738" s="3">
        <f t="shared" si="82"/>
        <v>73178.25</v>
      </c>
      <c r="I1738" s="1">
        <f t="shared" si="84"/>
        <v>0.47</v>
      </c>
    </row>
    <row r="1739" spans="1:9" x14ac:dyDescent="0.2">
      <c r="A1739" s="11">
        <f t="shared" si="83"/>
        <v>173700</v>
      </c>
      <c r="B1739" s="3">
        <f>inputs!$C$3-MAX(0,MIN((calculations!A1739-inputs!$B$8)*0.5,inputs!$C$3))+IF(AND(inputs!$B$23="YES",A1739&lt;=inputs!$B$25),inputs!$B$24,0)</f>
        <v>0</v>
      </c>
      <c r="C1739" s="3">
        <f>MAX(0,MIN(A1739-B1739,inputs!$C$4)*inputs!$B$3)</f>
        <v>7540</v>
      </c>
      <c r="D1739" s="8">
        <f>MAX(0,(MIN(A1739,inputs!$C$5)-(inputs!$C$4+B1739))*inputs!$B$4)</f>
        <v>44920</v>
      </c>
      <c r="E1739" s="8">
        <f>MAX(0, (calculations!A1739-inputs!$C$5)*inputs!$B$5)</f>
        <v>10665</v>
      </c>
      <c r="F1739" s="8">
        <f>MAX(0,inputs!$B$13*(MIN(calculations!A1739,inputs!$C$14)-inputs!$C$13))+MAX(0,inputs!$B$14*(calculations!A1739-inputs!$C$14))</f>
        <v>7463.85</v>
      </c>
      <c r="G1739" s="6">
        <f>MAX(MIN((calculations!A1739-inputs!$B$21)/10000,100%),0) * inputs!$B$18</f>
        <v>2636.4</v>
      </c>
      <c r="H1739" s="3">
        <f t="shared" si="82"/>
        <v>73225.25</v>
      </c>
      <c r="I1739" s="1">
        <f t="shared" si="84"/>
        <v>0.47</v>
      </c>
    </row>
    <row r="1740" spans="1:9" x14ac:dyDescent="0.2">
      <c r="A1740" s="11">
        <f t="shared" si="83"/>
        <v>173800</v>
      </c>
      <c r="B1740" s="3">
        <f>inputs!$C$3-MAX(0,MIN((calculations!A1740-inputs!$B$8)*0.5,inputs!$C$3))+IF(AND(inputs!$B$23="YES",A1740&lt;=inputs!$B$25),inputs!$B$24,0)</f>
        <v>0</v>
      </c>
      <c r="C1740" s="3">
        <f>MAX(0,MIN(A1740-B1740,inputs!$C$4)*inputs!$B$3)</f>
        <v>7540</v>
      </c>
      <c r="D1740" s="8">
        <f>MAX(0,(MIN(A1740,inputs!$C$5)-(inputs!$C$4+B1740))*inputs!$B$4)</f>
        <v>44920</v>
      </c>
      <c r="E1740" s="8">
        <f>MAX(0, (calculations!A1740-inputs!$C$5)*inputs!$B$5)</f>
        <v>10710</v>
      </c>
      <c r="F1740" s="8">
        <f>MAX(0,inputs!$B$13*(MIN(calculations!A1740,inputs!$C$14)-inputs!$C$13))+MAX(0,inputs!$B$14*(calculations!A1740-inputs!$C$14))</f>
        <v>7465.85</v>
      </c>
      <c r="G1740" s="6">
        <f>MAX(MIN((calculations!A1740-inputs!$B$21)/10000,100%),0) * inputs!$B$18</f>
        <v>2636.4</v>
      </c>
      <c r="H1740" s="3">
        <f t="shared" si="82"/>
        <v>73272.25</v>
      </c>
      <c r="I1740" s="1">
        <f t="shared" si="84"/>
        <v>0.47</v>
      </c>
    </row>
    <row r="1741" spans="1:9" x14ac:dyDescent="0.2">
      <c r="A1741" s="11">
        <f t="shared" si="83"/>
        <v>173900</v>
      </c>
      <c r="B1741" s="3">
        <f>inputs!$C$3-MAX(0,MIN((calculations!A1741-inputs!$B$8)*0.5,inputs!$C$3))+IF(AND(inputs!$B$23="YES",A1741&lt;=inputs!$B$25),inputs!$B$24,0)</f>
        <v>0</v>
      </c>
      <c r="C1741" s="3">
        <f>MAX(0,MIN(A1741-B1741,inputs!$C$4)*inputs!$B$3)</f>
        <v>7540</v>
      </c>
      <c r="D1741" s="8">
        <f>MAX(0,(MIN(A1741,inputs!$C$5)-(inputs!$C$4+B1741))*inputs!$B$4)</f>
        <v>44920</v>
      </c>
      <c r="E1741" s="8">
        <f>MAX(0, (calculations!A1741-inputs!$C$5)*inputs!$B$5)</f>
        <v>10755</v>
      </c>
      <c r="F1741" s="8">
        <f>MAX(0,inputs!$B$13*(MIN(calculations!A1741,inputs!$C$14)-inputs!$C$13))+MAX(0,inputs!$B$14*(calculations!A1741-inputs!$C$14))</f>
        <v>7467.85</v>
      </c>
      <c r="G1741" s="6">
        <f>MAX(MIN((calculations!A1741-inputs!$B$21)/10000,100%),0) * inputs!$B$18</f>
        <v>2636.4</v>
      </c>
      <c r="H1741" s="3">
        <f t="shared" si="82"/>
        <v>73319.25</v>
      </c>
      <c r="I1741" s="1">
        <f t="shared" si="84"/>
        <v>0.47</v>
      </c>
    </row>
    <row r="1742" spans="1:9" x14ac:dyDescent="0.2">
      <c r="A1742" s="11">
        <f t="shared" si="83"/>
        <v>174000</v>
      </c>
      <c r="B1742" s="3">
        <f>inputs!$C$3-MAX(0,MIN((calculations!A1742-inputs!$B$8)*0.5,inputs!$C$3))+IF(AND(inputs!$B$23="YES",A1742&lt;=inputs!$B$25),inputs!$B$24,0)</f>
        <v>0</v>
      </c>
      <c r="C1742" s="3">
        <f>MAX(0,MIN(A1742-B1742,inputs!$C$4)*inputs!$B$3)</f>
        <v>7540</v>
      </c>
      <c r="D1742" s="8">
        <f>MAX(0,(MIN(A1742,inputs!$C$5)-(inputs!$C$4+B1742))*inputs!$B$4)</f>
        <v>44920</v>
      </c>
      <c r="E1742" s="8">
        <f>MAX(0, (calculations!A1742-inputs!$C$5)*inputs!$B$5)</f>
        <v>10800</v>
      </c>
      <c r="F1742" s="8">
        <f>MAX(0,inputs!$B$13*(MIN(calculations!A1742,inputs!$C$14)-inputs!$C$13))+MAX(0,inputs!$B$14*(calculations!A1742-inputs!$C$14))</f>
        <v>7469.85</v>
      </c>
      <c r="G1742" s="6">
        <f>MAX(MIN((calculations!A1742-inputs!$B$21)/10000,100%),0) * inputs!$B$18</f>
        <v>2636.4</v>
      </c>
      <c r="H1742" s="3">
        <f t="shared" si="82"/>
        <v>73366.25</v>
      </c>
      <c r="I1742" s="1">
        <f t="shared" si="84"/>
        <v>0.47</v>
      </c>
    </row>
    <row r="1743" spans="1:9" x14ac:dyDescent="0.2">
      <c r="A1743" s="11">
        <f t="shared" si="83"/>
        <v>174100</v>
      </c>
      <c r="B1743" s="3">
        <f>inputs!$C$3-MAX(0,MIN((calculations!A1743-inputs!$B$8)*0.5,inputs!$C$3))+IF(AND(inputs!$B$23="YES",A1743&lt;=inputs!$B$25),inputs!$B$24,0)</f>
        <v>0</v>
      </c>
      <c r="C1743" s="3">
        <f>MAX(0,MIN(A1743-B1743,inputs!$C$4)*inputs!$B$3)</f>
        <v>7540</v>
      </c>
      <c r="D1743" s="8">
        <f>MAX(0,(MIN(A1743,inputs!$C$5)-(inputs!$C$4+B1743))*inputs!$B$4)</f>
        <v>44920</v>
      </c>
      <c r="E1743" s="8">
        <f>MAX(0, (calculations!A1743-inputs!$C$5)*inputs!$B$5)</f>
        <v>10845</v>
      </c>
      <c r="F1743" s="8">
        <f>MAX(0,inputs!$B$13*(MIN(calculations!A1743,inputs!$C$14)-inputs!$C$13))+MAX(0,inputs!$B$14*(calculations!A1743-inputs!$C$14))</f>
        <v>7471.85</v>
      </c>
      <c r="G1743" s="6">
        <f>MAX(MIN((calculations!A1743-inputs!$B$21)/10000,100%),0) * inputs!$B$18</f>
        <v>2636.4</v>
      </c>
      <c r="H1743" s="3">
        <f t="shared" si="82"/>
        <v>73413.25</v>
      </c>
      <c r="I1743" s="1">
        <f t="shared" si="84"/>
        <v>0.47</v>
      </c>
    </row>
    <row r="1744" spans="1:9" x14ac:dyDescent="0.2">
      <c r="A1744" s="11">
        <f t="shared" si="83"/>
        <v>174200</v>
      </c>
      <c r="B1744" s="3">
        <f>inputs!$C$3-MAX(0,MIN((calculations!A1744-inputs!$B$8)*0.5,inputs!$C$3))+IF(AND(inputs!$B$23="YES",A1744&lt;=inputs!$B$25),inputs!$B$24,0)</f>
        <v>0</v>
      </c>
      <c r="C1744" s="3">
        <f>MAX(0,MIN(A1744-B1744,inputs!$C$4)*inputs!$B$3)</f>
        <v>7540</v>
      </c>
      <c r="D1744" s="8">
        <f>MAX(0,(MIN(A1744,inputs!$C$5)-(inputs!$C$4+B1744))*inputs!$B$4)</f>
        <v>44920</v>
      </c>
      <c r="E1744" s="8">
        <f>MAX(0, (calculations!A1744-inputs!$C$5)*inputs!$B$5)</f>
        <v>10890</v>
      </c>
      <c r="F1744" s="8">
        <f>MAX(0,inputs!$B$13*(MIN(calculations!A1744,inputs!$C$14)-inputs!$C$13))+MAX(0,inputs!$B$14*(calculations!A1744-inputs!$C$14))</f>
        <v>7473.85</v>
      </c>
      <c r="G1744" s="6">
        <f>MAX(MIN((calculations!A1744-inputs!$B$21)/10000,100%),0) * inputs!$B$18</f>
        <v>2636.4</v>
      </c>
      <c r="H1744" s="3">
        <f t="shared" si="82"/>
        <v>73460.25</v>
      </c>
      <c r="I1744" s="1">
        <f t="shared" si="84"/>
        <v>0.47</v>
      </c>
    </row>
    <row r="1745" spans="1:9" x14ac:dyDescent="0.2">
      <c r="A1745" s="11">
        <f t="shared" si="83"/>
        <v>174300</v>
      </c>
      <c r="B1745" s="3">
        <f>inputs!$C$3-MAX(0,MIN((calculations!A1745-inputs!$B$8)*0.5,inputs!$C$3))+IF(AND(inputs!$B$23="YES",A1745&lt;=inputs!$B$25),inputs!$B$24,0)</f>
        <v>0</v>
      </c>
      <c r="C1745" s="3">
        <f>MAX(0,MIN(A1745-B1745,inputs!$C$4)*inputs!$B$3)</f>
        <v>7540</v>
      </c>
      <c r="D1745" s="8">
        <f>MAX(0,(MIN(A1745,inputs!$C$5)-(inputs!$C$4+B1745))*inputs!$B$4)</f>
        <v>44920</v>
      </c>
      <c r="E1745" s="8">
        <f>MAX(0, (calculations!A1745-inputs!$C$5)*inputs!$B$5)</f>
        <v>10935</v>
      </c>
      <c r="F1745" s="8">
        <f>MAX(0,inputs!$B$13*(MIN(calculations!A1745,inputs!$C$14)-inputs!$C$13))+MAX(0,inputs!$B$14*(calculations!A1745-inputs!$C$14))</f>
        <v>7475.85</v>
      </c>
      <c r="G1745" s="6">
        <f>MAX(MIN((calculations!A1745-inputs!$B$21)/10000,100%),0) * inputs!$B$18</f>
        <v>2636.4</v>
      </c>
      <c r="H1745" s="3">
        <f t="shared" si="82"/>
        <v>73507.25</v>
      </c>
      <c r="I1745" s="1">
        <f t="shared" si="84"/>
        <v>0.47</v>
      </c>
    </row>
    <row r="1746" spans="1:9" x14ac:dyDescent="0.2">
      <c r="A1746" s="11">
        <f t="shared" si="83"/>
        <v>174400</v>
      </c>
      <c r="B1746" s="3">
        <f>inputs!$C$3-MAX(0,MIN((calculations!A1746-inputs!$B$8)*0.5,inputs!$C$3))+IF(AND(inputs!$B$23="YES",A1746&lt;=inputs!$B$25),inputs!$B$24,0)</f>
        <v>0</v>
      </c>
      <c r="C1746" s="3">
        <f>MAX(0,MIN(A1746-B1746,inputs!$C$4)*inputs!$B$3)</f>
        <v>7540</v>
      </c>
      <c r="D1746" s="8">
        <f>MAX(0,(MIN(A1746,inputs!$C$5)-(inputs!$C$4+B1746))*inputs!$B$4)</f>
        <v>44920</v>
      </c>
      <c r="E1746" s="8">
        <f>MAX(0, (calculations!A1746-inputs!$C$5)*inputs!$B$5)</f>
        <v>10980</v>
      </c>
      <c r="F1746" s="8">
        <f>MAX(0,inputs!$B$13*(MIN(calculations!A1746,inputs!$C$14)-inputs!$C$13))+MAX(0,inputs!$B$14*(calculations!A1746-inputs!$C$14))</f>
        <v>7477.85</v>
      </c>
      <c r="G1746" s="6">
        <f>MAX(MIN((calculations!A1746-inputs!$B$21)/10000,100%),0) * inputs!$B$18</f>
        <v>2636.4</v>
      </c>
      <c r="H1746" s="3">
        <f t="shared" si="82"/>
        <v>73554.25</v>
      </c>
      <c r="I1746" s="1">
        <f t="shared" si="84"/>
        <v>0.47</v>
      </c>
    </row>
    <row r="1747" spans="1:9" x14ac:dyDescent="0.2">
      <c r="A1747" s="11">
        <f t="shared" si="83"/>
        <v>174500</v>
      </c>
      <c r="B1747" s="3">
        <f>inputs!$C$3-MAX(0,MIN((calculations!A1747-inputs!$B$8)*0.5,inputs!$C$3))+IF(AND(inputs!$B$23="YES",A1747&lt;=inputs!$B$25),inputs!$B$24,0)</f>
        <v>0</v>
      </c>
      <c r="C1747" s="3">
        <f>MAX(0,MIN(A1747-B1747,inputs!$C$4)*inputs!$B$3)</f>
        <v>7540</v>
      </c>
      <c r="D1747" s="8">
        <f>MAX(0,(MIN(A1747,inputs!$C$5)-(inputs!$C$4+B1747))*inputs!$B$4)</f>
        <v>44920</v>
      </c>
      <c r="E1747" s="8">
        <f>MAX(0, (calculations!A1747-inputs!$C$5)*inputs!$B$5)</f>
        <v>11025</v>
      </c>
      <c r="F1747" s="8">
        <f>MAX(0,inputs!$B$13*(MIN(calculations!A1747,inputs!$C$14)-inputs!$C$13))+MAX(0,inputs!$B$14*(calculations!A1747-inputs!$C$14))</f>
        <v>7479.85</v>
      </c>
      <c r="G1747" s="6">
        <f>MAX(MIN((calculations!A1747-inputs!$B$21)/10000,100%),0) * inputs!$B$18</f>
        <v>2636.4</v>
      </c>
      <c r="H1747" s="3">
        <f t="shared" si="82"/>
        <v>73601.25</v>
      </c>
      <c r="I1747" s="1">
        <f t="shared" si="84"/>
        <v>0.47</v>
      </c>
    </row>
    <row r="1748" spans="1:9" x14ac:dyDescent="0.2">
      <c r="A1748" s="11">
        <f t="shared" si="83"/>
        <v>174600</v>
      </c>
      <c r="B1748" s="3">
        <f>inputs!$C$3-MAX(0,MIN((calculations!A1748-inputs!$B$8)*0.5,inputs!$C$3))+IF(AND(inputs!$B$23="YES",A1748&lt;=inputs!$B$25),inputs!$B$24,0)</f>
        <v>0</v>
      </c>
      <c r="C1748" s="3">
        <f>MAX(0,MIN(A1748-B1748,inputs!$C$4)*inputs!$B$3)</f>
        <v>7540</v>
      </c>
      <c r="D1748" s="8">
        <f>MAX(0,(MIN(A1748,inputs!$C$5)-(inputs!$C$4+B1748))*inputs!$B$4)</f>
        <v>44920</v>
      </c>
      <c r="E1748" s="8">
        <f>MAX(0, (calculations!A1748-inputs!$C$5)*inputs!$B$5)</f>
        <v>11070</v>
      </c>
      <c r="F1748" s="8">
        <f>MAX(0,inputs!$B$13*(MIN(calculations!A1748,inputs!$C$14)-inputs!$C$13))+MAX(0,inputs!$B$14*(calculations!A1748-inputs!$C$14))</f>
        <v>7481.85</v>
      </c>
      <c r="G1748" s="6">
        <f>MAX(MIN((calculations!A1748-inputs!$B$21)/10000,100%),0) * inputs!$B$18</f>
        <v>2636.4</v>
      </c>
      <c r="H1748" s="3">
        <f t="shared" si="82"/>
        <v>73648.25</v>
      </c>
      <c r="I1748" s="1">
        <f t="shared" si="84"/>
        <v>0.47</v>
      </c>
    </row>
    <row r="1749" spans="1:9" x14ac:dyDescent="0.2">
      <c r="A1749" s="11">
        <f t="shared" si="83"/>
        <v>174700</v>
      </c>
      <c r="B1749" s="3">
        <f>inputs!$C$3-MAX(0,MIN((calculations!A1749-inputs!$B$8)*0.5,inputs!$C$3))+IF(AND(inputs!$B$23="YES",A1749&lt;=inputs!$B$25),inputs!$B$24,0)</f>
        <v>0</v>
      </c>
      <c r="C1749" s="3">
        <f>MAX(0,MIN(A1749-B1749,inputs!$C$4)*inputs!$B$3)</f>
        <v>7540</v>
      </c>
      <c r="D1749" s="8">
        <f>MAX(0,(MIN(A1749,inputs!$C$5)-(inputs!$C$4+B1749))*inputs!$B$4)</f>
        <v>44920</v>
      </c>
      <c r="E1749" s="8">
        <f>MAX(0, (calculations!A1749-inputs!$C$5)*inputs!$B$5)</f>
        <v>11115</v>
      </c>
      <c r="F1749" s="8">
        <f>MAX(0,inputs!$B$13*(MIN(calculations!A1749,inputs!$C$14)-inputs!$C$13))+MAX(0,inputs!$B$14*(calculations!A1749-inputs!$C$14))</f>
        <v>7483.85</v>
      </c>
      <c r="G1749" s="6">
        <f>MAX(MIN((calculations!A1749-inputs!$B$21)/10000,100%),0) * inputs!$B$18</f>
        <v>2636.4</v>
      </c>
      <c r="H1749" s="3">
        <f t="shared" si="82"/>
        <v>73695.25</v>
      </c>
      <c r="I1749" s="1">
        <f t="shared" si="84"/>
        <v>0.47</v>
      </c>
    </row>
    <row r="1750" spans="1:9" x14ac:dyDescent="0.2">
      <c r="A1750" s="11">
        <f t="shared" si="83"/>
        <v>174800</v>
      </c>
      <c r="B1750" s="3">
        <f>inputs!$C$3-MAX(0,MIN((calculations!A1750-inputs!$B$8)*0.5,inputs!$C$3))+IF(AND(inputs!$B$23="YES",A1750&lt;=inputs!$B$25),inputs!$B$24,0)</f>
        <v>0</v>
      </c>
      <c r="C1750" s="3">
        <f>MAX(0,MIN(A1750-B1750,inputs!$C$4)*inputs!$B$3)</f>
        <v>7540</v>
      </c>
      <c r="D1750" s="8">
        <f>MAX(0,(MIN(A1750,inputs!$C$5)-(inputs!$C$4+B1750))*inputs!$B$4)</f>
        <v>44920</v>
      </c>
      <c r="E1750" s="8">
        <f>MAX(0, (calculations!A1750-inputs!$C$5)*inputs!$B$5)</f>
        <v>11160</v>
      </c>
      <c r="F1750" s="8">
        <f>MAX(0,inputs!$B$13*(MIN(calculations!A1750,inputs!$C$14)-inputs!$C$13))+MAX(0,inputs!$B$14*(calculations!A1750-inputs!$C$14))</f>
        <v>7485.85</v>
      </c>
      <c r="G1750" s="6">
        <f>MAX(MIN((calculations!A1750-inputs!$B$21)/10000,100%),0) * inputs!$B$18</f>
        <v>2636.4</v>
      </c>
      <c r="H1750" s="3">
        <f t="shared" si="82"/>
        <v>73742.25</v>
      </c>
      <c r="I1750" s="1">
        <f t="shared" si="84"/>
        <v>0.47</v>
      </c>
    </row>
    <row r="1751" spans="1:9" x14ac:dyDescent="0.2">
      <c r="A1751" s="11">
        <f t="shared" si="83"/>
        <v>174900</v>
      </c>
      <c r="B1751" s="3">
        <f>inputs!$C$3-MAX(0,MIN((calculations!A1751-inputs!$B$8)*0.5,inputs!$C$3))+IF(AND(inputs!$B$23="YES",A1751&lt;=inputs!$B$25),inputs!$B$24,0)</f>
        <v>0</v>
      </c>
      <c r="C1751" s="3">
        <f>MAX(0,MIN(A1751-B1751,inputs!$C$4)*inputs!$B$3)</f>
        <v>7540</v>
      </c>
      <c r="D1751" s="8">
        <f>MAX(0,(MIN(A1751,inputs!$C$5)-(inputs!$C$4+B1751))*inputs!$B$4)</f>
        <v>44920</v>
      </c>
      <c r="E1751" s="8">
        <f>MAX(0, (calculations!A1751-inputs!$C$5)*inputs!$B$5)</f>
        <v>11205</v>
      </c>
      <c r="F1751" s="8">
        <f>MAX(0,inputs!$B$13*(MIN(calculations!A1751,inputs!$C$14)-inputs!$C$13))+MAX(0,inputs!$B$14*(calculations!A1751-inputs!$C$14))</f>
        <v>7487.85</v>
      </c>
      <c r="G1751" s="6">
        <f>MAX(MIN((calculations!A1751-inputs!$B$21)/10000,100%),0) * inputs!$B$18</f>
        <v>2636.4</v>
      </c>
      <c r="H1751" s="3">
        <f t="shared" si="82"/>
        <v>73789.25</v>
      </c>
      <c r="I1751" s="1">
        <f t="shared" si="84"/>
        <v>0.47</v>
      </c>
    </row>
    <row r="1752" spans="1:9" x14ac:dyDescent="0.2">
      <c r="A1752" s="11">
        <f t="shared" si="83"/>
        <v>175000</v>
      </c>
      <c r="B1752" s="3">
        <f>inputs!$C$3-MAX(0,MIN((calculations!A1752-inputs!$B$8)*0.5,inputs!$C$3))+IF(AND(inputs!$B$23="YES",A1752&lt;=inputs!$B$25),inputs!$B$24,0)</f>
        <v>0</v>
      </c>
      <c r="C1752" s="3">
        <f>MAX(0,MIN(A1752-B1752,inputs!$C$4)*inputs!$B$3)</f>
        <v>7540</v>
      </c>
      <c r="D1752" s="8">
        <f>MAX(0,(MIN(A1752,inputs!$C$5)-(inputs!$C$4+B1752))*inputs!$B$4)</f>
        <v>44920</v>
      </c>
      <c r="E1752" s="8">
        <f>MAX(0, (calculations!A1752-inputs!$C$5)*inputs!$B$5)</f>
        <v>11250</v>
      </c>
      <c r="F1752" s="8">
        <f>MAX(0,inputs!$B$13*(MIN(calculations!A1752,inputs!$C$14)-inputs!$C$13))+MAX(0,inputs!$B$14*(calculations!A1752-inputs!$C$14))</f>
        <v>7489.85</v>
      </c>
      <c r="G1752" s="6">
        <f>MAX(MIN((calculations!A1752-inputs!$B$21)/10000,100%),0) * inputs!$B$18</f>
        <v>2636.4</v>
      </c>
      <c r="H1752" s="3">
        <f t="shared" si="82"/>
        <v>73836.25</v>
      </c>
      <c r="I1752" s="1">
        <f t="shared" si="84"/>
        <v>0.47</v>
      </c>
    </row>
    <row r="1753" spans="1:9" x14ac:dyDescent="0.2">
      <c r="A1753" s="11">
        <f t="shared" si="83"/>
        <v>175100</v>
      </c>
      <c r="B1753" s="3">
        <f>inputs!$C$3-MAX(0,MIN((calculations!A1753-inputs!$B$8)*0.5,inputs!$C$3))+IF(AND(inputs!$B$23="YES",A1753&lt;=inputs!$B$25),inputs!$B$24,0)</f>
        <v>0</v>
      </c>
      <c r="C1753" s="3">
        <f>MAX(0,MIN(A1753-B1753,inputs!$C$4)*inputs!$B$3)</f>
        <v>7540</v>
      </c>
      <c r="D1753" s="8">
        <f>MAX(0,(MIN(A1753,inputs!$C$5)-(inputs!$C$4+B1753))*inputs!$B$4)</f>
        <v>44920</v>
      </c>
      <c r="E1753" s="8">
        <f>MAX(0, (calculations!A1753-inputs!$C$5)*inputs!$B$5)</f>
        <v>11295</v>
      </c>
      <c r="F1753" s="8">
        <f>MAX(0,inputs!$B$13*(MIN(calculations!A1753,inputs!$C$14)-inputs!$C$13))+MAX(0,inputs!$B$14*(calculations!A1753-inputs!$C$14))</f>
        <v>7491.85</v>
      </c>
      <c r="G1753" s="6">
        <f>MAX(MIN((calculations!A1753-inputs!$B$21)/10000,100%),0) * inputs!$B$18</f>
        <v>2636.4</v>
      </c>
      <c r="H1753" s="3">
        <f t="shared" si="82"/>
        <v>73883.25</v>
      </c>
      <c r="I1753" s="1">
        <f t="shared" si="84"/>
        <v>0.47</v>
      </c>
    </row>
    <row r="1754" spans="1:9" x14ac:dyDescent="0.2">
      <c r="A1754" s="11">
        <f t="shared" si="83"/>
        <v>175200</v>
      </c>
      <c r="B1754" s="3">
        <f>inputs!$C$3-MAX(0,MIN((calculations!A1754-inputs!$B$8)*0.5,inputs!$C$3))+IF(AND(inputs!$B$23="YES",A1754&lt;=inputs!$B$25),inputs!$B$24,0)</f>
        <v>0</v>
      </c>
      <c r="C1754" s="3">
        <f>MAX(0,MIN(A1754-B1754,inputs!$C$4)*inputs!$B$3)</f>
        <v>7540</v>
      </c>
      <c r="D1754" s="8">
        <f>MAX(0,(MIN(A1754,inputs!$C$5)-(inputs!$C$4+B1754))*inputs!$B$4)</f>
        <v>44920</v>
      </c>
      <c r="E1754" s="8">
        <f>MAX(0, (calculations!A1754-inputs!$C$5)*inputs!$B$5)</f>
        <v>11340</v>
      </c>
      <c r="F1754" s="8">
        <f>MAX(0,inputs!$B$13*(MIN(calculations!A1754,inputs!$C$14)-inputs!$C$13))+MAX(0,inputs!$B$14*(calculations!A1754-inputs!$C$14))</f>
        <v>7493.85</v>
      </c>
      <c r="G1754" s="6">
        <f>MAX(MIN((calculations!A1754-inputs!$B$21)/10000,100%),0) * inputs!$B$18</f>
        <v>2636.4</v>
      </c>
      <c r="H1754" s="3">
        <f t="shared" si="82"/>
        <v>73930.25</v>
      </c>
      <c r="I1754" s="1">
        <f t="shared" si="84"/>
        <v>0.47</v>
      </c>
    </row>
    <row r="1755" spans="1:9" x14ac:dyDescent="0.2">
      <c r="A1755" s="11">
        <f t="shared" si="83"/>
        <v>175300</v>
      </c>
      <c r="B1755" s="3">
        <f>inputs!$C$3-MAX(0,MIN((calculations!A1755-inputs!$B$8)*0.5,inputs!$C$3))+IF(AND(inputs!$B$23="YES",A1755&lt;=inputs!$B$25),inputs!$B$24,0)</f>
        <v>0</v>
      </c>
      <c r="C1755" s="3">
        <f>MAX(0,MIN(A1755-B1755,inputs!$C$4)*inputs!$B$3)</f>
        <v>7540</v>
      </c>
      <c r="D1755" s="8">
        <f>MAX(0,(MIN(A1755,inputs!$C$5)-(inputs!$C$4+B1755))*inputs!$B$4)</f>
        <v>44920</v>
      </c>
      <c r="E1755" s="8">
        <f>MAX(0, (calculations!A1755-inputs!$C$5)*inputs!$B$5)</f>
        <v>11385</v>
      </c>
      <c r="F1755" s="8">
        <f>MAX(0,inputs!$B$13*(MIN(calculations!A1755,inputs!$C$14)-inputs!$C$13))+MAX(0,inputs!$B$14*(calculations!A1755-inputs!$C$14))</f>
        <v>7495.85</v>
      </c>
      <c r="G1755" s="6">
        <f>MAX(MIN((calculations!A1755-inputs!$B$21)/10000,100%),0) * inputs!$B$18</f>
        <v>2636.4</v>
      </c>
      <c r="H1755" s="3">
        <f t="shared" si="82"/>
        <v>73977.25</v>
      </c>
      <c r="I1755" s="1">
        <f t="shared" si="84"/>
        <v>0.47</v>
      </c>
    </row>
    <row r="1756" spans="1:9" x14ac:dyDescent="0.2">
      <c r="A1756" s="11">
        <f t="shared" si="83"/>
        <v>175400</v>
      </c>
      <c r="B1756" s="3">
        <f>inputs!$C$3-MAX(0,MIN((calculations!A1756-inputs!$B$8)*0.5,inputs!$C$3))+IF(AND(inputs!$B$23="YES",A1756&lt;=inputs!$B$25),inputs!$B$24,0)</f>
        <v>0</v>
      </c>
      <c r="C1756" s="3">
        <f>MAX(0,MIN(A1756-B1756,inputs!$C$4)*inputs!$B$3)</f>
        <v>7540</v>
      </c>
      <c r="D1756" s="8">
        <f>MAX(0,(MIN(A1756,inputs!$C$5)-(inputs!$C$4+B1756))*inputs!$B$4)</f>
        <v>44920</v>
      </c>
      <c r="E1756" s="8">
        <f>MAX(0, (calculations!A1756-inputs!$C$5)*inputs!$B$5)</f>
        <v>11430</v>
      </c>
      <c r="F1756" s="8">
        <f>MAX(0,inputs!$B$13*(MIN(calculations!A1756,inputs!$C$14)-inputs!$C$13))+MAX(0,inputs!$B$14*(calculations!A1756-inputs!$C$14))</f>
        <v>7497.85</v>
      </c>
      <c r="G1756" s="6">
        <f>MAX(MIN((calculations!A1756-inputs!$B$21)/10000,100%),0) * inputs!$B$18</f>
        <v>2636.4</v>
      </c>
      <c r="H1756" s="3">
        <f t="shared" si="82"/>
        <v>74024.25</v>
      </c>
      <c r="I1756" s="1">
        <f t="shared" si="84"/>
        <v>0.47</v>
      </c>
    </row>
    <row r="1757" spans="1:9" x14ac:dyDescent="0.2">
      <c r="A1757" s="11">
        <f t="shared" si="83"/>
        <v>175500</v>
      </c>
      <c r="B1757" s="3">
        <f>inputs!$C$3-MAX(0,MIN((calculations!A1757-inputs!$B$8)*0.5,inputs!$C$3))+IF(AND(inputs!$B$23="YES",A1757&lt;=inputs!$B$25),inputs!$B$24,0)</f>
        <v>0</v>
      </c>
      <c r="C1757" s="3">
        <f>MAX(0,MIN(A1757-B1757,inputs!$C$4)*inputs!$B$3)</f>
        <v>7540</v>
      </c>
      <c r="D1757" s="8">
        <f>MAX(0,(MIN(A1757,inputs!$C$5)-(inputs!$C$4+B1757))*inputs!$B$4)</f>
        <v>44920</v>
      </c>
      <c r="E1757" s="8">
        <f>MAX(0, (calculations!A1757-inputs!$C$5)*inputs!$B$5)</f>
        <v>11475</v>
      </c>
      <c r="F1757" s="8">
        <f>MAX(0,inputs!$B$13*(MIN(calculations!A1757,inputs!$C$14)-inputs!$C$13))+MAX(0,inputs!$B$14*(calculations!A1757-inputs!$C$14))</f>
        <v>7499.85</v>
      </c>
      <c r="G1757" s="6">
        <f>MAX(MIN((calculations!A1757-inputs!$B$21)/10000,100%),0) * inputs!$B$18</f>
        <v>2636.4</v>
      </c>
      <c r="H1757" s="3">
        <f t="shared" si="82"/>
        <v>74071.25</v>
      </c>
      <c r="I1757" s="1">
        <f t="shared" si="84"/>
        <v>0.47</v>
      </c>
    </row>
    <row r="1758" spans="1:9" x14ac:dyDescent="0.2">
      <c r="A1758" s="11">
        <f t="shared" si="83"/>
        <v>175600</v>
      </c>
      <c r="B1758" s="3">
        <f>inputs!$C$3-MAX(0,MIN((calculations!A1758-inputs!$B$8)*0.5,inputs!$C$3))+IF(AND(inputs!$B$23="YES",A1758&lt;=inputs!$B$25),inputs!$B$24,0)</f>
        <v>0</v>
      </c>
      <c r="C1758" s="3">
        <f>MAX(0,MIN(A1758-B1758,inputs!$C$4)*inputs!$B$3)</f>
        <v>7540</v>
      </c>
      <c r="D1758" s="8">
        <f>MAX(0,(MIN(A1758,inputs!$C$5)-(inputs!$C$4+B1758))*inputs!$B$4)</f>
        <v>44920</v>
      </c>
      <c r="E1758" s="8">
        <f>MAX(0, (calculations!A1758-inputs!$C$5)*inputs!$B$5)</f>
        <v>11520</v>
      </c>
      <c r="F1758" s="8">
        <f>MAX(0,inputs!$B$13*(MIN(calculations!A1758,inputs!$C$14)-inputs!$C$13))+MAX(0,inputs!$B$14*(calculations!A1758-inputs!$C$14))</f>
        <v>7501.85</v>
      </c>
      <c r="G1758" s="6">
        <f>MAX(MIN((calculations!A1758-inputs!$B$21)/10000,100%),0) * inputs!$B$18</f>
        <v>2636.4</v>
      </c>
      <c r="H1758" s="3">
        <f t="shared" si="82"/>
        <v>74118.25</v>
      </c>
      <c r="I1758" s="1">
        <f t="shared" si="84"/>
        <v>0.47</v>
      </c>
    </row>
    <row r="1759" spans="1:9" x14ac:dyDescent="0.2">
      <c r="A1759" s="11">
        <f t="shared" si="83"/>
        <v>175700</v>
      </c>
      <c r="B1759" s="3">
        <f>inputs!$C$3-MAX(0,MIN((calculations!A1759-inputs!$B$8)*0.5,inputs!$C$3))+IF(AND(inputs!$B$23="YES",A1759&lt;=inputs!$B$25),inputs!$B$24,0)</f>
        <v>0</v>
      </c>
      <c r="C1759" s="3">
        <f>MAX(0,MIN(A1759-B1759,inputs!$C$4)*inputs!$B$3)</f>
        <v>7540</v>
      </c>
      <c r="D1759" s="8">
        <f>MAX(0,(MIN(A1759,inputs!$C$5)-(inputs!$C$4+B1759))*inputs!$B$4)</f>
        <v>44920</v>
      </c>
      <c r="E1759" s="8">
        <f>MAX(0, (calculations!A1759-inputs!$C$5)*inputs!$B$5)</f>
        <v>11565</v>
      </c>
      <c r="F1759" s="8">
        <f>MAX(0,inputs!$B$13*(MIN(calculations!A1759,inputs!$C$14)-inputs!$C$13))+MAX(0,inputs!$B$14*(calculations!A1759-inputs!$C$14))</f>
        <v>7503.85</v>
      </c>
      <c r="G1759" s="6">
        <f>MAX(MIN((calculations!A1759-inputs!$B$21)/10000,100%),0) * inputs!$B$18</f>
        <v>2636.4</v>
      </c>
      <c r="H1759" s="3">
        <f t="shared" si="82"/>
        <v>74165.25</v>
      </c>
      <c r="I1759" s="1">
        <f t="shared" si="84"/>
        <v>0.47</v>
      </c>
    </row>
    <row r="1760" spans="1:9" x14ac:dyDescent="0.2">
      <c r="A1760" s="11">
        <f t="shared" si="83"/>
        <v>175800</v>
      </c>
      <c r="B1760" s="3">
        <f>inputs!$C$3-MAX(0,MIN((calculations!A1760-inputs!$B$8)*0.5,inputs!$C$3))+IF(AND(inputs!$B$23="YES",A1760&lt;=inputs!$B$25),inputs!$B$24,0)</f>
        <v>0</v>
      </c>
      <c r="C1760" s="3">
        <f>MAX(0,MIN(A1760-B1760,inputs!$C$4)*inputs!$B$3)</f>
        <v>7540</v>
      </c>
      <c r="D1760" s="8">
        <f>MAX(0,(MIN(A1760,inputs!$C$5)-(inputs!$C$4+B1760))*inputs!$B$4)</f>
        <v>44920</v>
      </c>
      <c r="E1760" s="8">
        <f>MAX(0, (calculations!A1760-inputs!$C$5)*inputs!$B$5)</f>
        <v>11610</v>
      </c>
      <c r="F1760" s="8">
        <f>MAX(0,inputs!$B$13*(MIN(calculations!A1760,inputs!$C$14)-inputs!$C$13))+MAX(0,inputs!$B$14*(calculations!A1760-inputs!$C$14))</f>
        <v>7505.85</v>
      </c>
      <c r="G1760" s="6">
        <f>MAX(MIN((calculations!A1760-inputs!$B$21)/10000,100%),0) * inputs!$B$18</f>
        <v>2636.4</v>
      </c>
      <c r="H1760" s="3">
        <f t="shared" si="82"/>
        <v>74212.25</v>
      </c>
      <c r="I1760" s="1">
        <f t="shared" si="84"/>
        <v>0.47</v>
      </c>
    </row>
    <row r="1761" spans="1:9" x14ac:dyDescent="0.2">
      <c r="A1761" s="11">
        <f t="shared" si="83"/>
        <v>175900</v>
      </c>
      <c r="B1761" s="3">
        <f>inputs!$C$3-MAX(0,MIN((calculations!A1761-inputs!$B$8)*0.5,inputs!$C$3))+IF(AND(inputs!$B$23="YES",A1761&lt;=inputs!$B$25),inputs!$B$24,0)</f>
        <v>0</v>
      </c>
      <c r="C1761" s="3">
        <f>MAX(0,MIN(A1761-B1761,inputs!$C$4)*inputs!$B$3)</f>
        <v>7540</v>
      </c>
      <c r="D1761" s="8">
        <f>MAX(0,(MIN(A1761,inputs!$C$5)-(inputs!$C$4+B1761))*inputs!$B$4)</f>
        <v>44920</v>
      </c>
      <c r="E1761" s="8">
        <f>MAX(0, (calculations!A1761-inputs!$C$5)*inputs!$B$5)</f>
        <v>11655</v>
      </c>
      <c r="F1761" s="8">
        <f>MAX(0,inputs!$B$13*(MIN(calculations!A1761,inputs!$C$14)-inputs!$C$13))+MAX(0,inputs!$B$14*(calculations!A1761-inputs!$C$14))</f>
        <v>7507.85</v>
      </c>
      <c r="G1761" s="6">
        <f>MAX(MIN((calculations!A1761-inputs!$B$21)/10000,100%),0) * inputs!$B$18</f>
        <v>2636.4</v>
      </c>
      <c r="H1761" s="3">
        <f t="shared" si="82"/>
        <v>74259.25</v>
      </c>
      <c r="I1761" s="1">
        <f t="shared" si="84"/>
        <v>0.47</v>
      </c>
    </row>
    <row r="1762" spans="1:9" x14ac:dyDescent="0.2">
      <c r="A1762" s="11">
        <f t="shared" si="83"/>
        <v>176000</v>
      </c>
      <c r="B1762" s="3">
        <f>inputs!$C$3-MAX(0,MIN((calculations!A1762-inputs!$B$8)*0.5,inputs!$C$3))+IF(AND(inputs!$B$23="YES",A1762&lt;=inputs!$B$25),inputs!$B$24,0)</f>
        <v>0</v>
      </c>
      <c r="C1762" s="3">
        <f>MAX(0,MIN(A1762-B1762,inputs!$C$4)*inputs!$B$3)</f>
        <v>7540</v>
      </c>
      <c r="D1762" s="8">
        <f>MAX(0,(MIN(A1762,inputs!$C$5)-(inputs!$C$4+B1762))*inputs!$B$4)</f>
        <v>44920</v>
      </c>
      <c r="E1762" s="8">
        <f>MAX(0, (calculations!A1762-inputs!$C$5)*inputs!$B$5)</f>
        <v>11700</v>
      </c>
      <c r="F1762" s="8">
        <f>MAX(0,inputs!$B$13*(MIN(calculations!A1762,inputs!$C$14)-inputs!$C$13))+MAX(0,inputs!$B$14*(calculations!A1762-inputs!$C$14))</f>
        <v>7509.85</v>
      </c>
      <c r="G1762" s="6">
        <f>MAX(MIN((calculations!A1762-inputs!$B$21)/10000,100%),0) * inputs!$B$18</f>
        <v>2636.4</v>
      </c>
      <c r="H1762" s="3">
        <f t="shared" si="82"/>
        <v>74306.25</v>
      </c>
      <c r="I1762" s="1">
        <f t="shared" si="84"/>
        <v>0.47</v>
      </c>
    </row>
    <row r="1763" spans="1:9" x14ac:dyDescent="0.2">
      <c r="A1763" s="11">
        <f t="shared" si="83"/>
        <v>176100</v>
      </c>
      <c r="B1763" s="3">
        <f>inputs!$C$3-MAX(0,MIN((calculations!A1763-inputs!$B$8)*0.5,inputs!$C$3))+IF(AND(inputs!$B$23="YES",A1763&lt;=inputs!$B$25),inputs!$B$24,0)</f>
        <v>0</v>
      </c>
      <c r="C1763" s="3">
        <f>MAX(0,MIN(A1763-B1763,inputs!$C$4)*inputs!$B$3)</f>
        <v>7540</v>
      </c>
      <c r="D1763" s="8">
        <f>MAX(0,(MIN(A1763,inputs!$C$5)-(inputs!$C$4+B1763))*inputs!$B$4)</f>
        <v>44920</v>
      </c>
      <c r="E1763" s="8">
        <f>MAX(0, (calculations!A1763-inputs!$C$5)*inputs!$B$5)</f>
        <v>11745</v>
      </c>
      <c r="F1763" s="8">
        <f>MAX(0,inputs!$B$13*(MIN(calculations!A1763,inputs!$C$14)-inputs!$C$13))+MAX(0,inputs!$B$14*(calculations!A1763-inputs!$C$14))</f>
        <v>7511.85</v>
      </c>
      <c r="G1763" s="6">
        <f>MAX(MIN((calculations!A1763-inputs!$B$21)/10000,100%),0) * inputs!$B$18</f>
        <v>2636.4</v>
      </c>
      <c r="H1763" s="3">
        <f t="shared" si="82"/>
        <v>74353.25</v>
      </c>
      <c r="I1763" s="1">
        <f t="shared" si="84"/>
        <v>0.47</v>
      </c>
    </row>
    <row r="1764" spans="1:9" x14ac:dyDescent="0.2">
      <c r="A1764" s="11">
        <f t="shared" si="83"/>
        <v>176200</v>
      </c>
      <c r="B1764" s="3">
        <f>inputs!$C$3-MAX(0,MIN((calculations!A1764-inputs!$B$8)*0.5,inputs!$C$3))+IF(AND(inputs!$B$23="YES",A1764&lt;=inputs!$B$25),inputs!$B$24,0)</f>
        <v>0</v>
      </c>
      <c r="C1764" s="3">
        <f>MAX(0,MIN(A1764-B1764,inputs!$C$4)*inputs!$B$3)</f>
        <v>7540</v>
      </c>
      <c r="D1764" s="8">
        <f>MAX(0,(MIN(A1764,inputs!$C$5)-(inputs!$C$4+B1764))*inputs!$B$4)</f>
        <v>44920</v>
      </c>
      <c r="E1764" s="8">
        <f>MAX(0, (calculations!A1764-inputs!$C$5)*inputs!$B$5)</f>
        <v>11790</v>
      </c>
      <c r="F1764" s="8">
        <f>MAX(0,inputs!$B$13*(MIN(calculations!A1764,inputs!$C$14)-inputs!$C$13))+MAX(0,inputs!$B$14*(calculations!A1764-inputs!$C$14))</f>
        <v>7513.85</v>
      </c>
      <c r="G1764" s="6">
        <f>MAX(MIN((calculations!A1764-inputs!$B$21)/10000,100%),0) * inputs!$B$18</f>
        <v>2636.4</v>
      </c>
      <c r="H1764" s="3">
        <f t="shared" si="82"/>
        <v>74400.25</v>
      </c>
      <c r="I1764" s="1">
        <f t="shared" si="84"/>
        <v>0.47</v>
      </c>
    </row>
    <row r="1765" spans="1:9" x14ac:dyDescent="0.2">
      <c r="A1765" s="11">
        <f t="shared" si="83"/>
        <v>176300</v>
      </c>
      <c r="B1765" s="3">
        <f>inputs!$C$3-MAX(0,MIN((calculations!A1765-inputs!$B$8)*0.5,inputs!$C$3))+IF(AND(inputs!$B$23="YES",A1765&lt;=inputs!$B$25),inputs!$B$24,0)</f>
        <v>0</v>
      </c>
      <c r="C1765" s="3">
        <f>MAX(0,MIN(A1765-B1765,inputs!$C$4)*inputs!$B$3)</f>
        <v>7540</v>
      </c>
      <c r="D1765" s="8">
        <f>MAX(0,(MIN(A1765,inputs!$C$5)-(inputs!$C$4+B1765))*inputs!$B$4)</f>
        <v>44920</v>
      </c>
      <c r="E1765" s="8">
        <f>MAX(0, (calculations!A1765-inputs!$C$5)*inputs!$B$5)</f>
        <v>11835</v>
      </c>
      <c r="F1765" s="8">
        <f>MAX(0,inputs!$B$13*(MIN(calculations!A1765,inputs!$C$14)-inputs!$C$13))+MAX(0,inputs!$B$14*(calculations!A1765-inputs!$C$14))</f>
        <v>7515.85</v>
      </c>
      <c r="G1765" s="6">
        <f>MAX(MIN((calculations!A1765-inputs!$B$21)/10000,100%),0) * inputs!$B$18</f>
        <v>2636.4</v>
      </c>
      <c r="H1765" s="3">
        <f t="shared" si="82"/>
        <v>74447.25</v>
      </c>
      <c r="I1765" s="1">
        <f t="shared" si="84"/>
        <v>0.47</v>
      </c>
    </row>
    <row r="1766" spans="1:9" x14ac:dyDescent="0.2">
      <c r="A1766" s="11">
        <f t="shared" si="83"/>
        <v>176400</v>
      </c>
      <c r="B1766" s="3">
        <f>inputs!$C$3-MAX(0,MIN((calculations!A1766-inputs!$B$8)*0.5,inputs!$C$3))+IF(AND(inputs!$B$23="YES",A1766&lt;=inputs!$B$25),inputs!$B$24,0)</f>
        <v>0</v>
      </c>
      <c r="C1766" s="3">
        <f>MAX(0,MIN(A1766-B1766,inputs!$C$4)*inputs!$B$3)</f>
        <v>7540</v>
      </c>
      <c r="D1766" s="8">
        <f>MAX(0,(MIN(A1766,inputs!$C$5)-(inputs!$C$4+B1766))*inputs!$B$4)</f>
        <v>44920</v>
      </c>
      <c r="E1766" s="8">
        <f>MAX(0, (calculations!A1766-inputs!$C$5)*inputs!$B$5)</f>
        <v>11880</v>
      </c>
      <c r="F1766" s="8">
        <f>MAX(0,inputs!$B$13*(MIN(calculations!A1766,inputs!$C$14)-inputs!$C$13))+MAX(0,inputs!$B$14*(calculations!A1766-inputs!$C$14))</f>
        <v>7517.85</v>
      </c>
      <c r="G1766" s="6">
        <f>MAX(MIN((calculations!A1766-inputs!$B$21)/10000,100%),0) * inputs!$B$18</f>
        <v>2636.4</v>
      </c>
      <c r="H1766" s="3">
        <f t="shared" si="82"/>
        <v>74494.25</v>
      </c>
      <c r="I1766" s="1">
        <f t="shared" si="84"/>
        <v>0.47</v>
      </c>
    </row>
    <row r="1767" spans="1:9" x14ac:dyDescent="0.2">
      <c r="A1767" s="11">
        <f t="shared" si="83"/>
        <v>176500</v>
      </c>
      <c r="B1767" s="3">
        <f>inputs!$C$3-MAX(0,MIN((calculations!A1767-inputs!$B$8)*0.5,inputs!$C$3))+IF(AND(inputs!$B$23="YES",A1767&lt;=inputs!$B$25),inputs!$B$24,0)</f>
        <v>0</v>
      </c>
      <c r="C1767" s="3">
        <f>MAX(0,MIN(A1767-B1767,inputs!$C$4)*inputs!$B$3)</f>
        <v>7540</v>
      </c>
      <c r="D1767" s="8">
        <f>MAX(0,(MIN(A1767,inputs!$C$5)-(inputs!$C$4+B1767))*inputs!$B$4)</f>
        <v>44920</v>
      </c>
      <c r="E1767" s="8">
        <f>MAX(0, (calculations!A1767-inputs!$C$5)*inputs!$B$5)</f>
        <v>11925</v>
      </c>
      <c r="F1767" s="8">
        <f>MAX(0,inputs!$B$13*(MIN(calculations!A1767,inputs!$C$14)-inputs!$C$13))+MAX(0,inputs!$B$14*(calculations!A1767-inputs!$C$14))</f>
        <v>7519.85</v>
      </c>
      <c r="G1767" s="6">
        <f>MAX(MIN((calculations!A1767-inputs!$B$21)/10000,100%),0) * inputs!$B$18</f>
        <v>2636.4</v>
      </c>
      <c r="H1767" s="3">
        <f t="shared" si="82"/>
        <v>74541.25</v>
      </c>
      <c r="I1767" s="1">
        <f t="shared" si="84"/>
        <v>0.47</v>
      </c>
    </row>
    <row r="1768" spans="1:9" x14ac:dyDescent="0.2">
      <c r="A1768" s="11">
        <f t="shared" si="83"/>
        <v>176600</v>
      </c>
      <c r="B1768" s="3">
        <f>inputs!$C$3-MAX(0,MIN((calculations!A1768-inputs!$B$8)*0.5,inputs!$C$3))+IF(AND(inputs!$B$23="YES",A1768&lt;=inputs!$B$25),inputs!$B$24,0)</f>
        <v>0</v>
      </c>
      <c r="C1768" s="3">
        <f>MAX(0,MIN(A1768-B1768,inputs!$C$4)*inputs!$B$3)</f>
        <v>7540</v>
      </c>
      <c r="D1768" s="8">
        <f>MAX(0,(MIN(A1768,inputs!$C$5)-(inputs!$C$4+B1768))*inputs!$B$4)</f>
        <v>44920</v>
      </c>
      <c r="E1768" s="8">
        <f>MAX(0, (calculations!A1768-inputs!$C$5)*inputs!$B$5)</f>
        <v>11970</v>
      </c>
      <c r="F1768" s="8">
        <f>MAX(0,inputs!$B$13*(MIN(calculations!A1768,inputs!$C$14)-inputs!$C$13))+MAX(0,inputs!$B$14*(calculations!A1768-inputs!$C$14))</f>
        <v>7521.85</v>
      </c>
      <c r="G1768" s="6">
        <f>MAX(MIN((calculations!A1768-inputs!$B$21)/10000,100%),0) * inputs!$B$18</f>
        <v>2636.4</v>
      </c>
      <c r="H1768" s="3">
        <f t="shared" si="82"/>
        <v>74588.25</v>
      </c>
      <c r="I1768" s="1">
        <f t="shared" si="84"/>
        <v>0.47</v>
      </c>
    </row>
    <row r="1769" spans="1:9" x14ac:dyDescent="0.2">
      <c r="A1769" s="11">
        <f t="shared" si="83"/>
        <v>176700</v>
      </c>
      <c r="B1769" s="3">
        <f>inputs!$C$3-MAX(0,MIN((calculations!A1769-inputs!$B$8)*0.5,inputs!$C$3))+IF(AND(inputs!$B$23="YES",A1769&lt;=inputs!$B$25),inputs!$B$24,0)</f>
        <v>0</v>
      </c>
      <c r="C1769" s="3">
        <f>MAX(0,MIN(A1769-B1769,inputs!$C$4)*inputs!$B$3)</f>
        <v>7540</v>
      </c>
      <c r="D1769" s="8">
        <f>MAX(0,(MIN(A1769,inputs!$C$5)-(inputs!$C$4+B1769))*inputs!$B$4)</f>
        <v>44920</v>
      </c>
      <c r="E1769" s="8">
        <f>MAX(0, (calculations!A1769-inputs!$C$5)*inputs!$B$5)</f>
        <v>12015</v>
      </c>
      <c r="F1769" s="8">
        <f>MAX(0,inputs!$B$13*(MIN(calculations!A1769,inputs!$C$14)-inputs!$C$13))+MAX(0,inputs!$B$14*(calculations!A1769-inputs!$C$14))</f>
        <v>7523.85</v>
      </c>
      <c r="G1769" s="6">
        <f>MAX(MIN((calculations!A1769-inputs!$B$21)/10000,100%),0) * inputs!$B$18</f>
        <v>2636.4</v>
      </c>
      <c r="H1769" s="3">
        <f t="shared" si="82"/>
        <v>74635.25</v>
      </c>
      <c r="I1769" s="1">
        <f t="shared" si="84"/>
        <v>0.47</v>
      </c>
    </row>
    <row r="1770" spans="1:9" x14ac:dyDescent="0.2">
      <c r="A1770" s="11">
        <f t="shared" si="83"/>
        <v>176800</v>
      </c>
      <c r="B1770" s="3">
        <f>inputs!$C$3-MAX(0,MIN((calculations!A1770-inputs!$B$8)*0.5,inputs!$C$3))+IF(AND(inputs!$B$23="YES",A1770&lt;=inputs!$B$25),inputs!$B$24,0)</f>
        <v>0</v>
      </c>
      <c r="C1770" s="3">
        <f>MAX(0,MIN(A1770-B1770,inputs!$C$4)*inputs!$B$3)</f>
        <v>7540</v>
      </c>
      <c r="D1770" s="8">
        <f>MAX(0,(MIN(A1770,inputs!$C$5)-(inputs!$C$4+B1770))*inputs!$B$4)</f>
        <v>44920</v>
      </c>
      <c r="E1770" s="8">
        <f>MAX(0, (calculations!A1770-inputs!$C$5)*inputs!$B$5)</f>
        <v>12060</v>
      </c>
      <c r="F1770" s="8">
        <f>MAX(0,inputs!$B$13*(MIN(calculations!A1770,inputs!$C$14)-inputs!$C$13))+MAX(0,inputs!$B$14*(calculations!A1770-inputs!$C$14))</f>
        <v>7525.85</v>
      </c>
      <c r="G1770" s="6">
        <f>MAX(MIN((calculations!A1770-inputs!$B$21)/10000,100%),0) * inputs!$B$18</f>
        <v>2636.4</v>
      </c>
      <c r="H1770" s="3">
        <f t="shared" si="82"/>
        <v>74682.25</v>
      </c>
      <c r="I1770" s="1">
        <f t="shared" si="84"/>
        <v>0.47</v>
      </c>
    </row>
    <row r="1771" spans="1:9" x14ac:dyDescent="0.2">
      <c r="A1771" s="11">
        <f t="shared" si="83"/>
        <v>176900</v>
      </c>
      <c r="B1771" s="3">
        <f>inputs!$C$3-MAX(0,MIN((calculations!A1771-inputs!$B$8)*0.5,inputs!$C$3))+IF(AND(inputs!$B$23="YES",A1771&lt;=inputs!$B$25),inputs!$B$24,0)</f>
        <v>0</v>
      </c>
      <c r="C1771" s="3">
        <f>MAX(0,MIN(A1771-B1771,inputs!$C$4)*inputs!$B$3)</f>
        <v>7540</v>
      </c>
      <c r="D1771" s="8">
        <f>MAX(0,(MIN(A1771,inputs!$C$5)-(inputs!$C$4+B1771))*inputs!$B$4)</f>
        <v>44920</v>
      </c>
      <c r="E1771" s="8">
        <f>MAX(0, (calculations!A1771-inputs!$C$5)*inputs!$B$5)</f>
        <v>12105</v>
      </c>
      <c r="F1771" s="8">
        <f>MAX(0,inputs!$B$13*(MIN(calculations!A1771,inputs!$C$14)-inputs!$C$13))+MAX(0,inputs!$B$14*(calculations!A1771-inputs!$C$14))</f>
        <v>7527.85</v>
      </c>
      <c r="G1771" s="6">
        <f>MAX(MIN((calculations!A1771-inputs!$B$21)/10000,100%),0) * inputs!$B$18</f>
        <v>2636.4</v>
      </c>
      <c r="H1771" s="3">
        <f t="shared" si="82"/>
        <v>74729.25</v>
      </c>
      <c r="I1771" s="1">
        <f t="shared" si="84"/>
        <v>0.47</v>
      </c>
    </row>
    <row r="1772" spans="1:9" x14ac:dyDescent="0.2">
      <c r="A1772" s="11">
        <f t="shared" si="83"/>
        <v>177000</v>
      </c>
      <c r="B1772" s="3">
        <f>inputs!$C$3-MAX(0,MIN((calculations!A1772-inputs!$B$8)*0.5,inputs!$C$3))+IF(AND(inputs!$B$23="YES",A1772&lt;=inputs!$B$25),inputs!$B$24,0)</f>
        <v>0</v>
      </c>
      <c r="C1772" s="3">
        <f>MAX(0,MIN(A1772-B1772,inputs!$C$4)*inputs!$B$3)</f>
        <v>7540</v>
      </c>
      <c r="D1772" s="8">
        <f>MAX(0,(MIN(A1772,inputs!$C$5)-(inputs!$C$4+B1772))*inputs!$B$4)</f>
        <v>44920</v>
      </c>
      <c r="E1772" s="8">
        <f>MAX(0, (calculations!A1772-inputs!$C$5)*inputs!$B$5)</f>
        <v>12150</v>
      </c>
      <c r="F1772" s="8">
        <f>MAX(0,inputs!$B$13*(MIN(calculations!A1772,inputs!$C$14)-inputs!$C$13))+MAX(0,inputs!$B$14*(calculations!A1772-inputs!$C$14))</f>
        <v>7529.85</v>
      </c>
      <c r="G1772" s="6">
        <f>MAX(MIN((calculations!A1772-inputs!$B$21)/10000,100%),0) * inputs!$B$18</f>
        <v>2636.4</v>
      </c>
      <c r="H1772" s="3">
        <f t="shared" si="82"/>
        <v>74776.25</v>
      </c>
      <c r="I1772" s="1">
        <f t="shared" si="84"/>
        <v>0.47</v>
      </c>
    </row>
    <row r="1773" spans="1:9" x14ac:dyDescent="0.2">
      <c r="A1773" s="11">
        <f t="shared" si="83"/>
        <v>177100</v>
      </c>
      <c r="B1773" s="3">
        <f>inputs!$C$3-MAX(0,MIN((calculations!A1773-inputs!$B$8)*0.5,inputs!$C$3))+IF(AND(inputs!$B$23="YES",A1773&lt;=inputs!$B$25),inputs!$B$24,0)</f>
        <v>0</v>
      </c>
      <c r="C1773" s="3">
        <f>MAX(0,MIN(A1773-B1773,inputs!$C$4)*inputs!$B$3)</f>
        <v>7540</v>
      </c>
      <c r="D1773" s="8">
        <f>MAX(0,(MIN(A1773,inputs!$C$5)-(inputs!$C$4+B1773))*inputs!$B$4)</f>
        <v>44920</v>
      </c>
      <c r="E1773" s="8">
        <f>MAX(0, (calculations!A1773-inputs!$C$5)*inputs!$B$5)</f>
        <v>12195</v>
      </c>
      <c r="F1773" s="8">
        <f>MAX(0,inputs!$B$13*(MIN(calculations!A1773,inputs!$C$14)-inputs!$C$13))+MAX(0,inputs!$B$14*(calculations!A1773-inputs!$C$14))</f>
        <v>7531.85</v>
      </c>
      <c r="G1773" s="6">
        <f>MAX(MIN((calculations!A1773-inputs!$B$21)/10000,100%),0) * inputs!$B$18</f>
        <v>2636.4</v>
      </c>
      <c r="H1773" s="3">
        <f t="shared" si="82"/>
        <v>74823.25</v>
      </c>
      <c r="I1773" s="1">
        <f t="shared" si="84"/>
        <v>0.47</v>
      </c>
    </row>
    <row r="1774" spans="1:9" x14ac:dyDescent="0.2">
      <c r="A1774" s="11">
        <f t="shared" si="83"/>
        <v>177200</v>
      </c>
      <c r="B1774" s="3">
        <f>inputs!$C$3-MAX(0,MIN((calculations!A1774-inputs!$B$8)*0.5,inputs!$C$3))+IF(AND(inputs!$B$23="YES",A1774&lt;=inputs!$B$25),inputs!$B$24,0)</f>
        <v>0</v>
      </c>
      <c r="C1774" s="3">
        <f>MAX(0,MIN(A1774-B1774,inputs!$C$4)*inputs!$B$3)</f>
        <v>7540</v>
      </c>
      <c r="D1774" s="8">
        <f>MAX(0,(MIN(A1774,inputs!$C$5)-(inputs!$C$4+B1774))*inputs!$B$4)</f>
        <v>44920</v>
      </c>
      <c r="E1774" s="8">
        <f>MAX(0, (calculations!A1774-inputs!$C$5)*inputs!$B$5)</f>
        <v>12240</v>
      </c>
      <c r="F1774" s="8">
        <f>MAX(0,inputs!$B$13*(MIN(calculations!A1774,inputs!$C$14)-inputs!$C$13))+MAX(0,inputs!$B$14*(calculations!A1774-inputs!$C$14))</f>
        <v>7533.85</v>
      </c>
      <c r="G1774" s="6">
        <f>MAX(MIN((calculations!A1774-inputs!$B$21)/10000,100%),0) * inputs!$B$18</f>
        <v>2636.4</v>
      </c>
      <c r="H1774" s="3">
        <f t="shared" si="82"/>
        <v>74870.25</v>
      </c>
      <c r="I1774" s="1">
        <f t="shared" si="84"/>
        <v>0.47</v>
      </c>
    </row>
    <row r="1775" spans="1:9" x14ac:dyDescent="0.2">
      <c r="A1775" s="11">
        <f t="shared" si="83"/>
        <v>177300</v>
      </c>
      <c r="B1775" s="3">
        <f>inputs!$C$3-MAX(0,MIN((calculations!A1775-inputs!$B$8)*0.5,inputs!$C$3))+IF(AND(inputs!$B$23="YES",A1775&lt;=inputs!$B$25),inputs!$B$24,0)</f>
        <v>0</v>
      </c>
      <c r="C1775" s="3">
        <f>MAX(0,MIN(A1775-B1775,inputs!$C$4)*inputs!$B$3)</f>
        <v>7540</v>
      </c>
      <c r="D1775" s="8">
        <f>MAX(0,(MIN(A1775,inputs!$C$5)-(inputs!$C$4+B1775))*inputs!$B$4)</f>
        <v>44920</v>
      </c>
      <c r="E1775" s="8">
        <f>MAX(0, (calculations!A1775-inputs!$C$5)*inputs!$B$5)</f>
        <v>12285</v>
      </c>
      <c r="F1775" s="8">
        <f>MAX(0,inputs!$B$13*(MIN(calculations!A1775,inputs!$C$14)-inputs!$C$13))+MAX(0,inputs!$B$14*(calculations!A1775-inputs!$C$14))</f>
        <v>7535.85</v>
      </c>
      <c r="G1775" s="6">
        <f>MAX(MIN((calculations!A1775-inputs!$B$21)/10000,100%),0) * inputs!$B$18</f>
        <v>2636.4</v>
      </c>
      <c r="H1775" s="3">
        <f t="shared" si="82"/>
        <v>74917.25</v>
      </c>
      <c r="I1775" s="1">
        <f t="shared" si="84"/>
        <v>0.47</v>
      </c>
    </row>
    <row r="1776" spans="1:9" x14ac:dyDescent="0.2">
      <c r="A1776" s="11">
        <f t="shared" si="83"/>
        <v>177400</v>
      </c>
      <c r="B1776" s="3">
        <f>inputs!$C$3-MAX(0,MIN((calculations!A1776-inputs!$B$8)*0.5,inputs!$C$3))+IF(AND(inputs!$B$23="YES",A1776&lt;=inputs!$B$25),inputs!$B$24,0)</f>
        <v>0</v>
      </c>
      <c r="C1776" s="3">
        <f>MAX(0,MIN(A1776-B1776,inputs!$C$4)*inputs!$B$3)</f>
        <v>7540</v>
      </c>
      <c r="D1776" s="8">
        <f>MAX(0,(MIN(A1776,inputs!$C$5)-(inputs!$C$4+B1776))*inputs!$B$4)</f>
        <v>44920</v>
      </c>
      <c r="E1776" s="8">
        <f>MAX(0, (calculations!A1776-inputs!$C$5)*inputs!$B$5)</f>
        <v>12330</v>
      </c>
      <c r="F1776" s="8">
        <f>MAX(0,inputs!$B$13*(MIN(calculations!A1776,inputs!$C$14)-inputs!$C$13))+MAX(0,inputs!$B$14*(calculations!A1776-inputs!$C$14))</f>
        <v>7537.85</v>
      </c>
      <c r="G1776" s="6">
        <f>MAX(MIN((calculations!A1776-inputs!$B$21)/10000,100%),0) * inputs!$B$18</f>
        <v>2636.4</v>
      </c>
      <c r="H1776" s="3">
        <f t="shared" si="82"/>
        <v>74964.25</v>
      </c>
      <c r="I1776" s="1">
        <f t="shared" si="84"/>
        <v>0.47</v>
      </c>
    </row>
    <row r="1777" spans="1:9" x14ac:dyDescent="0.2">
      <c r="A1777" s="11">
        <f t="shared" si="83"/>
        <v>177500</v>
      </c>
      <c r="B1777" s="3">
        <f>inputs!$C$3-MAX(0,MIN((calculations!A1777-inputs!$B$8)*0.5,inputs!$C$3))+IF(AND(inputs!$B$23="YES",A1777&lt;=inputs!$B$25),inputs!$B$24,0)</f>
        <v>0</v>
      </c>
      <c r="C1777" s="3">
        <f>MAX(0,MIN(A1777-B1777,inputs!$C$4)*inputs!$B$3)</f>
        <v>7540</v>
      </c>
      <c r="D1777" s="8">
        <f>MAX(0,(MIN(A1777,inputs!$C$5)-(inputs!$C$4+B1777))*inputs!$B$4)</f>
        <v>44920</v>
      </c>
      <c r="E1777" s="8">
        <f>MAX(0, (calculations!A1777-inputs!$C$5)*inputs!$B$5)</f>
        <v>12375</v>
      </c>
      <c r="F1777" s="8">
        <f>MAX(0,inputs!$B$13*(MIN(calculations!A1777,inputs!$C$14)-inputs!$C$13))+MAX(0,inputs!$B$14*(calculations!A1777-inputs!$C$14))</f>
        <v>7539.85</v>
      </c>
      <c r="G1777" s="6">
        <f>MAX(MIN((calculations!A1777-inputs!$B$21)/10000,100%),0) * inputs!$B$18</f>
        <v>2636.4</v>
      </c>
      <c r="H1777" s="3">
        <f t="shared" si="82"/>
        <v>75011.25</v>
      </c>
      <c r="I1777" s="1">
        <f t="shared" si="84"/>
        <v>0.47</v>
      </c>
    </row>
    <row r="1778" spans="1:9" x14ac:dyDescent="0.2">
      <c r="A1778" s="11">
        <f t="shared" si="83"/>
        <v>177600</v>
      </c>
      <c r="B1778" s="3">
        <f>inputs!$C$3-MAX(0,MIN((calculations!A1778-inputs!$B$8)*0.5,inputs!$C$3))+IF(AND(inputs!$B$23="YES",A1778&lt;=inputs!$B$25),inputs!$B$24,0)</f>
        <v>0</v>
      </c>
      <c r="C1778" s="3">
        <f>MAX(0,MIN(A1778-B1778,inputs!$C$4)*inputs!$B$3)</f>
        <v>7540</v>
      </c>
      <c r="D1778" s="8">
        <f>MAX(0,(MIN(A1778,inputs!$C$5)-(inputs!$C$4+B1778))*inputs!$B$4)</f>
        <v>44920</v>
      </c>
      <c r="E1778" s="8">
        <f>MAX(0, (calculations!A1778-inputs!$C$5)*inputs!$B$5)</f>
        <v>12420</v>
      </c>
      <c r="F1778" s="8">
        <f>MAX(0,inputs!$B$13*(MIN(calculations!A1778,inputs!$C$14)-inputs!$C$13))+MAX(0,inputs!$B$14*(calculations!A1778-inputs!$C$14))</f>
        <v>7541.85</v>
      </c>
      <c r="G1778" s="6">
        <f>MAX(MIN((calculations!A1778-inputs!$B$21)/10000,100%),0) * inputs!$B$18</f>
        <v>2636.4</v>
      </c>
      <c r="H1778" s="3">
        <f t="shared" si="82"/>
        <v>75058.25</v>
      </c>
      <c r="I1778" s="1">
        <f t="shared" si="84"/>
        <v>0.47</v>
      </c>
    </row>
    <row r="1779" spans="1:9" x14ac:dyDescent="0.2">
      <c r="A1779" s="11">
        <f t="shared" si="83"/>
        <v>177700</v>
      </c>
      <c r="B1779" s="3">
        <f>inputs!$C$3-MAX(0,MIN((calculations!A1779-inputs!$B$8)*0.5,inputs!$C$3))+IF(AND(inputs!$B$23="YES",A1779&lt;=inputs!$B$25),inputs!$B$24,0)</f>
        <v>0</v>
      </c>
      <c r="C1779" s="3">
        <f>MAX(0,MIN(A1779-B1779,inputs!$C$4)*inputs!$B$3)</f>
        <v>7540</v>
      </c>
      <c r="D1779" s="8">
        <f>MAX(0,(MIN(A1779,inputs!$C$5)-(inputs!$C$4+B1779))*inputs!$B$4)</f>
        <v>44920</v>
      </c>
      <c r="E1779" s="8">
        <f>MAX(0, (calculations!A1779-inputs!$C$5)*inputs!$B$5)</f>
        <v>12465</v>
      </c>
      <c r="F1779" s="8">
        <f>MAX(0,inputs!$B$13*(MIN(calculations!A1779,inputs!$C$14)-inputs!$C$13))+MAX(0,inputs!$B$14*(calculations!A1779-inputs!$C$14))</f>
        <v>7543.85</v>
      </c>
      <c r="G1779" s="6">
        <f>MAX(MIN((calculations!A1779-inputs!$B$21)/10000,100%),0) * inputs!$B$18</f>
        <v>2636.4</v>
      </c>
      <c r="H1779" s="3">
        <f t="shared" si="82"/>
        <v>75105.25</v>
      </c>
      <c r="I1779" s="1">
        <f t="shared" si="84"/>
        <v>0.47</v>
      </c>
    </row>
    <row r="1780" spans="1:9" x14ac:dyDescent="0.2">
      <c r="A1780" s="11">
        <f t="shared" si="83"/>
        <v>177800</v>
      </c>
      <c r="B1780" s="3">
        <f>inputs!$C$3-MAX(0,MIN((calculations!A1780-inputs!$B$8)*0.5,inputs!$C$3))+IF(AND(inputs!$B$23="YES",A1780&lt;=inputs!$B$25),inputs!$B$24,0)</f>
        <v>0</v>
      </c>
      <c r="C1780" s="3">
        <f>MAX(0,MIN(A1780-B1780,inputs!$C$4)*inputs!$B$3)</f>
        <v>7540</v>
      </c>
      <c r="D1780" s="8">
        <f>MAX(0,(MIN(A1780,inputs!$C$5)-(inputs!$C$4+B1780))*inputs!$B$4)</f>
        <v>44920</v>
      </c>
      <c r="E1780" s="8">
        <f>MAX(0, (calculations!A1780-inputs!$C$5)*inputs!$B$5)</f>
        <v>12510</v>
      </c>
      <c r="F1780" s="8">
        <f>MAX(0,inputs!$B$13*(MIN(calculations!A1780,inputs!$C$14)-inputs!$C$13))+MAX(0,inputs!$B$14*(calculations!A1780-inputs!$C$14))</f>
        <v>7545.85</v>
      </c>
      <c r="G1780" s="6">
        <f>MAX(MIN((calculations!A1780-inputs!$B$21)/10000,100%),0) * inputs!$B$18</f>
        <v>2636.4</v>
      </c>
      <c r="H1780" s="3">
        <f t="shared" si="82"/>
        <v>75152.25</v>
      </c>
      <c r="I1780" s="1">
        <f t="shared" si="84"/>
        <v>0.47</v>
      </c>
    </row>
    <row r="1781" spans="1:9" x14ac:dyDescent="0.2">
      <c r="A1781" s="11">
        <f t="shared" si="83"/>
        <v>177900</v>
      </c>
      <c r="B1781" s="3">
        <f>inputs!$C$3-MAX(0,MIN((calculations!A1781-inputs!$B$8)*0.5,inputs!$C$3))+IF(AND(inputs!$B$23="YES",A1781&lt;=inputs!$B$25),inputs!$B$24,0)</f>
        <v>0</v>
      </c>
      <c r="C1781" s="3">
        <f>MAX(0,MIN(A1781-B1781,inputs!$C$4)*inputs!$B$3)</f>
        <v>7540</v>
      </c>
      <c r="D1781" s="8">
        <f>MAX(0,(MIN(A1781,inputs!$C$5)-(inputs!$C$4+B1781))*inputs!$B$4)</f>
        <v>44920</v>
      </c>
      <c r="E1781" s="8">
        <f>MAX(0, (calculations!A1781-inputs!$C$5)*inputs!$B$5)</f>
        <v>12555</v>
      </c>
      <c r="F1781" s="8">
        <f>MAX(0,inputs!$B$13*(MIN(calculations!A1781,inputs!$C$14)-inputs!$C$13))+MAX(0,inputs!$B$14*(calculations!A1781-inputs!$C$14))</f>
        <v>7547.85</v>
      </c>
      <c r="G1781" s="6">
        <f>MAX(MIN((calculations!A1781-inputs!$B$21)/10000,100%),0) * inputs!$B$18</f>
        <v>2636.4</v>
      </c>
      <c r="H1781" s="3">
        <f t="shared" si="82"/>
        <v>75199.25</v>
      </c>
      <c r="I1781" s="1">
        <f t="shared" si="84"/>
        <v>0.47</v>
      </c>
    </row>
    <row r="1782" spans="1:9" x14ac:dyDescent="0.2">
      <c r="A1782" s="11">
        <f t="shared" si="83"/>
        <v>178000</v>
      </c>
      <c r="B1782" s="3">
        <f>inputs!$C$3-MAX(0,MIN((calculations!A1782-inputs!$B$8)*0.5,inputs!$C$3))+IF(AND(inputs!$B$23="YES",A1782&lt;=inputs!$B$25),inputs!$B$24,0)</f>
        <v>0</v>
      </c>
      <c r="C1782" s="3">
        <f>MAX(0,MIN(A1782-B1782,inputs!$C$4)*inputs!$B$3)</f>
        <v>7540</v>
      </c>
      <c r="D1782" s="8">
        <f>MAX(0,(MIN(A1782,inputs!$C$5)-(inputs!$C$4+B1782))*inputs!$B$4)</f>
        <v>44920</v>
      </c>
      <c r="E1782" s="8">
        <f>MAX(0, (calculations!A1782-inputs!$C$5)*inputs!$B$5)</f>
        <v>12600</v>
      </c>
      <c r="F1782" s="8">
        <f>MAX(0,inputs!$B$13*(MIN(calculations!A1782,inputs!$C$14)-inputs!$C$13))+MAX(0,inputs!$B$14*(calculations!A1782-inputs!$C$14))</f>
        <v>7549.85</v>
      </c>
      <c r="G1782" s="6">
        <f>MAX(MIN((calculations!A1782-inputs!$B$21)/10000,100%),0) * inputs!$B$18</f>
        <v>2636.4</v>
      </c>
      <c r="H1782" s="3">
        <f t="shared" ref="H1782:H1845" si="85">SUM(C1782:G1782)</f>
        <v>75246.25</v>
      </c>
      <c r="I1782" s="1">
        <f t="shared" si="84"/>
        <v>0.47</v>
      </c>
    </row>
    <row r="1783" spans="1:9" x14ac:dyDescent="0.2">
      <c r="A1783" s="11">
        <f t="shared" si="83"/>
        <v>178100</v>
      </c>
      <c r="B1783" s="3">
        <f>inputs!$C$3-MAX(0,MIN((calculations!A1783-inputs!$B$8)*0.5,inputs!$C$3))+IF(AND(inputs!$B$23="YES",A1783&lt;=inputs!$B$25),inputs!$B$24,0)</f>
        <v>0</v>
      </c>
      <c r="C1783" s="3">
        <f>MAX(0,MIN(A1783-B1783,inputs!$C$4)*inputs!$B$3)</f>
        <v>7540</v>
      </c>
      <c r="D1783" s="8">
        <f>MAX(0,(MIN(A1783,inputs!$C$5)-(inputs!$C$4+B1783))*inputs!$B$4)</f>
        <v>44920</v>
      </c>
      <c r="E1783" s="8">
        <f>MAX(0, (calculations!A1783-inputs!$C$5)*inputs!$B$5)</f>
        <v>12645</v>
      </c>
      <c r="F1783" s="8">
        <f>MAX(0,inputs!$B$13*(MIN(calculations!A1783,inputs!$C$14)-inputs!$C$13))+MAX(0,inputs!$B$14*(calculations!A1783-inputs!$C$14))</f>
        <v>7551.85</v>
      </c>
      <c r="G1783" s="6">
        <f>MAX(MIN((calculations!A1783-inputs!$B$21)/10000,100%),0) * inputs!$B$18</f>
        <v>2636.4</v>
      </c>
      <c r="H1783" s="3">
        <f t="shared" si="85"/>
        <v>75293.25</v>
      </c>
      <c r="I1783" s="1">
        <f t="shared" si="84"/>
        <v>0.47</v>
      </c>
    </row>
    <row r="1784" spans="1:9" x14ac:dyDescent="0.2">
      <c r="A1784" s="11">
        <f t="shared" si="83"/>
        <v>178200</v>
      </c>
      <c r="B1784" s="3">
        <f>inputs!$C$3-MAX(0,MIN((calculations!A1784-inputs!$B$8)*0.5,inputs!$C$3))+IF(AND(inputs!$B$23="YES",A1784&lt;=inputs!$B$25),inputs!$B$24,0)</f>
        <v>0</v>
      </c>
      <c r="C1784" s="3">
        <f>MAX(0,MIN(A1784-B1784,inputs!$C$4)*inputs!$B$3)</f>
        <v>7540</v>
      </c>
      <c r="D1784" s="8">
        <f>MAX(0,(MIN(A1784,inputs!$C$5)-(inputs!$C$4+B1784))*inputs!$B$4)</f>
        <v>44920</v>
      </c>
      <c r="E1784" s="8">
        <f>MAX(0, (calculations!A1784-inputs!$C$5)*inputs!$B$5)</f>
        <v>12690</v>
      </c>
      <c r="F1784" s="8">
        <f>MAX(0,inputs!$B$13*(MIN(calculations!A1784,inputs!$C$14)-inputs!$C$13))+MAX(0,inputs!$B$14*(calculations!A1784-inputs!$C$14))</f>
        <v>7553.85</v>
      </c>
      <c r="G1784" s="6">
        <f>MAX(MIN((calculations!A1784-inputs!$B$21)/10000,100%),0) * inputs!$B$18</f>
        <v>2636.4</v>
      </c>
      <c r="H1784" s="3">
        <f t="shared" si="85"/>
        <v>75340.25</v>
      </c>
      <c r="I1784" s="1">
        <f t="shared" si="84"/>
        <v>0.47</v>
      </c>
    </row>
    <row r="1785" spans="1:9" x14ac:dyDescent="0.2">
      <c r="A1785" s="11">
        <f t="shared" si="83"/>
        <v>178300</v>
      </c>
      <c r="B1785" s="3">
        <f>inputs!$C$3-MAX(0,MIN((calculations!A1785-inputs!$B$8)*0.5,inputs!$C$3))+IF(AND(inputs!$B$23="YES",A1785&lt;=inputs!$B$25),inputs!$B$24,0)</f>
        <v>0</v>
      </c>
      <c r="C1785" s="3">
        <f>MAX(0,MIN(A1785-B1785,inputs!$C$4)*inputs!$B$3)</f>
        <v>7540</v>
      </c>
      <c r="D1785" s="8">
        <f>MAX(0,(MIN(A1785,inputs!$C$5)-(inputs!$C$4+B1785))*inputs!$B$4)</f>
        <v>44920</v>
      </c>
      <c r="E1785" s="8">
        <f>MAX(0, (calculations!A1785-inputs!$C$5)*inputs!$B$5)</f>
        <v>12735</v>
      </c>
      <c r="F1785" s="8">
        <f>MAX(0,inputs!$B$13*(MIN(calculations!A1785,inputs!$C$14)-inputs!$C$13))+MAX(0,inputs!$B$14*(calculations!A1785-inputs!$C$14))</f>
        <v>7555.85</v>
      </c>
      <c r="G1785" s="6">
        <f>MAX(MIN((calculations!A1785-inputs!$B$21)/10000,100%),0) * inputs!$B$18</f>
        <v>2636.4</v>
      </c>
      <c r="H1785" s="3">
        <f t="shared" si="85"/>
        <v>75387.25</v>
      </c>
      <c r="I1785" s="1">
        <f t="shared" si="84"/>
        <v>0.47</v>
      </c>
    </row>
    <row r="1786" spans="1:9" x14ac:dyDescent="0.2">
      <c r="A1786" s="11">
        <f t="shared" si="83"/>
        <v>178400</v>
      </c>
      <c r="B1786" s="3">
        <f>inputs!$C$3-MAX(0,MIN((calculations!A1786-inputs!$B$8)*0.5,inputs!$C$3))+IF(AND(inputs!$B$23="YES",A1786&lt;=inputs!$B$25),inputs!$B$24,0)</f>
        <v>0</v>
      </c>
      <c r="C1786" s="3">
        <f>MAX(0,MIN(A1786-B1786,inputs!$C$4)*inputs!$B$3)</f>
        <v>7540</v>
      </c>
      <c r="D1786" s="8">
        <f>MAX(0,(MIN(A1786,inputs!$C$5)-(inputs!$C$4+B1786))*inputs!$B$4)</f>
        <v>44920</v>
      </c>
      <c r="E1786" s="8">
        <f>MAX(0, (calculations!A1786-inputs!$C$5)*inputs!$B$5)</f>
        <v>12780</v>
      </c>
      <c r="F1786" s="8">
        <f>MAX(0,inputs!$B$13*(MIN(calculations!A1786,inputs!$C$14)-inputs!$C$13))+MAX(0,inputs!$B$14*(calculations!A1786-inputs!$C$14))</f>
        <v>7557.85</v>
      </c>
      <c r="G1786" s="6">
        <f>MAX(MIN((calculations!A1786-inputs!$B$21)/10000,100%),0) * inputs!$B$18</f>
        <v>2636.4</v>
      </c>
      <c r="H1786" s="3">
        <f t="shared" si="85"/>
        <v>75434.25</v>
      </c>
      <c r="I1786" s="1">
        <f t="shared" si="84"/>
        <v>0.47</v>
      </c>
    </row>
    <row r="1787" spans="1:9" x14ac:dyDescent="0.2">
      <c r="A1787" s="11">
        <f t="shared" si="83"/>
        <v>178500</v>
      </c>
      <c r="B1787" s="3">
        <f>inputs!$C$3-MAX(0,MIN((calculations!A1787-inputs!$B$8)*0.5,inputs!$C$3))+IF(AND(inputs!$B$23="YES",A1787&lt;=inputs!$B$25),inputs!$B$24,0)</f>
        <v>0</v>
      </c>
      <c r="C1787" s="3">
        <f>MAX(0,MIN(A1787-B1787,inputs!$C$4)*inputs!$B$3)</f>
        <v>7540</v>
      </c>
      <c r="D1787" s="8">
        <f>MAX(0,(MIN(A1787,inputs!$C$5)-(inputs!$C$4+B1787))*inputs!$B$4)</f>
        <v>44920</v>
      </c>
      <c r="E1787" s="8">
        <f>MAX(0, (calculations!A1787-inputs!$C$5)*inputs!$B$5)</f>
        <v>12825</v>
      </c>
      <c r="F1787" s="8">
        <f>MAX(0,inputs!$B$13*(MIN(calculations!A1787,inputs!$C$14)-inputs!$C$13))+MAX(0,inputs!$B$14*(calculations!A1787-inputs!$C$14))</f>
        <v>7559.85</v>
      </c>
      <c r="G1787" s="6">
        <f>MAX(MIN((calculations!A1787-inputs!$B$21)/10000,100%),0) * inputs!$B$18</f>
        <v>2636.4</v>
      </c>
      <c r="H1787" s="3">
        <f t="shared" si="85"/>
        <v>75481.25</v>
      </c>
      <c r="I1787" s="1">
        <f t="shared" si="84"/>
        <v>0.47</v>
      </c>
    </row>
    <row r="1788" spans="1:9" x14ac:dyDescent="0.2">
      <c r="A1788" s="11">
        <f t="shared" si="83"/>
        <v>178600</v>
      </c>
      <c r="B1788" s="3">
        <f>inputs!$C$3-MAX(0,MIN((calculations!A1788-inputs!$B$8)*0.5,inputs!$C$3))+IF(AND(inputs!$B$23="YES",A1788&lt;=inputs!$B$25),inputs!$B$24,0)</f>
        <v>0</v>
      </c>
      <c r="C1788" s="3">
        <f>MAX(0,MIN(A1788-B1788,inputs!$C$4)*inputs!$B$3)</f>
        <v>7540</v>
      </c>
      <c r="D1788" s="8">
        <f>MAX(0,(MIN(A1788,inputs!$C$5)-(inputs!$C$4+B1788))*inputs!$B$4)</f>
        <v>44920</v>
      </c>
      <c r="E1788" s="8">
        <f>MAX(0, (calculations!A1788-inputs!$C$5)*inputs!$B$5)</f>
        <v>12870</v>
      </c>
      <c r="F1788" s="8">
        <f>MAX(0,inputs!$B$13*(MIN(calculations!A1788,inputs!$C$14)-inputs!$C$13))+MAX(0,inputs!$B$14*(calculations!A1788-inputs!$C$14))</f>
        <v>7561.85</v>
      </c>
      <c r="G1788" s="6">
        <f>MAX(MIN((calculations!A1788-inputs!$B$21)/10000,100%),0) * inputs!$B$18</f>
        <v>2636.4</v>
      </c>
      <c r="H1788" s="3">
        <f t="shared" si="85"/>
        <v>75528.25</v>
      </c>
      <c r="I1788" s="1">
        <f t="shared" si="84"/>
        <v>0.47</v>
      </c>
    </row>
    <row r="1789" spans="1:9" x14ac:dyDescent="0.2">
      <c r="A1789" s="11">
        <f t="shared" si="83"/>
        <v>178700</v>
      </c>
      <c r="B1789" s="3">
        <f>inputs!$C$3-MAX(0,MIN((calculations!A1789-inputs!$B$8)*0.5,inputs!$C$3))+IF(AND(inputs!$B$23="YES",A1789&lt;=inputs!$B$25),inputs!$B$24,0)</f>
        <v>0</v>
      </c>
      <c r="C1789" s="3">
        <f>MAX(0,MIN(A1789-B1789,inputs!$C$4)*inputs!$B$3)</f>
        <v>7540</v>
      </c>
      <c r="D1789" s="8">
        <f>MAX(0,(MIN(A1789,inputs!$C$5)-(inputs!$C$4+B1789))*inputs!$B$4)</f>
        <v>44920</v>
      </c>
      <c r="E1789" s="8">
        <f>MAX(0, (calculations!A1789-inputs!$C$5)*inputs!$B$5)</f>
        <v>12915</v>
      </c>
      <c r="F1789" s="8">
        <f>MAX(0,inputs!$B$13*(MIN(calculations!A1789,inputs!$C$14)-inputs!$C$13))+MAX(0,inputs!$B$14*(calculations!A1789-inputs!$C$14))</f>
        <v>7563.85</v>
      </c>
      <c r="G1789" s="6">
        <f>MAX(MIN((calculations!A1789-inputs!$B$21)/10000,100%),0) * inputs!$B$18</f>
        <v>2636.4</v>
      </c>
      <c r="H1789" s="3">
        <f t="shared" si="85"/>
        <v>75575.25</v>
      </c>
      <c r="I1789" s="1">
        <f t="shared" si="84"/>
        <v>0.47</v>
      </c>
    </row>
    <row r="1790" spans="1:9" x14ac:dyDescent="0.2">
      <c r="A1790" s="11">
        <f t="shared" si="83"/>
        <v>178800</v>
      </c>
      <c r="B1790" s="3">
        <f>inputs!$C$3-MAX(0,MIN((calculations!A1790-inputs!$B$8)*0.5,inputs!$C$3))+IF(AND(inputs!$B$23="YES",A1790&lt;=inputs!$B$25),inputs!$B$24,0)</f>
        <v>0</v>
      </c>
      <c r="C1790" s="3">
        <f>MAX(0,MIN(A1790-B1790,inputs!$C$4)*inputs!$B$3)</f>
        <v>7540</v>
      </c>
      <c r="D1790" s="8">
        <f>MAX(0,(MIN(A1790,inputs!$C$5)-(inputs!$C$4+B1790))*inputs!$B$4)</f>
        <v>44920</v>
      </c>
      <c r="E1790" s="8">
        <f>MAX(0, (calculations!A1790-inputs!$C$5)*inputs!$B$5)</f>
        <v>12960</v>
      </c>
      <c r="F1790" s="8">
        <f>MAX(0,inputs!$B$13*(MIN(calculations!A1790,inputs!$C$14)-inputs!$C$13))+MAX(0,inputs!$B$14*(calculations!A1790-inputs!$C$14))</f>
        <v>7565.85</v>
      </c>
      <c r="G1790" s="6">
        <f>MAX(MIN((calculations!A1790-inputs!$B$21)/10000,100%),0) * inputs!$B$18</f>
        <v>2636.4</v>
      </c>
      <c r="H1790" s="3">
        <f t="shared" si="85"/>
        <v>75622.25</v>
      </c>
      <c r="I1790" s="1">
        <f t="shared" si="84"/>
        <v>0.47</v>
      </c>
    </row>
    <row r="1791" spans="1:9" x14ac:dyDescent="0.2">
      <c r="A1791" s="11">
        <f t="shared" si="83"/>
        <v>178900</v>
      </c>
      <c r="B1791" s="3">
        <f>inputs!$C$3-MAX(0,MIN((calculations!A1791-inputs!$B$8)*0.5,inputs!$C$3))+IF(AND(inputs!$B$23="YES",A1791&lt;=inputs!$B$25),inputs!$B$24,0)</f>
        <v>0</v>
      </c>
      <c r="C1791" s="3">
        <f>MAX(0,MIN(A1791-B1791,inputs!$C$4)*inputs!$B$3)</f>
        <v>7540</v>
      </c>
      <c r="D1791" s="8">
        <f>MAX(0,(MIN(A1791,inputs!$C$5)-(inputs!$C$4+B1791))*inputs!$B$4)</f>
        <v>44920</v>
      </c>
      <c r="E1791" s="8">
        <f>MAX(0, (calculations!A1791-inputs!$C$5)*inputs!$B$5)</f>
        <v>13005</v>
      </c>
      <c r="F1791" s="8">
        <f>MAX(0,inputs!$B$13*(MIN(calculations!A1791,inputs!$C$14)-inputs!$C$13))+MAX(0,inputs!$B$14*(calculations!A1791-inputs!$C$14))</f>
        <v>7567.85</v>
      </c>
      <c r="G1791" s="6">
        <f>MAX(MIN((calculations!A1791-inputs!$B$21)/10000,100%),0) * inputs!$B$18</f>
        <v>2636.4</v>
      </c>
      <c r="H1791" s="3">
        <f t="shared" si="85"/>
        <v>75669.25</v>
      </c>
      <c r="I1791" s="1">
        <f t="shared" si="84"/>
        <v>0.47</v>
      </c>
    </row>
    <row r="1792" spans="1:9" x14ac:dyDescent="0.2">
      <c r="A1792" s="11">
        <f t="shared" si="83"/>
        <v>179000</v>
      </c>
      <c r="B1792" s="3">
        <f>inputs!$C$3-MAX(0,MIN((calculations!A1792-inputs!$B$8)*0.5,inputs!$C$3))+IF(AND(inputs!$B$23="YES",A1792&lt;=inputs!$B$25),inputs!$B$24,0)</f>
        <v>0</v>
      </c>
      <c r="C1792" s="3">
        <f>MAX(0,MIN(A1792-B1792,inputs!$C$4)*inputs!$B$3)</f>
        <v>7540</v>
      </c>
      <c r="D1792" s="8">
        <f>MAX(0,(MIN(A1792,inputs!$C$5)-(inputs!$C$4+B1792))*inputs!$B$4)</f>
        <v>44920</v>
      </c>
      <c r="E1792" s="8">
        <f>MAX(0, (calculations!A1792-inputs!$C$5)*inputs!$B$5)</f>
        <v>13050</v>
      </c>
      <c r="F1792" s="8">
        <f>MAX(0,inputs!$B$13*(MIN(calculations!A1792,inputs!$C$14)-inputs!$C$13))+MAX(0,inputs!$B$14*(calculations!A1792-inputs!$C$14))</f>
        <v>7569.85</v>
      </c>
      <c r="G1792" s="6">
        <f>MAX(MIN((calculations!A1792-inputs!$B$21)/10000,100%),0) * inputs!$B$18</f>
        <v>2636.4</v>
      </c>
      <c r="H1792" s="3">
        <f t="shared" si="85"/>
        <v>75716.25</v>
      </c>
      <c r="I1792" s="1">
        <f t="shared" si="84"/>
        <v>0.47</v>
      </c>
    </row>
    <row r="1793" spans="1:9" x14ac:dyDescent="0.2">
      <c r="A1793" s="11">
        <f t="shared" si="83"/>
        <v>179100</v>
      </c>
      <c r="B1793" s="3">
        <f>inputs!$C$3-MAX(0,MIN((calculations!A1793-inputs!$B$8)*0.5,inputs!$C$3))+IF(AND(inputs!$B$23="YES",A1793&lt;=inputs!$B$25),inputs!$B$24,0)</f>
        <v>0</v>
      </c>
      <c r="C1793" s="3">
        <f>MAX(0,MIN(A1793-B1793,inputs!$C$4)*inputs!$B$3)</f>
        <v>7540</v>
      </c>
      <c r="D1793" s="8">
        <f>MAX(0,(MIN(A1793,inputs!$C$5)-(inputs!$C$4+B1793))*inputs!$B$4)</f>
        <v>44920</v>
      </c>
      <c r="E1793" s="8">
        <f>MAX(0, (calculations!A1793-inputs!$C$5)*inputs!$B$5)</f>
        <v>13095</v>
      </c>
      <c r="F1793" s="8">
        <f>MAX(0,inputs!$B$13*(MIN(calculations!A1793,inputs!$C$14)-inputs!$C$13))+MAX(0,inputs!$B$14*(calculations!A1793-inputs!$C$14))</f>
        <v>7571.85</v>
      </c>
      <c r="G1793" s="6">
        <f>MAX(MIN((calculations!A1793-inputs!$B$21)/10000,100%),0) * inputs!$B$18</f>
        <v>2636.4</v>
      </c>
      <c r="H1793" s="3">
        <f t="shared" si="85"/>
        <v>75763.25</v>
      </c>
      <c r="I1793" s="1">
        <f t="shared" si="84"/>
        <v>0.47</v>
      </c>
    </row>
    <row r="1794" spans="1:9" x14ac:dyDescent="0.2">
      <c r="A1794" s="11">
        <f t="shared" si="83"/>
        <v>179200</v>
      </c>
      <c r="B1794" s="3">
        <f>inputs!$C$3-MAX(0,MIN((calculations!A1794-inputs!$B$8)*0.5,inputs!$C$3))+IF(AND(inputs!$B$23="YES",A1794&lt;=inputs!$B$25),inputs!$B$24,0)</f>
        <v>0</v>
      </c>
      <c r="C1794" s="3">
        <f>MAX(0,MIN(A1794-B1794,inputs!$C$4)*inputs!$B$3)</f>
        <v>7540</v>
      </c>
      <c r="D1794" s="8">
        <f>MAX(0,(MIN(A1794,inputs!$C$5)-(inputs!$C$4+B1794))*inputs!$B$4)</f>
        <v>44920</v>
      </c>
      <c r="E1794" s="8">
        <f>MAX(0, (calculations!A1794-inputs!$C$5)*inputs!$B$5)</f>
        <v>13140</v>
      </c>
      <c r="F1794" s="8">
        <f>MAX(0,inputs!$B$13*(MIN(calculations!A1794,inputs!$C$14)-inputs!$C$13))+MAX(0,inputs!$B$14*(calculations!A1794-inputs!$C$14))</f>
        <v>7573.85</v>
      </c>
      <c r="G1794" s="6">
        <f>MAX(MIN((calculations!A1794-inputs!$B$21)/10000,100%),0) * inputs!$B$18</f>
        <v>2636.4</v>
      </c>
      <c r="H1794" s="3">
        <f t="shared" si="85"/>
        <v>75810.25</v>
      </c>
      <c r="I1794" s="1">
        <f t="shared" si="84"/>
        <v>0.47</v>
      </c>
    </row>
    <row r="1795" spans="1:9" x14ac:dyDescent="0.2">
      <c r="A1795" s="11">
        <f t="shared" ref="A1795:A1858" si="86">(ROW(A1795)-2)*100</f>
        <v>179300</v>
      </c>
      <c r="B1795" s="3">
        <f>inputs!$C$3-MAX(0,MIN((calculations!A1795-inputs!$B$8)*0.5,inputs!$C$3))+IF(AND(inputs!$B$23="YES",A1795&lt;=inputs!$B$25),inputs!$B$24,0)</f>
        <v>0</v>
      </c>
      <c r="C1795" s="3">
        <f>MAX(0,MIN(A1795-B1795,inputs!$C$4)*inputs!$B$3)</f>
        <v>7540</v>
      </c>
      <c r="D1795" s="8">
        <f>MAX(0,(MIN(A1795,inputs!$C$5)-(inputs!$C$4+B1795))*inputs!$B$4)</f>
        <v>44920</v>
      </c>
      <c r="E1795" s="8">
        <f>MAX(0, (calculations!A1795-inputs!$C$5)*inputs!$B$5)</f>
        <v>13185</v>
      </c>
      <c r="F1795" s="8">
        <f>MAX(0,inputs!$B$13*(MIN(calculations!A1795,inputs!$C$14)-inputs!$C$13))+MAX(0,inputs!$B$14*(calculations!A1795-inputs!$C$14))</f>
        <v>7575.85</v>
      </c>
      <c r="G1795" s="6">
        <f>MAX(MIN((calculations!A1795-inputs!$B$21)/10000,100%),0) * inputs!$B$18</f>
        <v>2636.4</v>
      </c>
      <c r="H1795" s="3">
        <f t="shared" si="85"/>
        <v>75857.25</v>
      </c>
      <c r="I1795" s="1">
        <f t="shared" ref="I1795:I1858" si="87">(H1796-H1795)/100</f>
        <v>0.47</v>
      </c>
    </row>
    <row r="1796" spans="1:9" x14ac:dyDescent="0.2">
      <c r="A1796" s="11">
        <f t="shared" si="86"/>
        <v>179400</v>
      </c>
      <c r="B1796" s="3">
        <f>inputs!$C$3-MAX(0,MIN((calculations!A1796-inputs!$B$8)*0.5,inputs!$C$3))+IF(AND(inputs!$B$23="YES",A1796&lt;=inputs!$B$25),inputs!$B$24,0)</f>
        <v>0</v>
      </c>
      <c r="C1796" s="3">
        <f>MAX(0,MIN(A1796-B1796,inputs!$C$4)*inputs!$B$3)</f>
        <v>7540</v>
      </c>
      <c r="D1796" s="8">
        <f>MAX(0,(MIN(A1796,inputs!$C$5)-(inputs!$C$4+B1796))*inputs!$B$4)</f>
        <v>44920</v>
      </c>
      <c r="E1796" s="8">
        <f>MAX(0, (calculations!A1796-inputs!$C$5)*inputs!$B$5)</f>
        <v>13230</v>
      </c>
      <c r="F1796" s="8">
        <f>MAX(0,inputs!$B$13*(MIN(calculations!A1796,inputs!$C$14)-inputs!$C$13))+MAX(0,inputs!$B$14*(calculations!A1796-inputs!$C$14))</f>
        <v>7577.85</v>
      </c>
      <c r="G1796" s="6">
        <f>MAX(MIN((calculations!A1796-inputs!$B$21)/10000,100%),0) * inputs!$B$18</f>
        <v>2636.4</v>
      </c>
      <c r="H1796" s="3">
        <f t="shared" si="85"/>
        <v>75904.25</v>
      </c>
      <c r="I1796" s="1">
        <f t="shared" si="87"/>
        <v>0.47</v>
      </c>
    </row>
    <row r="1797" spans="1:9" x14ac:dyDescent="0.2">
      <c r="A1797" s="11">
        <f t="shared" si="86"/>
        <v>179500</v>
      </c>
      <c r="B1797" s="3">
        <f>inputs!$C$3-MAX(0,MIN((calculations!A1797-inputs!$B$8)*0.5,inputs!$C$3))+IF(AND(inputs!$B$23="YES",A1797&lt;=inputs!$B$25),inputs!$B$24,0)</f>
        <v>0</v>
      </c>
      <c r="C1797" s="3">
        <f>MAX(0,MIN(A1797-B1797,inputs!$C$4)*inputs!$B$3)</f>
        <v>7540</v>
      </c>
      <c r="D1797" s="8">
        <f>MAX(0,(MIN(A1797,inputs!$C$5)-(inputs!$C$4+B1797))*inputs!$B$4)</f>
        <v>44920</v>
      </c>
      <c r="E1797" s="8">
        <f>MAX(0, (calculations!A1797-inputs!$C$5)*inputs!$B$5)</f>
        <v>13275</v>
      </c>
      <c r="F1797" s="8">
        <f>MAX(0,inputs!$B$13*(MIN(calculations!A1797,inputs!$C$14)-inputs!$C$13))+MAX(0,inputs!$B$14*(calculations!A1797-inputs!$C$14))</f>
        <v>7579.85</v>
      </c>
      <c r="G1797" s="6">
        <f>MAX(MIN((calculations!A1797-inputs!$B$21)/10000,100%),0) * inputs!$B$18</f>
        <v>2636.4</v>
      </c>
      <c r="H1797" s="3">
        <f t="shared" si="85"/>
        <v>75951.25</v>
      </c>
      <c r="I1797" s="1">
        <f t="shared" si="87"/>
        <v>0.47</v>
      </c>
    </row>
    <row r="1798" spans="1:9" x14ac:dyDescent="0.2">
      <c r="A1798" s="11">
        <f t="shared" si="86"/>
        <v>179600</v>
      </c>
      <c r="B1798" s="3">
        <f>inputs!$C$3-MAX(0,MIN((calculations!A1798-inputs!$B$8)*0.5,inputs!$C$3))+IF(AND(inputs!$B$23="YES",A1798&lt;=inputs!$B$25),inputs!$B$24,0)</f>
        <v>0</v>
      </c>
      <c r="C1798" s="3">
        <f>MAX(0,MIN(A1798-B1798,inputs!$C$4)*inputs!$B$3)</f>
        <v>7540</v>
      </c>
      <c r="D1798" s="8">
        <f>MAX(0,(MIN(A1798,inputs!$C$5)-(inputs!$C$4+B1798))*inputs!$B$4)</f>
        <v>44920</v>
      </c>
      <c r="E1798" s="8">
        <f>MAX(0, (calculations!A1798-inputs!$C$5)*inputs!$B$5)</f>
        <v>13320</v>
      </c>
      <c r="F1798" s="8">
        <f>MAX(0,inputs!$B$13*(MIN(calculations!A1798,inputs!$C$14)-inputs!$C$13))+MAX(0,inputs!$B$14*(calculations!A1798-inputs!$C$14))</f>
        <v>7581.85</v>
      </c>
      <c r="G1798" s="6">
        <f>MAX(MIN((calculations!A1798-inputs!$B$21)/10000,100%),0) * inputs!$B$18</f>
        <v>2636.4</v>
      </c>
      <c r="H1798" s="3">
        <f t="shared" si="85"/>
        <v>75998.25</v>
      </c>
      <c r="I1798" s="1">
        <f t="shared" si="87"/>
        <v>0.47</v>
      </c>
    </row>
    <row r="1799" spans="1:9" x14ac:dyDescent="0.2">
      <c r="A1799" s="11">
        <f t="shared" si="86"/>
        <v>179700</v>
      </c>
      <c r="B1799" s="3">
        <f>inputs!$C$3-MAX(0,MIN((calculations!A1799-inputs!$B$8)*0.5,inputs!$C$3))+IF(AND(inputs!$B$23="YES",A1799&lt;=inputs!$B$25),inputs!$B$24,0)</f>
        <v>0</v>
      </c>
      <c r="C1799" s="3">
        <f>MAX(0,MIN(A1799-B1799,inputs!$C$4)*inputs!$B$3)</f>
        <v>7540</v>
      </c>
      <c r="D1799" s="8">
        <f>MAX(0,(MIN(A1799,inputs!$C$5)-(inputs!$C$4+B1799))*inputs!$B$4)</f>
        <v>44920</v>
      </c>
      <c r="E1799" s="8">
        <f>MAX(0, (calculations!A1799-inputs!$C$5)*inputs!$B$5)</f>
        <v>13365</v>
      </c>
      <c r="F1799" s="8">
        <f>MAX(0,inputs!$B$13*(MIN(calculations!A1799,inputs!$C$14)-inputs!$C$13))+MAX(0,inputs!$B$14*(calculations!A1799-inputs!$C$14))</f>
        <v>7583.85</v>
      </c>
      <c r="G1799" s="6">
        <f>MAX(MIN((calculations!A1799-inputs!$B$21)/10000,100%),0) * inputs!$B$18</f>
        <v>2636.4</v>
      </c>
      <c r="H1799" s="3">
        <f t="shared" si="85"/>
        <v>76045.25</v>
      </c>
      <c r="I1799" s="1">
        <f t="shared" si="87"/>
        <v>0.47</v>
      </c>
    </row>
    <row r="1800" spans="1:9" x14ac:dyDescent="0.2">
      <c r="A1800" s="11">
        <f t="shared" si="86"/>
        <v>179800</v>
      </c>
      <c r="B1800" s="3">
        <f>inputs!$C$3-MAX(0,MIN((calculations!A1800-inputs!$B$8)*0.5,inputs!$C$3))+IF(AND(inputs!$B$23="YES",A1800&lt;=inputs!$B$25),inputs!$B$24,0)</f>
        <v>0</v>
      </c>
      <c r="C1800" s="3">
        <f>MAX(0,MIN(A1800-B1800,inputs!$C$4)*inputs!$B$3)</f>
        <v>7540</v>
      </c>
      <c r="D1800" s="8">
        <f>MAX(0,(MIN(A1800,inputs!$C$5)-(inputs!$C$4+B1800))*inputs!$B$4)</f>
        <v>44920</v>
      </c>
      <c r="E1800" s="8">
        <f>MAX(0, (calculations!A1800-inputs!$C$5)*inputs!$B$5)</f>
        <v>13410</v>
      </c>
      <c r="F1800" s="8">
        <f>MAX(0,inputs!$B$13*(MIN(calculations!A1800,inputs!$C$14)-inputs!$C$13))+MAX(0,inputs!$B$14*(calculations!A1800-inputs!$C$14))</f>
        <v>7585.85</v>
      </c>
      <c r="G1800" s="6">
        <f>MAX(MIN((calculations!A1800-inputs!$B$21)/10000,100%),0) * inputs!$B$18</f>
        <v>2636.4</v>
      </c>
      <c r="H1800" s="3">
        <f t="shared" si="85"/>
        <v>76092.25</v>
      </c>
      <c r="I1800" s="1">
        <f t="shared" si="87"/>
        <v>0.47</v>
      </c>
    </row>
    <row r="1801" spans="1:9" x14ac:dyDescent="0.2">
      <c r="A1801" s="11">
        <f t="shared" si="86"/>
        <v>179900</v>
      </c>
      <c r="B1801" s="3">
        <f>inputs!$C$3-MAX(0,MIN((calculations!A1801-inputs!$B$8)*0.5,inputs!$C$3))+IF(AND(inputs!$B$23="YES",A1801&lt;=inputs!$B$25),inputs!$B$24,0)</f>
        <v>0</v>
      </c>
      <c r="C1801" s="3">
        <f>MAX(0,MIN(A1801-B1801,inputs!$C$4)*inputs!$B$3)</f>
        <v>7540</v>
      </c>
      <c r="D1801" s="8">
        <f>MAX(0,(MIN(A1801,inputs!$C$5)-(inputs!$C$4+B1801))*inputs!$B$4)</f>
        <v>44920</v>
      </c>
      <c r="E1801" s="8">
        <f>MAX(0, (calculations!A1801-inputs!$C$5)*inputs!$B$5)</f>
        <v>13455</v>
      </c>
      <c r="F1801" s="8">
        <f>MAX(0,inputs!$B$13*(MIN(calculations!A1801,inputs!$C$14)-inputs!$C$13))+MAX(0,inputs!$B$14*(calculations!A1801-inputs!$C$14))</f>
        <v>7587.85</v>
      </c>
      <c r="G1801" s="6">
        <f>MAX(MIN((calculations!A1801-inputs!$B$21)/10000,100%),0) * inputs!$B$18</f>
        <v>2636.4</v>
      </c>
      <c r="H1801" s="3">
        <f t="shared" si="85"/>
        <v>76139.25</v>
      </c>
      <c r="I1801" s="1">
        <f t="shared" si="87"/>
        <v>0.47</v>
      </c>
    </row>
    <row r="1802" spans="1:9" x14ac:dyDescent="0.2">
      <c r="A1802" s="11">
        <f t="shared" si="86"/>
        <v>180000</v>
      </c>
      <c r="B1802" s="3">
        <f>inputs!$C$3-MAX(0,MIN((calculations!A1802-inputs!$B$8)*0.5,inputs!$C$3))+IF(AND(inputs!$B$23="YES",A1802&lt;=inputs!$B$25),inputs!$B$24,0)</f>
        <v>0</v>
      </c>
      <c r="C1802" s="3">
        <f>MAX(0,MIN(A1802-B1802,inputs!$C$4)*inputs!$B$3)</f>
        <v>7540</v>
      </c>
      <c r="D1802" s="8">
        <f>MAX(0,(MIN(A1802,inputs!$C$5)-(inputs!$C$4+B1802))*inputs!$B$4)</f>
        <v>44920</v>
      </c>
      <c r="E1802" s="8">
        <f>MAX(0, (calculations!A1802-inputs!$C$5)*inputs!$B$5)</f>
        <v>13500</v>
      </c>
      <c r="F1802" s="8">
        <f>MAX(0,inputs!$B$13*(MIN(calculations!A1802,inputs!$C$14)-inputs!$C$13))+MAX(0,inputs!$B$14*(calculations!A1802-inputs!$C$14))</f>
        <v>7589.85</v>
      </c>
      <c r="G1802" s="6">
        <f>MAX(MIN((calculations!A1802-inputs!$B$21)/10000,100%),0) * inputs!$B$18</f>
        <v>2636.4</v>
      </c>
      <c r="H1802" s="3">
        <f t="shared" si="85"/>
        <v>76186.25</v>
      </c>
      <c r="I1802" s="1">
        <f t="shared" si="87"/>
        <v>0.47</v>
      </c>
    </row>
    <row r="1803" spans="1:9" x14ac:dyDescent="0.2">
      <c r="A1803" s="11">
        <f t="shared" si="86"/>
        <v>180100</v>
      </c>
      <c r="B1803" s="3">
        <f>inputs!$C$3-MAX(0,MIN((calculations!A1803-inputs!$B$8)*0.5,inputs!$C$3))+IF(AND(inputs!$B$23="YES",A1803&lt;=inputs!$B$25),inputs!$B$24,0)</f>
        <v>0</v>
      </c>
      <c r="C1803" s="3">
        <f>MAX(0,MIN(A1803-B1803,inputs!$C$4)*inputs!$B$3)</f>
        <v>7540</v>
      </c>
      <c r="D1803" s="8">
        <f>MAX(0,(MIN(A1803,inputs!$C$5)-(inputs!$C$4+B1803))*inputs!$B$4)</f>
        <v>44920</v>
      </c>
      <c r="E1803" s="8">
        <f>MAX(0, (calculations!A1803-inputs!$C$5)*inputs!$B$5)</f>
        <v>13545</v>
      </c>
      <c r="F1803" s="8">
        <f>MAX(0,inputs!$B$13*(MIN(calculations!A1803,inputs!$C$14)-inputs!$C$13))+MAX(0,inputs!$B$14*(calculations!A1803-inputs!$C$14))</f>
        <v>7591.85</v>
      </c>
      <c r="G1803" s="6">
        <f>MAX(MIN((calculations!A1803-inputs!$B$21)/10000,100%),0) * inputs!$B$18</f>
        <v>2636.4</v>
      </c>
      <c r="H1803" s="3">
        <f t="shared" si="85"/>
        <v>76233.25</v>
      </c>
      <c r="I1803" s="1">
        <f t="shared" si="87"/>
        <v>0.47</v>
      </c>
    </row>
    <row r="1804" spans="1:9" x14ac:dyDescent="0.2">
      <c r="A1804" s="11">
        <f t="shared" si="86"/>
        <v>180200</v>
      </c>
      <c r="B1804" s="3">
        <f>inputs!$C$3-MAX(0,MIN((calculations!A1804-inputs!$B$8)*0.5,inputs!$C$3))+IF(AND(inputs!$B$23="YES",A1804&lt;=inputs!$B$25),inputs!$B$24,0)</f>
        <v>0</v>
      </c>
      <c r="C1804" s="3">
        <f>MAX(0,MIN(A1804-B1804,inputs!$C$4)*inputs!$B$3)</f>
        <v>7540</v>
      </c>
      <c r="D1804" s="8">
        <f>MAX(0,(MIN(A1804,inputs!$C$5)-(inputs!$C$4+B1804))*inputs!$B$4)</f>
        <v>44920</v>
      </c>
      <c r="E1804" s="8">
        <f>MAX(0, (calculations!A1804-inputs!$C$5)*inputs!$B$5)</f>
        <v>13590</v>
      </c>
      <c r="F1804" s="8">
        <f>MAX(0,inputs!$B$13*(MIN(calculations!A1804,inputs!$C$14)-inputs!$C$13))+MAX(0,inputs!$B$14*(calculations!A1804-inputs!$C$14))</f>
        <v>7593.85</v>
      </c>
      <c r="G1804" s="6">
        <f>MAX(MIN((calculations!A1804-inputs!$B$21)/10000,100%),0) * inputs!$B$18</f>
        <v>2636.4</v>
      </c>
      <c r="H1804" s="3">
        <f t="shared" si="85"/>
        <v>76280.25</v>
      </c>
      <c r="I1804" s="1">
        <f t="shared" si="87"/>
        <v>0.47</v>
      </c>
    </row>
    <row r="1805" spans="1:9" x14ac:dyDescent="0.2">
      <c r="A1805" s="11">
        <f t="shared" si="86"/>
        <v>180300</v>
      </c>
      <c r="B1805" s="3">
        <f>inputs!$C$3-MAX(0,MIN((calculations!A1805-inputs!$B$8)*0.5,inputs!$C$3))+IF(AND(inputs!$B$23="YES",A1805&lt;=inputs!$B$25),inputs!$B$24,0)</f>
        <v>0</v>
      </c>
      <c r="C1805" s="3">
        <f>MAX(0,MIN(A1805-B1805,inputs!$C$4)*inputs!$B$3)</f>
        <v>7540</v>
      </c>
      <c r="D1805" s="8">
        <f>MAX(0,(MIN(A1805,inputs!$C$5)-(inputs!$C$4+B1805))*inputs!$B$4)</f>
        <v>44920</v>
      </c>
      <c r="E1805" s="8">
        <f>MAX(0, (calculations!A1805-inputs!$C$5)*inputs!$B$5)</f>
        <v>13635</v>
      </c>
      <c r="F1805" s="8">
        <f>MAX(0,inputs!$B$13*(MIN(calculations!A1805,inputs!$C$14)-inputs!$C$13))+MAX(0,inputs!$B$14*(calculations!A1805-inputs!$C$14))</f>
        <v>7595.85</v>
      </c>
      <c r="G1805" s="6">
        <f>MAX(MIN((calculations!A1805-inputs!$B$21)/10000,100%),0) * inputs!$B$18</f>
        <v>2636.4</v>
      </c>
      <c r="H1805" s="3">
        <f t="shared" si="85"/>
        <v>76327.25</v>
      </c>
      <c r="I1805" s="1">
        <f t="shared" si="87"/>
        <v>0.47</v>
      </c>
    </row>
    <row r="1806" spans="1:9" x14ac:dyDescent="0.2">
      <c r="A1806" s="11">
        <f t="shared" si="86"/>
        <v>180400</v>
      </c>
      <c r="B1806" s="3">
        <f>inputs!$C$3-MAX(0,MIN((calculations!A1806-inputs!$B$8)*0.5,inputs!$C$3))+IF(AND(inputs!$B$23="YES",A1806&lt;=inputs!$B$25),inputs!$B$24,0)</f>
        <v>0</v>
      </c>
      <c r="C1806" s="3">
        <f>MAX(0,MIN(A1806-B1806,inputs!$C$4)*inputs!$B$3)</f>
        <v>7540</v>
      </c>
      <c r="D1806" s="8">
        <f>MAX(0,(MIN(A1806,inputs!$C$5)-(inputs!$C$4+B1806))*inputs!$B$4)</f>
        <v>44920</v>
      </c>
      <c r="E1806" s="8">
        <f>MAX(0, (calculations!A1806-inputs!$C$5)*inputs!$B$5)</f>
        <v>13680</v>
      </c>
      <c r="F1806" s="8">
        <f>MAX(0,inputs!$B$13*(MIN(calculations!A1806,inputs!$C$14)-inputs!$C$13))+MAX(0,inputs!$B$14*(calculations!A1806-inputs!$C$14))</f>
        <v>7597.85</v>
      </c>
      <c r="G1806" s="6">
        <f>MAX(MIN((calculations!A1806-inputs!$B$21)/10000,100%),0) * inputs!$B$18</f>
        <v>2636.4</v>
      </c>
      <c r="H1806" s="3">
        <f t="shared" si="85"/>
        <v>76374.25</v>
      </c>
      <c r="I1806" s="1">
        <f t="shared" si="87"/>
        <v>0.47</v>
      </c>
    </row>
    <row r="1807" spans="1:9" x14ac:dyDescent="0.2">
      <c r="A1807" s="11">
        <f t="shared" si="86"/>
        <v>180500</v>
      </c>
      <c r="B1807" s="3">
        <f>inputs!$C$3-MAX(0,MIN((calculations!A1807-inputs!$B$8)*0.5,inputs!$C$3))+IF(AND(inputs!$B$23="YES",A1807&lt;=inputs!$B$25),inputs!$B$24,0)</f>
        <v>0</v>
      </c>
      <c r="C1807" s="3">
        <f>MAX(0,MIN(A1807-B1807,inputs!$C$4)*inputs!$B$3)</f>
        <v>7540</v>
      </c>
      <c r="D1807" s="8">
        <f>MAX(0,(MIN(A1807,inputs!$C$5)-(inputs!$C$4+B1807))*inputs!$B$4)</f>
        <v>44920</v>
      </c>
      <c r="E1807" s="8">
        <f>MAX(0, (calculations!A1807-inputs!$C$5)*inputs!$B$5)</f>
        <v>13725</v>
      </c>
      <c r="F1807" s="8">
        <f>MAX(0,inputs!$B$13*(MIN(calculations!A1807,inputs!$C$14)-inputs!$C$13))+MAX(0,inputs!$B$14*(calculations!A1807-inputs!$C$14))</f>
        <v>7599.85</v>
      </c>
      <c r="G1807" s="6">
        <f>MAX(MIN((calculations!A1807-inputs!$B$21)/10000,100%),0) * inputs!$B$18</f>
        <v>2636.4</v>
      </c>
      <c r="H1807" s="3">
        <f t="shared" si="85"/>
        <v>76421.25</v>
      </c>
      <c r="I1807" s="1">
        <f t="shared" si="87"/>
        <v>0.47</v>
      </c>
    </row>
    <row r="1808" spans="1:9" x14ac:dyDescent="0.2">
      <c r="A1808" s="11">
        <f t="shared" si="86"/>
        <v>180600</v>
      </c>
      <c r="B1808" s="3">
        <f>inputs!$C$3-MAX(0,MIN((calculations!A1808-inputs!$B$8)*0.5,inputs!$C$3))+IF(AND(inputs!$B$23="YES",A1808&lt;=inputs!$B$25),inputs!$B$24,0)</f>
        <v>0</v>
      </c>
      <c r="C1808" s="3">
        <f>MAX(0,MIN(A1808-B1808,inputs!$C$4)*inputs!$B$3)</f>
        <v>7540</v>
      </c>
      <c r="D1808" s="8">
        <f>MAX(0,(MIN(A1808,inputs!$C$5)-(inputs!$C$4+B1808))*inputs!$B$4)</f>
        <v>44920</v>
      </c>
      <c r="E1808" s="8">
        <f>MAX(0, (calculations!A1808-inputs!$C$5)*inputs!$B$5)</f>
        <v>13770</v>
      </c>
      <c r="F1808" s="8">
        <f>MAX(0,inputs!$B$13*(MIN(calculations!A1808,inputs!$C$14)-inputs!$C$13))+MAX(0,inputs!$B$14*(calculations!A1808-inputs!$C$14))</f>
        <v>7601.85</v>
      </c>
      <c r="G1808" s="6">
        <f>MAX(MIN((calculations!A1808-inputs!$B$21)/10000,100%),0) * inputs!$B$18</f>
        <v>2636.4</v>
      </c>
      <c r="H1808" s="3">
        <f t="shared" si="85"/>
        <v>76468.25</v>
      </c>
      <c r="I1808" s="1">
        <f t="shared" si="87"/>
        <v>0.47</v>
      </c>
    </row>
    <row r="1809" spans="1:9" x14ac:dyDescent="0.2">
      <c r="A1809" s="11">
        <f t="shared" si="86"/>
        <v>180700</v>
      </c>
      <c r="B1809" s="3">
        <f>inputs!$C$3-MAX(0,MIN((calculations!A1809-inputs!$B$8)*0.5,inputs!$C$3))+IF(AND(inputs!$B$23="YES",A1809&lt;=inputs!$B$25),inputs!$B$24,0)</f>
        <v>0</v>
      </c>
      <c r="C1809" s="3">
        <f>MAX(0,MIN(A1809-B1809,inputs!$C$4)*inputs!$B$3)</f>
        <v>7540</v>
      </c>
      <c r="D1809" s="8">
        <f>MAX(0,(MIN(A1809,inputs!$C$5)-(inputs!$C$4+B1809))*inputs!$B$4)</f>
        <v>44920</v>
      </c>
      <c r="E1809" s="8">
        <f>MAX(0, (calculations!A1809-inputs!$C$5)*inputs!$B$5)</f>
        <v>13815</v>
      </c>
      <c r="F1809" s="8">
        <f>MAX(0,inputs!$B$13*(MIN(calculations!A1809,inputs!$C$14)-inputs!$C$13))+MAX(0,inputs!$B$14*(calculations!A1809-inputs!$C$14))</f>
        <v>7603.85</v>
      </c>
      <c r="G1809" s="6">
        <f>MAX(MIN((calculations!A1809-inputs!$B$21)/10000,100%),0) * inputs!$B$18</f>
        <v>2636.4</v>
      </c>
      <c r="H1809" s="3">
        <f t="shared" si="85"/>
        <v>76515.25</v>
      </c>
      <c r="I1809" s="1">
        <f t="shared" si="87"/>
        <v>0.47</v>
      </c>
    </row>
    <row r="1810" spans="1:9" x14ac:dyDescent="0.2">
      <c r="A1810" s="11">
        <f t="shared" si="86"/>
        <v>180800</v>
      </c>
      <c r="B1810" s="3">
        <f>inputs!$C$3-MAX(0,MIN((calculations!A1810-inputs!$B$8)*0.5,inputs!$C$3))+IF(AND(inputs!$B$23="YES",A1810&lt;=inputs!$B$25),inputs!$B$24,0)</f>
        <v>0</v>
      </c>
      <c r="C1810" s="3">
        <f>MAX(0,MIN(A1810-B1810,inputs!$C$4)*inputs!$B$3)</f>
        <v>7540</v>
      </c>
      <c r="D1810" s="8">
        <f>MAX(0,(MIN(A1810,inputs!$C$5)-(inputs!$C$4+B1810))*inputs!$B$4)</f>
        <v>44920</v>
      </c>
      <c r="E1810" s="8">
        <f>MAX(0, (calculations!A1810-inputs!$C$5)*inputs!$B$5)</f>
        <v>13860</v>
      </c>
      <c r="F1810" s="8">
        <f>MAX(0,inputs!$B$13*(MIN(calculations!A1810,inputs!$C$14)-inputs!$C$13))+MAX(0,inputs!$B$14*(calculations!A1810-inputs!$C$14))</f>
        <v>7605.85</v>
      </c>
      <c r="G1810" s="6">
        <f>MAX(MIN((calculations!A1810-inputs!$B$21)/10000,100%),0) * inputs!$B$18</f>
        <v>2636.4</v>
      </c>
      <c r="H1810" s="3">
        <f t="shared" si="85"/>
        <v>76562.25</v>
      </c>
      <c r="I1810" s="1">
        <f t="shared" si="87"/>
        <v>0.47</v>
      </c>
    </row>
    <row r="1811" spans="1:9" x14ac:dyDescent="0.2">
      <c r="A1811" s="11">
        <f t="shared" si="86"/>
        <v>180900</v>
      </c>
      <c r="B1811" s="3">
        <f>inputs!$C$3-MAX(0,MIN((calculations!A1811-inputs!$B$8)*0.5,inputs!$C$3))+IF(AND(inputs!$B$23="YES",A1811&lt;=inputs!$B$25),inputs!$B$24,0)</f>
        <v>0</v>
      </c>
      <c r="C1811" s="3">
        <f>MAX(0,MIN(A1811-B1811,inputs!$C$4)*inputs!$B$3)</f>
        <v>7540</v>
      </c>
      <c r="D1811" s="8">
        <f>MAX(0,(MIN(A1811,inputs!$C$5)-(inputs!$C$4+B1811))*inputs!$B$4)</f>
        <v>44920</v>
      </c>
      <c r="E1811" s="8">
        <f>MAX(0, (calculations!A1811-inputs!$C$5)*inputs!$B$5)</f>
        <v>13905</v>
      </c>
      <c r="F1811" s="8">
        <f>MAX(0,inputs!$B$13*(MIN(calculations!A1811,inputs!$C$14)-inputs!$C$13))+MAX(0,inputs!$B$14*(calculations!A1811-inputs!$C$14))</f>
        <v>7607.85</v>
      </c>
      <c r="G1811" s="6">
        <f>MAX(MIN((calculations!A1811-inputs!$B$21)/10000,100%),0) * inputs!$B$18</f>
        <v>2636.4</v>
      </c>
      <c r="H1811" s="3">
        <f t="shared" si="85"/>
        <v>76609.25</v>
      </c>
      <c r="I1811" s="1">
        <f t="shared" si="87"/>
        <v>0.47</v>
      </c>
    </row>
    <row r="1812" spans="1:9" x14ac:dyDescent="0.2">
      <c r="A1812" s="11">
        <f t="shared" si="86"/>
        <v>181000</v>
      </c>
      <c r="B1812" s="3">
        <f>inputs!$C$3-MAX(0,MIN((calculations!A1812-inputs!$B$8)*0.5,inputs!$C$3))+IF(AND(inputs!$B$23="YES",A1812&lt;=inputs!$B$25),inputs!$B$24,0)</f>
        <v>0</v>
      </c>
      <c r="C1812" s="3">
        <f>MAX(0,MIN(A1812-B1812,inputs!$C$4)*inputs!$B$3)</f>
        <v>7540</v>
      </c>
      <c r="D1812" s="8">
        <f>MAX(0,(MIN(A1812,inputs!$C$5)-(inputs!$C$4+B1812))*inputs!$B$4)</f>
        <v>44920</v>
      </c>
      <c r="E1812" s="8">
        <f>MAX(0, (calculations!A1812-inputs!$C$5)*inputs!$B$5)</f>
        <v>13950</v>
      </c>
      <c r="F1812" s="8">
        <f>MAX(0,inputs!$B$13*(MIN(calculations!A1812,inputs!$C$14)-inputs!$C$13))+MAX(0,inputs!$B$14*(calculations!A1812-inputs!$C$14))</f>
        <v>7609.85</v>
      </c>
      <c r="G1812" s="6">
        <f>MAX(MIN((calculations!A1812-inputs!$B$21)/10000,100%),0) * inputs!$B$18</f>
        <v>2636.4</v>
      </c>
      <c r="H1812" s="3">
        <f t="shared" si="85"/>
        <v>76656.25</v>
      </c>
      <c r="I1812" s="1">
        <f t="shared" si="87"/>
        <v>0.47</v>
      </c>
    </row>
    <row r="1813" spans="1:9" x14ac:dyDescent="0.2">
      <c r="A1813" s="11">
        <f t="shared" si="86"/>
        <v>181100</v>
      </c>
      <c r="B1813" s="3">
        <f>inputs!$C$3-MAX(0,MIN((calculations!A1813-inputs!$B$8)*0.5,inputs!$C$3))+IF(AND(inputs!$B$23="YES",A1813&lt;=inputs!$B$25),inputs!$B$24,0)</f>
        <v>0</v>
      </c>
      <c r="C1813" s="3">
        <f>MAX(0,MIN(A1813-B1813,inputs!$C$4)*inputs!$B$3)</f>
        <v>7540</v>
      </c>
      <c r="D1813" s="8">
        <f>MAX(0,(MIN(A1813,inputs!$C$5)-(inputs!$C$4+B1813))*inputs!$B$4)</f>
        <v>44920</v>
      </c>
      <c r="E1813" s="8">
        <f>MAX(0, (calculations!A1813-inputs!$C$5)*inputs!$B$5)</f>
        <v>13995</v>
      </c>
      <c r="F1813" s="8">
        <f>MAX(0,inputs!$B$13*(MIN(calculations!A1813,inputs!$C$14)-inputs!$C$13))+MAX(0,inputs!$B$14*(calculations!A1813-inputs!$C$14))</f>
        <v>7611.85</v>
      </c>
      <c r="G1813" s="6">
        <f>MAX(MIN((calculations!A1813-inputs!$B$21)/10000,100%),0) * inputs!$B$18</f>
        <v>2636.4</v>
      </c>
      <c r="H1813" s="3">
        <f t="shared" si="85"/>
        <v>76703.25</v>
      </c>
      <c r="I1813" s="1">
        <f t="shared" si="87"/>
        <v>0.47</v>
      </c>
    </row>
    <row r="1814" spans="1:9" x14ac:dyDescent="0.2">
      <c r="A1814" s="11">
        <f t="shared" si="86"/>
        <v>181200</v>
      </c>
      <c r="B1814" s="3">
        <f>inputs!$C$3-MAX(0,MIN((calculations!A1814-inputs!$B$8)*0.5,inputs!$C$3))+IF(AND(inputs!$B$23="YES",A1814&lt;=inputs!$B$25),inputs!$B$24,0)</f>
        <v>0</v>
      </c>
      <c r="C1814" s="3">
        <f>MAX(0,MIN(A1814-B1814,inputs!$C$4)*inputs!$B$3)</f>
        <v>7540</v>
      </c>
      <c r="D1814" s="8">
        <f>MAX(0,(MIN(A1814,inputs!$C$5)-(inputs!$C$4+B1814))*inputs!$B$4)</f>
        <v>44920</v>
      </c>
      <c r="E1814" s="8">
        <f>MAX(0, (calculations!A1814-inputs!$C$5)*inputs!$B$5)</f>
        <v>14040</v>
      </c>
      <c r="F1814" s="8">
        <f>MAX(0,inputs!$B$13*(MIN(calculations!A1814,inputs!$C$14)-inputs!$C$13))+MAX(0,inputs!$B$14*(calculations!A1814-inputs!$C$14))</f>
        <v>7613.85</v>
      </c>
      <c r="G1814" s="6">
        <f>MAX(MIN((calculations!A1814-inputs!$B$21)/10000,100%),0) * inputs!$B$18</f>
        <v>2636.4</v>
      </c>
      <c r="H1814" s="3">
        <f t="shared" si="85"/>
        <v>76750.25</v>
      </c>
      <c r="I1814" s="1">
        <f t="shared" si="87"/>
        <v>0.47</v>
      </c>
    </row>
    <row r="1815" spans="1:9" x14ac:dyDescent="0.2">
      <c r="A1815" s="11">
        <f t="shared" si="86"/>
        <v>181300</v>
      </c>
      <c r="B1815" s="3">
        <f>inputs!$C$3-MAX(0,MIN((calculations!A1815-inputs!$B$8)*0.5,inputs!$C$3))+IF(AND(inputs!$B$23="YES",A1815&lt;=inputs!$B$25),inputs!$B$24,0)</f>
        <v>0</v>
      </c>
      <c r="C1815" s="3">
        <f>MAX(0,MIN(A1815-B1815,inputs!$C$4)*inputs!$B$3)</f>
        <v>7540</v>
      </c>
      <c r="D1815" s="8">
        <f>MAX(0,(MIN(A1815,inputs!$C$5)-(inputs!$C$4+B1815))*inputs!$B$4)</f>
        <v>44920</v>
      </c>
      <c r="E1815" s="8">
        <f>MAX(0, (calculations!A1815-inputs!$C$5)*inputs!$B$5)</f>
        <v>14085</v>
      </c>
      <c r="F1815" s="8">
        <f>MAX(0,inputs!$B$13*(MIN(calculations!A1815,inputs!$C$14)-inputs!$C$13))+MAX(0,inputs!$B$14*(calculations!A1815-inputs!$C$14))</f>
        <v>7615.85</v>
      </c>
      <c r="G1815" s="6">
        <f>MAX(MIN((calculations!A1815-inputs!$B$21)/10000,100%),0) * inputs!$B$18</f>
        <v>2636.4</v>
      </c>
      <c r="H1815" s="3">
        <f t="shared" si="85"/>
        <v>76797.25</v>
      </c>
      <c r="I1815" s="1">
        <f t="shared" si="87"/>
        <v>0.47</v>
      </c>
    </row>
    <row r="1816" spans="1:9" x14ac:dyDescent="0.2">
      <c r="A1816" s="11">
        <f t="shared" si="86"/>
        <v>181400</v>
      </c>
      <c r="B1816" s="3">
        <f>inputs!$C$3-MAX(0,MIN((calculations!A1816-inputs!$B$8)*0.5,inputs!$C$3))+IF(AND(inputs!$B$23="YES",A1816&lt;=inputs!$B$25),inputs!$B$24,0)</f>
        <v>0</v>
      </c>
      <c r="C1816" s="3">
        <f>MAX(0,MIN(A1816-B1816,inputs!$C$4)*inputs!$B$3)</f>
        <v>7540</v>
      </c>
      <c r="D1816" s="8">
        <f>MAX(0,(MIN(A1816,inputs!$C$5)-(inputs!$C$4+B1816))*inputs!$B$4)</f>
        <v>44920</v>
      </c>
      <c r="E1816" s="8">
        <f>MAX(0, (calculations!A1816-inputs!$C$5)*inputs!$B$5)</f>
        <v>14130</v>
      </c>
      <c r="F1816" s="8">
        <f>MAX(0,inputs!$B$13*(MIN(calculations!A1816,inputs!$C$14)-inputs!$C$13))+MAX(0,inputs!$B$14*(calculations!A1816-inputs!$C$14))</f>
        <v>7617.85</v>
      </c>
      <c r="G1816" s="6">
        <f>MAX(MIN((calculations!A1816-inputs!$B$21)/10000,100%),0) * inputs!$B$18</f>
        <v>2636.4</v>
      </c>
      <c r="H1816" s="3">
        <f t="shared" si="85"/>
        <v>76844.25</v>
      </c>
      <c r="I1816" s="1">
        <f t="shared" si="87"/>
        <v>0.47</v>
      </c>
    </row>
    <row r="1817" spans="1:9" x14ac:dyDescent="0.2">
      <c r="A1817" s="11">
        <f t="shared" si="86"/>
        <v>181500</v>
      </c>
      <c r="B1817" s="3">
        <f>inputs!$C$3-MAX(0,MIN((calculations!A1817-inputs!$B$8)*0.5,inputs!$C$3))+IF(AND(inputs!$B$23="YES",A1817&lt;=inputs!$B$25),inputs!$B$24,0)</f>
        <v>0</v>
      </c>
      <c r="C1817" s="3">
        <f>MAX(0,MIN(A1817-B1817,inputs!$C$4)*inputs!$B$3)</f>
        <v>7540</v>
      </c>
      <c r="D1817" s="8">
        <f>MAX(0,(MIN(A1817,inputs!$C$5)-(inputs!$C$4+B1817))*inputs!$B$4)</f>
        <v>44920</v>
      </c>
      <c r="E1817" s="8">
        <f>MAX(0, (calculations!A1817-inputs!$C$5)*inputs!$B$5)</f>
        <v>14175</v>
      </c>
      <c r="F1817" s="8">
        <f>MAX(0,inputs!$B$13*(MIN(calculations!A1817,inputs!$C$14)-inputs!$C$13))+MAX(0,inputs!$B$14*(calculations!A1817-inputs!$C$14))</f>
        <v>7619.85</v>
      </c>
      <c r="G1817" s="6">
        <f>MAX(MIN((calculations!A1817-inputs!$B$21)/10000,100%),0) * inputs!$B$18</f>
        <v>2636.4</v>
      </c>
      <c r="H1817" s="3">
        <f t="shared" si="85"/>
        <v>76891.25</v>
      </c>
      <c r="I1817" s="1">
        <f t="shared" si="87"/>
        <v>0.47</v>
      </c>
    </row>
    <row r="1818" spans="1:9" x14ac:dyDescent="0.2">
      <c r="A1818" s="11">
        <f t="shared" si="86"/>
        <v>181600</v>
      </c>
      <c r="B1818" s="3">
        <f>inputs!$C$3-MAX(0,MIN((calculations!A1818-inputs!$B$8)*0.5,inputs!$C$3))+IF(AND(inputs!$B$23="YES",A1818&lt;=inputs!$B$25),inputs!$B$24,0)</f>
        <v>0</v>
      </c>
      <c r="C1818" s="3">
        <f>MAX(0,MIN(A1818-B1818,inputs!$C$4)*inputs!$B$3)</f>
        <v>7540</v>
      </c>
      <c r="D1818" s="8">
        <f>MAX(0,(MIN(A1818,inputs!$C$5)-(inputs!$C$4+B1818))*inputs!$B$4)</f>
        <v>44920</v>
      </c>
      <c r="E1818" s="8">
        <f>MAX(0, (calculations!A1818-inputs!$C$5)*inputs!$B$5)</f>
        <v>14220</v>
      </c>
      <c r="F1818" s="8">
        <f>MAX(0,inputs!$B$13*(MIN(calculations!A1818,inputs!$C$14)-inputs!$C$13))+MAX(0,inputs!$B$14*(calculations!A1818-inputs!$C$14))</f>
        <v>7621.85</v>
      </c>
      <c r="G1818" s="6">
        <f>MAX(MIN((calculations!A1818-inputs!$B$21)/10000,100%),0) * inputs!$B$18</f>
        <v>2636.4</v>
      </c>
      <c r="H1818" s="3">
        <f t="shared" si="85"/>
        <v>76938.25</v>
      </c>
      <c r="I1818" s="1">
        <f t="shared" si="87"/>
        <v>0.47</v>
      </c>
    </row>
    <row r="1819" spans="1:9" x14ac:dyDescent="0.2">
      <c r="A1819" s="11">
        <f t="shared" si="86"/>
        <v>181700</v>
      </c>
      <c r="B1819" s="3">
        <f>inputs!$C$3-MAX(0,MIN((calculations!A1819-inputs!$B$8)*0.5,inputs!$C$3))+IF(AND(inputs!$B$23="YES",A1819&lt;=inputs!$B$25),inputs!$B$24,0)</f>
        <v>0</v>
      </c>
      <c r="C1819" s="3">
        <f>MAX(0,MIN(A1819-B1819,inputs!$C$4)*inputs!$B$3)</f>
        <v>7540</v>
      </c>
      <c r="D1819" s="8">
        <f>MAX(0,(MIN(A1819,inputs!$C$5)-(inputs!$C$4+B1819))*inputs!$B$4)</f>
        <v>44920</v>
      </c>
      <c r="E1819" s="8">
        <f>MAX(0, (calculations!A1819-inputs!$C$5)*inputs!$B$5)</f>
        <v>14265</v>
      </c>
      <c r="F1819" s="8">
        <f>MAX(0,inputs!$B$13*(MIN(calculations!A1819,inputs!$C$14)-inputs!$C$13))+MAX(0,inputs!$B$14*(calculations!A1819-inputs!$C$14))</f>
        <v>7623.85</v>
      </c>
      <c r="G1819" s="6">
        <f>MAX(MIN((calculations!A1819-inputs!$B$21)/10000,100%),0) * inputs!$B$18</f>
        <v>2636.4</v>
      </c>
      <c r="H1819" s="3">
        <f t="shared" si="85"/>
        <v>76985.25</v>
      </c>
      <c r="I1819" s="1">
        <f t="shared" si="87"/>
        <v>0.47</v>
      </c>
    </row>
    <row r="1820" spans="1:9" x14ac:dyDescent="0.2">
      <c r="A1820" s="11">
        <f t="shared" si="86"/>
        <v>181800</v>
      </c>
      <c r="B1820" s="3">
        <f>inputs!$C$3-MAX(0,MIN((calculations!A1820-inputs!$B$8)*0.5,inputs!$C$3))+IF(AND(inputs!$B$23="YES",A1820&lt;=inputs!$B$25),inputs!$B$24,0)</f>
        <v>0</v>
      </c>
      <c r="C1820" s="3">
        <f>MAX(0,MIN(A1820-B1820,inputs!$C$4)*inputs!$B$3)</f>
        <v>7540</v>
      </c>
      <c r="D1820" s="8">
        <f>MAX(0,(MIN(A1820,inputs!$C$5)-(inputs!$C$4+B1820))*inputs!$B$4)</f>
        <v>44920</v>
      </c>
      <c r="E1820" s="8">
        <f>MAX(0, (calculations!A1820-inputs!$C$5)*inputs!$B$5)</f>
        <v>14310</v>
      </c>
      <c r="F1820" s="8">
        <f>MAX(0,inputs!$B$13*(MIN(calculations!A1820,inputs!$C$14)-inputs!$C$13))+MAX(0,inputs!$B$14*(calculations!A1820-inputs!$C$14))</f>
        <v>7625.85</v>
      </c>
      <c r="G1820" s="6">
        <f>MAX(MIN((calculations!A1820-inputs!$B$21)/10000,100%),0) * inputs!$B$18</f>
        <v>2636.4</v>
      </c>
      <c r="H1820" s="3">
        <f t="shared" si="85"/>
        <v>77032.25</v>
      </c>
      <c r="I1820" s="1">
        <f t="shared" si="87"/>
        <v>0.47</v>
      </c>
    </row>
    <row r="1821" spans="1:9" x14ac:dyDescent="0.2">
      <c r="A1821" s="11">
        <f t="shared" si="86"/>
        <v>181900</v>
      </c>
      <c r="B1821" s="3">
        <f>inputs!$C$3-MAX(0,MIN((calculations!A1821-inputs!$B$8)*0.5,inputs!$C$3))+IF(AND(inputs!$B$23="YES",A1821&lt;=inputs!$B$25),inputs!$B$24,0)</f>
        <v>0</v>
      </c>
      <c r="C1821" s="3">
        <f>MAX(0,MIN(A1821-B1821,inputs!$C$4)*inputs!$B$3)</f>
        <v>7540</v>
      </c>
      <c r="D1821" s="8">
        <f>MAX(0,(MIN(A1821,inputs!$C$5)-(inputs!$C$4+B1821))*inputs!$B$4)</f>
        <v>44920</v>
      </c>
      <c r="E1821" s="8">
        <f>MAX(0, (calculations!A1821-inputs!$C$5)*inputs!$B$5)</f>
        <v>14355</v>
      </c>
      <c r="F1821" s="8">
        <f>MAX(0,inputs!$B$13*(MIN(calculations!A1821,inputs!$C$14)-inputs!$C$13))+MAX(0,inputs!$B$14*(calculations!A1821-inputs!$C$14))</f>
        <v>7627.85</v>
      </c>
      <c r="G1821" s="6">
        <f>MAX(MIN((calculations!A1821-inputs!$B$21)/10000,100%),0) * inputs!$B$18</f>
        <v>2636.4</v>
      </c>
      <c r="H1821" s="3">
        <f t="shared" si="85"/>
        <v>77079.25</v>
      </c>
      <c r="I1821" s="1">
        <f t="shared" si="87"/>
        <v>0.47</v>
      </c>
    </row>
    <row r="1822" spans="1:9" x14ac:dyDescent="0.2">
      <c r="A1822" s="11">
        <f t="shared" si="86"/>
        <v>182000</v>
      </c>
      <c r="B1822" s="3">
        <f>inputs!$C$3-MAX(0,MIN((calculations!A1822-inputs!$B$8)*0.5,inputs!$C$3))+IF(AND(inputs!$B$23="YES",A1822&lt;=inputs!$B$25),inputs!$B$24,0)</f>
        <v>0</v>
      </c>
      <c r="C1822" s="3">
        <f>MAX(0,MIN(A1822-B1822,inputs!$C$4)*inputs!$B$3)</f>
        <v>7540</v>
      </c>
      <c r="D1822" s="8">
        <f>MAX(0,(MIN(A1822,inputs!$C$5)-(inputs!$C$4+B1822))*inputs!$B$4)</f>
        <v>44920</v>
      </c>
      <c r="E1822" s="8">
        <f>MAX(0, (calculations!A1822-inputs!$C$5)*inputs!$B$5)</f>
        <v>14400</v>
      </c>
      <c r="F1822" s="8">
        <f>MAX(0,inputs!$B$13*(MIN(calculations!A1822,inputs!$C$14)-inputs!$C$13))+MAX(0,inputs!$B$14*(calculations!A1822-inputs!$C$14))</f>
        <v>7629.85</v>
      </c>
      <c r="G1822" s="6">
        <f>MAX(MIN((calculations!A1822-inputs!$B$21)/10000,100%),0) * inputs!$B$18</f>
        <v>2636.4</v>
      </c>
      <c r="H1822" s="3">
        <f t="shared" si="85"/>
        <v>77126.25</v>
      </c>
      <c r="I1822" s="1">
        <f t="shared" si="87"/>
        <v>0.47</v>
      </c>
    </row>
    <row r="1823" spans="1:9" x14ac:dyDescent="0.2">
      <c r="A1823" s="11">
        <f t="shared" si="86"/>
        <v>182100</v>
      </c>
      <c r="B1823" s="3">
        <f>inputs!$C$3-MAX(0,MIN((calculations!A1823-inputs!$B$8)*0.5,inputs!$C$3))+IF(AND(inputs!$B$23="YES",A1823&lt;=inputs!$B$25),inputs!$B$24,0)</f>
        <v>0</v>
      </c>
      <c r="C1823" s="3">
        <f>MAX(0,MIN(A1823-B1823,inputs!$C$4)*inputs!$B$3)</f>
        <v>7540</v>
      </c>
      <c r="D1823" s="8">
        <f>MAX(0,(MIN(A1823,inputs!$C$5)-(inputs!$C$4+B1823))*inputs!$B$4)</f>
        <v>44920</v>
      </c>
      <c r="E1823" s="8">
        <f>MAX(0, (calculations!A1823-inputs!$C$5)*inputs!$B$5)</f>
        <v>14445</v>
      </c>
      <c r="F1823" s="8">
        <f>MAX(0,inputs!$B$13*(MIN(calculations!A1823,inputs!$C$14)-inputs!$C$13))+MAX(0,inputs!$B$14*(calculations!A1823-inputs!$C$14))</f>
        <v>7631.85</v>
      </c>
      <c r="G1823" s="6">
        <f>MAX(MIN((calculations!A1823-inputs!$B$21)/10000,100%),0) * inputs!$B$18</f>
        <v>2636.4</v>
      </c>
      <c r="H1823" s="3">
        <f t="shared" si="85"/>
        <v>77173.25</v>
      </c>
      <c r="I1823" s="1">
        <f t="shared" si="87"/>
        <v>0.47</v>
      </c>
    </row>
    <row r="1824" spans="1:9" x14ac:dyDescent="0.2">
      <c r="A1824" s="11">
        <f t="shared" si="86"/>
        <v>182200</v>
      </c>
      <c r="B1824" s="3">
        <f>inputs!$C$3-MAX(0,MIN((calculations!A1824-inputs!$B$8)*0.5,inputs!$C$3))+IF(AND(inputs!$B$23="YES",A1824&lt;=inputs!$B$25),inputs!$B$24,0)</f>
        <v>0</v>
      </c>
      <c r="C1824" s="3">
        <f>MAX(0,MIN(A1824-B1824,inputs!$C$4)*inputs!$B$3)</f>
        <v>7540</v>
      </c>
      <c r="D1824" s="8">
        <f>MAX(0,(MIN(A1824,inputs!$C$5)-(inputs!$C$4+B1824))*inputs!$B$4)</f>
        <v>44920</v>
      </c>
      <c r="E1824" s="8">
        <f>MAX(0, (calculations!A1824-inputs!$C$5)*inputs!$B$5)</f>
        <v>14490</v>
      </c>
      <c r="F1824" s="8">
        <f>MAX(0,inputs!$B$13*(MIN(calculations!A1824,inputs!$C$14)-inputs!$C$13))+MAX(0,inputs!$B$14*(calculations!A1824-inputs!$C$14))</f>
        <v>7633.85</v>
      </c>
      <c r="G1824" s="6">
        <f>MAX(MIN((calculations!A1824-inputs!$B$21)/10000,100%),0) * inputs!$B$18</f>
        <v>2636.4</v>
      </c>
      <c r="H1824" s="3">
        <f t="shared" si="85"/>
        <v>77220.25</v>
      </c>
      <c r="I1824" s="1">
        <f t="shared" si="87"/>
        <v>0.47</v>
      </c>
    </row>
    <row r="1825" spans="1:9" x14ac:dyDescent="0.2">
      <c r="A1825" s="11">
        <f t="shared" si="86"/>
        <v>182300</v>
      </c>
      <c r="B1825" s="3">
        <f>inputs!$C$3-MAX(0,MIN((calculations!A1825-inputs!$B$8)*0.5,inputs!$C$3))+IF(AND(inputs!$B$23="YES",A1825&lt;=inputs!$B$25),inputs!$B$24,0)</f>
        <v>0</v>
      </c>
      <c r="C1825" s="3">
        <f>MAX(0,MIN(A1825-B1825,inputs!$C$4)*inputs!$B$3)</f>
        <v>7540</v>
      </c>
      <c r="D1825" s="8">
        <f>MAX(0,(MIN(A1825,inputs!$C$5)-(inputs!$C$4+B1825))*inputs!$B$4)</f>
        <v>44920</v>
      </c>
      <c r="E1825" s="8">
        <f>MAX(0, (calculations!A1825-inputs!$C$5)*inputs!$B$5)</f>
        <v>14535</v>
      </c>
      <c r="F1825" s="8">
        <f>MAX(0,inputs!$B$13*(MIN(calculations!A1825,inputs!$C$14)-inputs!$C$13))+MAX(0,inputs!$B$14*(calculations!A1825-inputs!$C$14))</f>
        <v>7635.85</v>
      </c>
      <c r="G1825" s="6">
        <f>MAX(MIN((calculations!A1825-inputs!$B$21)/10000,100%),0) * inputs!$B$18</f>
        <v>2636.4</v>
      </c>
      <c r="H1825" s="3">
        <f t="shared" si="85"/>
        <v>77267.25</v>
      </c>
      <c r="I1825" s="1">
        <f t="shared" si="87"/>
        <v>0.47</v>
      </c>
    </row>
    <row r="1826" spans="1:9" x14ac:dyDescent="0.2">
      <c r="A1826" s="11">
        <f t="shared" si="86"/>
        <v>182400</v>
      </c>
      <c r="B1826" s="3">
        <f>inputs!$C$3-MAX(0,MIN((calculations!A1826-inputs!$B$8)*0.5,inputs!$C$3))+IF(AND(inputs!$B$23="YES",A1826&lt;=inputs!$B$25),inputs!$B$24,0)</f>
        <v>0</v>
      </c>
      <c r="C1826" s="3">
        <f>MAX(0,MIN(A1826-B1826,inputs!$C$4)*inputs!$B$3)</f>
        <v>7540</v>
      </c>
      <c r="D1826" s="8">
        <f>MAX(0,(MIN(A1826,inputs!$C$5)-(inputs!$C$4+B1826))*inputs!$B$4)</f>
        <v>44920</v>
      </c>
      <c r="E1826" s="8">
        <f>MAX(0, (calculations!A1826-inputs!$C$5)*inputs!$B$5)</f>
        <v>14580</v>
      </c>
      <c r="F1826" s="8">
        <f>MAX(0,inputs!$B$13*(MIN(calculations!A1826,inputs!$C$14)-inputs!$C$13))+MAX(0,inputs!$B$14*(calculations!A1826-inputs!$C$14))</f>
        <v>7637.85</v>
      </c>
      <c r="G1826" s="6">
        <f>MAX(MIN((calculations!A1826-inputs!$B$21)/10000,100%),0) * inputs!$B$18</f>
        <v>2636.4</v>
      </c>
      <c r="H1826" s="3">
        <f t="shared" si="85"/>
        <v>77314.25</v>
      </c>
      <c r="I1826" s="1">
        <f t="shared" si="87"/>
        <v>0.47</v>
      </c>
    </row>
    <row r="1827" spans="1:9" x14ac:dyDescent="0.2">
      <c r="A1827" s="11">
        <f t="shared" si="86"/>
        <v>182500</v>
      </c>
      <c r="B1827" s="3">
        <f>inputs!$C$3-MAX(0,MIN((calculations!A1827-inputs!$B$8)*0.5,inputs!$C$3))+IF(AND(inputs!$B$23="YES",A1827&lt;=inputs!$B$25),inputs!$B$24,0)</f>
        <v>0</v>
      </c>
      <c r="C1827" s="3">
        <f>MAX(0,MIN(A1827-B1827,inputs!$C$4)*inputs!$B$3)</f>
        <v>7540</v>
      </c>
      <c r="D1827" s="8">
        <f>MAX(0,(MIN(A1827,inputs!$C$5)-(inputs!$C$4+B1827))*inputs!$B$4)</f>
        <v>44920</v>
      </c>
      <c r="E1827" s="8">
        <f>MAX(0, (calculations!A1827-inputs!$C$5)*inputs!$B$5)</f>
        <v>14625</v>
      </c>
      <c r="F1827" s="8">
        <f>MAX(0,inputs!$B$13*(MIN(calculations!A1827,inputs!$C$14)-inputs!$C$13))+MAX(0,inputs!$B$14*(calculations!A1827-inputs!$C$14))</f>
        <v>7639.85</v>
      </c>
      <c r="G1827" s="6">
        <f>MAX(MIN((calculations!A1827-inputs!$B$21)/10000,100%),0) * inputs!$B$18</f>
        <v>2636.4</v>
      </c>
      <c r="H1827" s="3">
        <f t="shared" si="85"/>
        <v>77361.25</v>
      </c>
      <c r="I1827" s="1">
        <f t="shared" si="87"/>
        <v>0.47</v>
      </c>
    </row>
    <row r="1828" spans="1:9" x14ac:dyDescent="0.2">
      <c r="A1828" s="11">
        <f t="shared" si="86"/>
        <v>182600</v>
      </c>
      <c r="B1828" s="3">
        <f>inputs!$C$3-MAX(0,MIN((calculations!A1828-inputs!$B$8)*0.5,inputs!$C$3))+IF(AND(inputs!$B$23="YES",A1828&lt;=inputs!$B$25),inputs!$B$24,0)</f>
        <v>0</v>
      </c>
      <c r="C1828" s="3">
        <f>MAX(0,MIN(A1828-B1828,inputs!$C$4)*inputs!$B$3)</f>
        <v>7540</v>
      </c>
      <c r="D1828" s="8">
        <f>MAX(0,(MIN(A1828,inputs!$C$5)-(inputs!$C$4+B1828))*inputs!$B$4)</f>
        <v>44920</v>
      </c>
      <c r="E1828" s="8">
        <f>MAX(0, (calculations!A1828-inputs!$C$5)*inputs!$B$5)</f>
        <v>14670</v>
      </c>
      <c r="F1828" s="8">
        <f>MAX(0,inputs!$B$13*(MIN(calculations!A1828,inputs!$C$14)-inputs!$C$13))+MAX(0,inputs!$B$14*(calculations!A1828-inputs!$C$14))</f>
        <v>7641.85</v>
      </c>
      <c r="G1828" s="6">
        <f>MAX(MIN((calculations!A1828-inputs!$B$21)/10000,100%),0) * inputs!$B$18</f>
        <v>2636.4</v>
      </c>
      <c r="H1828" s="3">
        <f t="shared" si="85"/>
        <v>77408.25</v>
      </c>
      <c r="I1828" s="1">
        <f t="shared" si="87"/>
        <v>0.47</v>
      </c>
    </row>
    <row r="1829" spans="1:9" x14ac:dyDescent="0.2">
      <c r="A1829" s="11">
        <f t="shared" si="86"/>
        <v>182700</v>
      </c>
      <c r="B1829" s="3">
        <f>inputs!$C$3-MAX(0,MIN((calculations!A1829-inputs!$B$8)*0.5,inputs!$C$3))+IF(AND(inputs!$B$23="YES",A1829&lt;=inputs!$B$25),inputs!$B$24,0)</f>
        <v>0</v>
      </c>
      <c r="C1829" s="3">
        <f>MAX(0,MIN(A1829-B1829,inputs!$C$4)*inputs!$B$3)</f>
        <v>7540</v>
      </c>
      <c r="D1829" s="8">
        <f>MAX(0,(MIN(A1829,inputs!$C$5)-(inputs!$C$4+B1829))*inputs!$B$4)</f>
        <v>44920</v>
      </c>
      <c r="E1829" s="8">
        <f>MAX(0, (calculations!A1829-inputs!$C$5)*inputs!$B$5)</f>
        <v>14715</v>
      </c>
      <c r="F1829" s="8">
        <f>MAX(0,inputs!$B$13*(MIN(calculations!A1829,inputs!$C$14)-inputs!$C$13))+MAX(0,inputs!$B$14*(calculations!A1829-inputs!$C$14))</f>
        <v>7643.85</v>
      </c>
      <c r="G1829" s="6">
        <f>MAX(MIN((calculations!A1829-inputs!$B$21)/10000,100%),0) * inputs!$B$18</f>
        <v>2636.4</v>
      </c>
      <c r="H1829" s="3">
        <f t="shared" si="85"/>
        <v>77455.25</v>
      </c>
      <c r="I1829" s="1">
        <f t="shared" si="87"/>
        <v>0.47</v>
      </c>
    </row>
    <row r="1830" spans="1:9" x14ac:dyDescent="0.2">
      <c r="A1830" s="11">
        <f t="shared" si="86"/>
        <v>182800</v>
      </c>
      <c r="B1830" s="3">
        <f>inputs!$C$3-MAX(0,MIN((calculations!A1830-inputs!$B$8)*0.5,inputs!$C$3))+IF(AND(inputs!$B$23="YES",A1830&lt;=inputs!$B$25),inputs!$B$24,0)</f>
        <v>0</v>
      </c>
      <c r="C1830" s="3">
        <f>MAX(0,MIN(A1830-B1830,inputs!$C$4)*inputs!$B$3)</f>
        <v>7540</v>
      </c>
      <c r="D1830" s="8">
        <f>MAX(0,(MIN(A1830,inputs!$C$5)-(inputs!$C$4+B1830))*inputs!$B$4)</f>
        <v>44920</v>
      </c>
      <c r="E1830" s="8">
        <f>MAX(0, (calculations!A1830-inputs!$C$5)*inputs!$B$5)</f>
        <v>14760</v>
      </c>
      <c r="F1830" s="8">
        <f>MAX(0,inputs!$B$13*(MIN(calculations!A1830,inputs!$C$14)-inputs!$C$13))+MAX(0,inputs!$B$14*(calculations!A1830-inputs!$C$14))</f>
        <v>7645.85</v>
      </c>
      <c r="G1830" s="6">
        <f>MAX(MIN((calculations!A1830-inputs!$B$21)/10000,100%),0) * inputs!$B$18</f>
        <v>2636.4</v>
      </c>
      <c r="H1830" s="3">
        <f t="shared" si="85"/>
        <v>77502.25</v>
      </c>
      <c r="I1830" s="1">
        <f t="shared" si="87"/>
        <v>0.47</v>
      </c>
    </row>
    <row r="1831" spans="1:9" x14ac:dyDescent="0.2">
      <c r="A1831" s="11">
        <f t="shared" si="86"/>
        <v>182900</v>
      </c>
      <c r="B1831" s="3">
        <f>inputs!$C$3-MAX(0,MIN((calculations!A1831-inputs!$B$8)*0.5,inputs!$C$3))+IF(AND(inputs!$B$23="YES",A1831&lt;=inputs!$B$25),inputs!$B$24,0)</f>
        <v>0</v>
      </c>
      <c r="C1831" s="3">
        <f>MAX(0,MIN(A1831-B1831,inputs!$C$4)*inputs!$B$3)</f>
        <v>7540</v>
      </c>
      <c r="D1831" s="8">
        <f>MAX(0,(MIN(A1831,inputs!$C$5)-(inputs!$C$4+B1831))*inputs!$B$4)</f>
        <v>44920</v>
      </c>
      <c r="E1831" s="8">
        <f>MAX(0, (calculations!A1831-inputs!$C$5)*inputs!$B$5)</f>
        <v>14805</v>
      </c>
      <c r="F1831" s="8">
        <f>MAX(0,inputs!$B$13*(MIN(calculations!A1831,inputs!$C$14)-inputs!$C$13))+MAX(0,inputs!$B$14*(calculations!A1831-inputs!$C$14))</f>
        <v>7647.85</v>
      </c>
      <c r="G1831" s="6">
        <f>MAX(MIN((calculations!A1831-inputs!$B$21)/10000,100%),0) * inputs!$B$18</f>
        <v>2636.4</v>
      </c>
      <c r="H1831" s="3">
        <f t="shared" si="85"/>
        <v>77549.25</v>
      </c>
      <c r="I1831" s="1">
        <f t="shared" si="87"/>
        <v>0.47</v>
      </c>
    </row>
    <row r="1832" spans="1:9" x14ac:dyDescent="0.2">
      <c r="A1832" s="11">
        <f t="shared" si="86"/>
        <v>183000</v>
      </c>
      <c r="B1832" s="3">
        <f>inputs!$C$3-MAX(0,MIN((calculations!A1832-inputs!$B$8)*0.5,inputs!$C$3))+IF(AND(inputs!$B$23="YES",A1832&lt;=inputs!$B$25),inputs!$B$24,0)</f>
        <v>0</v>
      </c>
      <c r="C1832" s="3">
        <f>MAX(0,MIN(A1832-B1832,inputs!$C$4)*inputs!$B$3)</f>
        <v>7540</v>
      </c>
      <c r="D1832" s="8">
        <f>MAX(0,(MIN(A1832,inputs!$C$5)-(inputs!$C$4+B1832))*inputs!$B$4)</f>
        <v>44920</v>
      </c>
      <c r="E1832" s="8">
        <f>MAX(0, (calculations!A1832-inputs!$C$5)*inputs!$B$5)</f>
        <v>14850</v>
      </c>
      <c r="F1832" s="8">
        <f>MAX(0,inputs!$B$13*(MIN(calculations!A1832,inputs!$C$14)-inputs!$C$13))+MAX(0,inputs!$B$14*(calculations!A1832-inputs!$C$14))</f>
        <v>7649.85</v>
      </c>
      <c r="G1832" s="6">
        <f>MAX(MIN((calculations!A1832-inputs!$B$21)/10000,100%),0) * inputs!$B$18</f>
        <v>2636.4</v>
      </c>
      <c r="H1832" s="3">
        <f t="shared" si="85"/>
        <v>77596.25</v>
      </c>
      <c r="I1832" s="1">
        <f t="shared" si="87"/>
        <v>0.47</v>
      </c>
    </row>
    <row r="1833" spans="1:9" x14ac:dyDescent="0.2">
      <c r="A1833" s="11">
        <f t="shared" si="86"/>
        <v>183100</v>
      </c>
      <c r="B1833" s="3">
        <f>inputs!$C$3-MAX(0,MIN((calculations!A1833-inputs!$B$8)*0.5,inputs!$C$3))+IF(AND(inputs!$B$23="YES",A1833&lt;=inputs!$B$25),inputs!$B$24,0)</f>
        <v>0</v>
      </c>
      <c r="C1833" s="3">
        <f>MAX(0,MIN(A1833-B1833,inputs!$C$4)*inputs!$B$3)</f>
        <v>7540</v>
      </c>
      <c r="D1833" s="8">
        <f>MAX(0,(MIN(A1833,inputs!$C$5)-(inputs!$C$4+B1833))*inputs!$B$4)</f>
        <v>44920</v>
      </c>
      <c r="E1833" s="8">
        <f>MAX(0, (calculations!A1833-inputs!$C$5)*inputs!$B$5)</f>
        <v>14895</v>
      </c>
      <c r="F1833" s="8">
        <f>MAX(0,inputs!$B$13*(MIN(calculations!A1833,inputs!$C$14)-inputs!$C$13))+MAX(0,inputs!$B$14*(calculations!A1833-inputs!$C$14))</f>
        <v>7651.85</v>
      </c>
      <c r="G1833" s="6">
        <f>MAX(MIN((calculations!A1833-inputs!$B$21)/10000,100%),0) * inputs!$B$18</f>
        <v>2636.4</v>
      </c>
      <c r="H1833" s="3">
        <f t="shared" si="85"/>
        <v>77643.25</v>
      </c>
      <c r="I1833" s="1">
        <f t="shared" si="87"/>
        <v>0.47</v>
      </c>
    </row>
    <row r="1834" spans="1:9" x14ac:dyDescent="0.2">
      <c r="A1834" s="11">
        <f t="shared" si="86"/>
        <v>183200</v>
      </c>
      <c r="B1834" s="3">
        <f>inputs!$C$3-MAX(0,MIN((calculations!A1834-inputs!$B$8)*0.5,inputs!$C$3))+IF(AND(inputs!$B$23="YES",A1834&lt;=inputs!$B$25),inputs!$B$24,0)</f>
        <v>0</v>
      </c>
      <c r="C1834" s="3">
        <f>MAX(0,MIN(A1834-B1834,inputs!$C$4)*inputs!$B$3)</f>
        <v>7540</v>
      </c>
      <c r="D1834" s="8">
        <f>MAX(0,(MIN(A1834,inputs!$C$5)-(inputs!$C$4+B1834))*inputs!$B$4)</f>
        <v>44920</v>
      </c>
      <c r="E1834" s="8">
        <f>MAX(0, (calculations!A1834-inputs!$C$5)*inputs!$B$5)</f>
        <v>14940</v>
      </c>
      <c r="F1834" s="8">
        <f>MAX(0,inputs!$B$13*(MIN(calculations!A1834,inputs!$C$14)-inputs!$C$13))+MAX(0,inputs!$B$14*(calculations!A1834-inputs!$C$14))</f>
        <v>7653.85</v>
      </c>
      <c r="G1834" s="6">
        <f>MAX(MIN((calculations!A1834-inputs!$B$21)/10000,100%),0) * inputs!$B$18</f>
        <v>2636.4</v>
      </c>
      <c r="H1834" s="3">
        <f t="shared" si="85"/>
        <v>77690.25</v>
      </c>
      <c r="I1834" s="1">
        <f t="shared" si="87"/>
        <v>0.47</v>
      </c>
    </row>
    <row r="1835" spans="1:9" x14ac:dyDescent="0.2">
      <c r="A1835" s="11">
        <f t="shared" si="86"/>
        <v>183300</v>
      </c>
      <c r="B1835" s="3">
        <f>inputs!$C$3-MAX(0,MIN((calculations!A1835-inputs!$B$8)*0.5,inputs!$C$3))+IF(AND(inputs!$B$23="YES",A1835&lt;=inputs!$B$25),inputs!$B$24,0)</f>
        <v>0</v>
      </c>
      <c r="C1835" s="3">
        <f>MAX(0,MIN(A1835-B1835,inputs!$C$4)*inputs!$B$3)</f>
        <v>7540</v>
      </c>
      <c r="D1835" s="8">
        <f>MAX(0,(MIN(A1835,inputs!$C$5)-(inputs!$C$4+B1835))*inputs!$B$4)</f>
        <v>44920</v>
      </c>
      <c r="E1835" s="8">
        <f>MAX(0, (calculations!A1835-inputs!$C$5)*inputs!$B$5)</f>
        <v>14985</v>
      </c>
      <c r="F1835" s="8">
        <f>MAX(0,inputs!$B$13*(MIN(calculations!A1835,inputs!$C$14)-inputs!$C$13))+MAX(0,inputs!$B$14*(calculations!A1835-inputs!$C$14))</f>
        <v>7655.85</v>
      </c>
      <c r="G1835" s="6">
        <f>MAX(MIN((calculations!A1835-inputs!$B$21)/10000,100%),0) * inputs!$B$18</f>
        <v>2636.4</v>
      </c>
      <c r="H1835" s="3">
        <f t="shared" si="85"/>
        <v>77737.25</v>
      </c>
      <c r="I1835" s="1">
        <f t="shared" si="87"/>
        <v>0.47</v>
      </c>
    </row>
    <row r="1836" spans="1:9" x14ac:dyDescent="0.2">
      <c r="A1836" s="11">
        <f t="shared" si="86"/>
        <v>183400</v>
      </c>
      <c r="B1836" s="3">
        <f>inputs!$C$3-MAX(0,MIN((calculations!A1836-inputs!$B$8)*0.5,inputs!$C$3))+IF(AND(inputs!$B$23="YES",A1836&lt;=inputs!$B$25),inputs!$B$24,0)</f>
        <v>0</v>
      </c>
      <c r="C1836" s="3">
        <f>MAX(0,MIN(A1836-B1836,inputs!$C$4)*inputs!$B$3)</f>
        <v>7540</v>
      </c>
      <c r="D1836" s="8">
        <f>MAX(0,(MIN(A1836,inputs!$C$5)-(inputs!$C$4+B1836))*inputs!$B$4)</f>
        <v>44920</v>
      </c>
      <c r="E1836" s="8">
        <f>MAX(0, (calculations!A1836-inputs!$C$5)*inputs!$B$5)</f>
        <v>15030</v>
      </c>
      <c r="F1836" s="8">
        <f>MAX(0,inputs!$B$13*(MIN(calculations!A1836,inputs!$C$14)-inputs!$C$13))+MAX(0,inputs!$B$14*(calculations!A1836-inputs!$C$14))</f>
        <v>7657.85</v>
      </c>
      <c r="G1836" s="6">
        <f>MAX(MIN((calculations!A1836-inputs!$B$21)/10000,100%),0) * inputs!$B$18</f>
        <v>2636.4</v>
      </c>
      <c r="H1836" s="3">
        <f t="shared" si="85"/>
        <v>77784.25</v>
      </c>
      <c r="I1836" s="1">
        <f t="shared" si="87"/>
        <v>0.47</v>
      </c>
    </row>
    <row r="1837" spans="1:9" x14ac:dyDescent="0.2">
      <c r="A1837" s="11">
        <f t="shared" si="86"/>
        <v>183500</v>
      </c>
      <c r="B1837" s="3">
        <f>inputs!$C$3-MAX(0,MIN((calculations!A1837-inputs!$B$8)*0.5,inputs!$C$3))+IF(AND(inputs!$B$23="YES",A1837&lt;=inputs!$B$25),inputs!$B$24,0)</f>
        <v>0</v>
      </c>
      <c r="C1837" s="3">
        <f>MAX(0,MIN(A1837-B1837,inputs!$C$4)*inputs!$B$3)</f>
        <v>7540</v>
      </c>
      <c r="D1837" s="8">
        <f>MAX(0,(MIN(A1837,inputs!$C$5)-(inputs!$C$4+B1837))*inputs!$B$4)</f>
        <v>44920</v>
      </c>
      <c r="E1837" s="8">
        <f>MAX(0, (calculations!A1837-inputs!$C$5)*inputs!$B$5)</f>
        <v>15075</v>
      </c>
      <c r="F1837" s="8">
        <f>MAX(0,inputs!$B$13*(MIN(calculations!A1837,inputs!$C$14)-inputs!$C$13))+MAX(0,inputs!$B$14*(calculations!A1837-inputs!$C$14))</f>
        <v>7659.85</v>
      </c>
      <c r="G1837" s="6">
        <f>MAX(MIN((calculations!A1837-inputs!$B$21)/10000,100%),0) * inputs!$B$18</f>
        <v>2636.4</v>
      </c>
      <c r="H1837" s="3">
        <f t="shared" si="85"/>
        <v>77831.25</v>
      </c>
      <c r="I1837" s="1">
        <f t="shared" si="87"/>
        <v>0.47</v>
      </c>
    </row>
    <row r="1838" spans="1:9" x14ac:dyDescent="0.2">
      <c r="A1838" s="11">
        <f t="shared" si="86"/>
        <v>183600</v>
      </c>
      <c r="B1838" s="3">
        <f>inputs!$C$3-MAX(0,MIN((calculations!A1838-inputs!$B$8)*0.5,inputs!$C$3))+IF(AND(inputs!$B$23="YES",A1838&lt;=inputs!$B$25),inputs!$B$24,0)</f>
        <v>0</v>
      </c>
      <c r="C1838" s="3">
        <f>MAX(0,MIN(A1838-B1838,inputs!$C$4)*inputs!$B$3)</f>
        <v>7540</v>
      </c>
      <c r="D1838" s="8">
        <f>MAX(0,(MIN(A1838,inputs!$C$5)-(inputs!$C$4+B1838))*inputs!$B$4)</f>
        <v>44920</v>
      </c>
      <c r="E1838" s="8">
        <f>MAX(0, (calculations!A1838-inputs!$C$5)*inputs!$B$5)</f>
        <v>15120</v>
      </c>
      <c r="F1838" s="8">
        <f>MAX(0,inputs!$B$13*(MIN(calculations!A1838,inputs!$C$14)-inputs!$C$13))+MAX(0,inputs!$B$14*(calculations!A1838-inputs!$C$14))</f>
        <v>7661.85</v>
      </c>
      <c r="G1838" s="6">
        <f>MAX(MIN((calculations!A1838-inputs!$B$21)/10000,100%),0) * inputs!$B$18</f>
        <v>2636.4</v>
      </c>
      <c r="H1838" s="3">
        <f t="shared" si="85"/>
        <v>77878.25</v>
      </c>
      <c r="I1838" s="1">
        <f t="shared" si="87"/>
        <v>0.47</v>
      </c>
    </row>
    <row r="1839" spans="1:9" x14ac:dyDescent="0.2">
      <c r="A1839" s="11">
        <f t="shared" si="86"/>
        <v>183700</v>
      </c>
      <c r="B1839" s="3">
        <f>inputs!$C$3-MAX(0,MIN((calculations!A1839-inputs!$B$8)*0.5,inputs!$C$3))+IF(AND(inputs!$B$23="YES",A1839&lt;=inputs!$B$25),inputs!$B$24,0)</f>
        <v>0</v>
      </c>
      <c r="C1839" s="3">
        <f>MAX(0,MIN(A1839-B1839,inputs!$C$4)*inputs!$B$3)</f>
        <v>7540</v>
      </c>
      <c r="D1839" s="8">
        <f>MAX(0,(MIN(A1839,inputs!$C$5)-(inputs!$C$4+B1839))*inputs!$B$4)</f>
        <v>44920</v>
      </c>
      <c r="E1839" s="8">
        <f>MAX(0, (calculations!A1839-inputs!$C$5)*inputs!$B$5)</f>
        <v>15165</v>
      </c>
      <c r="F1839" s="8">
        <f>MAX(0,inputs!$B$13*(MIN(calculations!A1839,inputs!$C$14)-inputs!$C$13))+MAX(0,inputs!$B$14*(calculations!A1839-inputs!$C$14))</f>
        <v>7663.85</v>
      </c>
      <c r="G1839" s="6">
        <f>MAX(MIN((calculations!A1839-inputs!$B$21)/10000,100%),0) * inputs!$B$18</f>
        <v>2636.4</v>
      </c>
      <c r="H1839" s="3">
        <f t="shared" si="85"/>
        <v>77925.25</v>
      </c>
      <c r="I1839" s="1">
        <f t="shared" si="87"/>
        <v>0.47</v>
      </c>
    </row>
    <row r="1840" spans="1:9" x14ac:dyDescent="0.2">
      <c r="A1840" s="11">
        <f t="shared" si="86"/>
        <v>183800</v>
      </c>
      <c r="B1840" s="3">
        <f>inputs!$C$3-MAX(0,MIN((calculations!A1840-inputs!$B$8)*0.5,inputs!$C$3))+IF(AND(inputs!$B$23="YES",A1840&lt;=inputs!$B$25),inputs!$B$24,0)</f>
        <v>0</v>
      </c>
      <c r="C1840" s="3">
        <f>MAX(0,MIN(A1840-B1840,inputs!$C$4)*inputs!$B$3)</f>
        <v>7540</v>
      </c>
      <c r="D1840" s="8">
        <f>MAX(0,(MIN(A1840,inputs!$C$5)-(inputs!$C$4+B1840))*inputs!$B$4)</f>
        <v>44920</v>
      </c>
      <c r="E1840" s="8">
        <f>MAX(0, (calculations!A1840-inputs!$C$5)*inputs!$B$5)</f>
        <v>15210</v>
      </c>
      <c r="F1840" s="8">
        <f>MAX(0,inputs!$B$13*(MIN(calculations!A1840,inputs!$C$14)-inputs!$C$13))+MAX(0,inputs!$B$14*(calculations!A1840-inputs!$C$14))</f>
        <v>7665.85</v>
      </c>
      <c r="G1840" s="6">
        <f>MAX(MIN((calculations!A1840-inputs!$B$21)/10000,100%),0) * inputs!$B$18</f>
        <v>2636.4</v>
      </c>
      <c r="H1840" s="3">
        <f t="shared" si="85"/>
        <v>77972.25</v>
      </c>
      <c r="I1840" s="1">
        <f t="shared" si="87"/>
        <v>0.47</v>
      </c>
    </row>
    <row r="1841" spans="1:9" x14ac:dyDescent="0.2">
      <c r="A1841" s="11">
        <f t="shared" si="86"/>
        <v>183900</v>
      </c>
      <c r="B1841" s="3">
        <f>inputs!$C$3-MAX(0,MIN((calculations!A1841-inputs!$B$8)*0.5,inputs!$C$3))+IF(AND(inputs!$B$23="YES",A1841&lt;=inputs!$B$25),inputs!$B$24,0)</f>
        <v>0</v>
      </c>
      <c r="C1841" s="3">
        <f>MAX(0,MIN(A1841-B1841,inputs!$C$4)*inputs!$B$3)</f>
        <v>7540</v>
      </c>
      <c r="D1841" s="8">
        <f>MAX(0,(MIN(A1841,inputs!$C$5)-(inputs!$C$4+B1841))*inputs!$B$4)</f>
        <v>44920</v>
      </c>
      <c r="E1841" s="8">
        <f>MAX(0, (calculations!A1841-inputs!$C$5)*inputs!$B$5)</f>
        <v>15255</v>
      </c>
      <c r="F1841" s="8">
        <f>MAX(0,inputs!$B$13*(MIN(calculations!A1841,inputs!$C$14)-inputs!$C$13))+MAX(0,inputs!$B$14*(calculations!A1841-inputs!$C$14))</f>
        <v>7667.85</v>
      </c>
      <c r="G1841" s="6">
        <f>MAX(MIN((calculations!A1841-inputs!$B$21)/10000,100%),0) * inputs!$B$18</f>
        <v>2636.4</v>
      </c>
      <c r="H1841" s="3">
        <f t="shared" si="85"/>
        <v>78019.25</v>
      </c>
      <c r="I1841" s="1">
        <f t="shared" si="87"/>
        <v>0.47</v>
      </c>
    </row>
    <row r="1842" spans="1:9" x14ac:dyDescent="0.2">
      <c r="A1842" s="11">
        <f t="shared" si="86"/>
        <v>184000</v>
      </c>
      <c r="B1842" s="3">
        <f>inputs!$C$3-MAX(0,MIN((calculations!A1842-inputs!$B$8)*0.5,inputs!$C$3))+IF(AND(inputs!$B$23="YES",A1842&lt;=inputs!$B$25),inputs!$B$24,0)</f>
        <v>0</v>
      </c>
      <c r="C1842" s="3">
        <f>MAX(0,MIN(A1842-B1842,inputs!$C$4)*inputs!$B$3)</f>
        <v>7540</v>
      </c>
      <c r="D1842" s="8">
        <f>MAX(0,(MIN(A1842,inputs!$C$5)-(inputs!$C$4+B1842))*inputs!$B$4)</f>
        <v>44920</v>
      </c>
      <c r="E1842" s="8">
        <f>MAX(0, (calculations!A1842-inputs!$C$5)*inputs!$B$5)</f>
        <v>15300</v>
      </c>
      <c r="F1842" s="8">
        <f>MAX(0,inputs!$B$13*(MIN(calculations!A1842,inputs!$C$14)-inputs!$C$13))+MAX(0,inputs!$B$14*(calculations!A1842-inputs!$C$14))</f>
        <v>7669.85</v>
      </c>
      <c r="G1842" s="6">
        <f>MAX(MIN((calculations!A1842-inputs!$B$21)/10000,100%),0) * inputs!$B$18</f>
        <v>2636.4</v>
      </c>
      <c r="H1842" s="3">
        <f t="shared" si="85"/>
        <v>78066.25</v>
      </c>
      <c r="I1842" s="1">
        <f t="shared" si="87"/>
        <v>0.47</v>
      </c>
    </row>
    <row r="1843" spans="1:9" x14ac:dyDescent="0.2">
      <c r="A1843" s="11">
        <f t="shared" si="86"/>
        <v>184100</v>
      </c>
      <c r="B1843" s="3">
        <f>inputs!$C$3-MAX(0,MIN((calculations!A1843-inputs!$B$8)*0.5,inputs!$C$3))+IF(AND(inputs!$B$23="YES",A1843&lt;=inputs!$B$25),inputs!$B$24,0)</f>
        <v>0</v>
      </c>
      <c r="C1843" s="3">
        <f>MAX(0,MIN(A1843-B1843,inputs!$C$4)*inputs!$B$3)</f>
        <v>7540</v>
      </c>
      <c r="D1843" s="8">
        <f>MAX(0,(MIN(A1843,inputs!$C$5)-(inputs!$C$4+B1843))*inputs!$B$4)</f>
        <v>44920</v>
      </c>
      <c r="E1843" s="8">
        <f>MAX(0, (calculations!A1843-inputs!$C$5)*inputs!$B$5)</f>
        <v>15345</v>
      </c>
      <c r="F1843" s="8">
        <f>MAX(0,inputs!$B$13*(MIN(calculations!A1843,inputs!$C$14)-inputs!$C$13))+MAX(0,inputs!$B$14*(calculations!A1843-inputs!$C$14))</f>
        <v>7671.85</v>
      </c>
      <c r="G1843" s="6">
        <f>MAX(MIN((calculations!A1843-inputs!$B$21)/10000,100%),0) * inputs!$B$18</f>
        <v>2636.4</v>
      </c>
      <c r="H1843" s="3">
        <f t="shared" si="85"/>
        <v>78113.25</v>
      </c>
      <c r="I1843" s="1">
        <f t="shared" si="87"/>
        <v>0.47</v>
      </c>
    </row>
    <row r="1844" spans="1:9" x14ac:dyDescent="0.2">
      <c r="A1844" s="11">
        <f t="shared" si="86"/>
        <v>184200</v>
      </c>
      <c r="B1844" s="3">
        <f>inputs!$C$3-MAX(0,MIN((calculations!A1844-inputs!$B$8)*0.5,inputs!$C$3))+IF(AND(inputs!$B$23="YES",A1844&lt;=inputs!$B$25),inputs!$B$24,0)</f>
        <v>0</v>
      </c>
      <c r="C1844" s="3">
        <f>MAX(0,MIN(A1844-B1844,inputs!$C$4)*inputs!$B$3)</f>
        <v>7540</v>
      </c>
      <c r="D1844" s="8">
        <f>MAX(0,(MIN(A1844,inputs!$C$5)-(inputs!$C$4+B1844))*inputs!$B$4)</f>
        <v>44920</v>
      </c>
      <c r="E1844" s="8">
        <f>MAX(0, (calculations!A1844-inputs!$C$5)*inputs!$B$5)</f>
        <v>15390</v>
      </c>
      <c r="F1844" s="8">
        <f>MAX(0,inputs!$B$13*(MIN(calculations!A1844,inputs!$C$14)-inputs!$C$13))+MAX(0,inputs!$B$14*(calculations!A1844-inputs!$C$14))</f>
        <v>7673.85</v>
      </c>
      <c r="G1844" s="6">
        <f>MAX(MIN((calculations!A1844-inputs!$B$21)/10000,100%),0) * inputs!$B$18</f>
        <v>2636.4</v>
      </c>
      <c r="H1844" s="3">
        <f t="shared" si="85"/>
        <v>78160.25</v>
      </c>
      <c r="I1844" s="1">
        <f t="shared" si="87"/>
        <v>0.47</v>
      </c>
    </row>
    <row r="1845" spans="1:9" x14ac:dyDescent="0.2">
      <c r="A1845" s="11">
        <f t="shared" si="86"/>
        <v>184300</v>
      </c>
      <c r="B1845" s="3">
        <f>inputs!$C$3-MAX(0,MIN((calculations!A1845-inputs!$B$8)*0.5,inputs!$C$3))+IF(AND(inputs!$B$23="YES",A1845&lt;=inputs!$B$25),inputs!$B$24,0)</f>
        <v>0</v>
      </c>
      <c r="C1845" s="3">
        <f>MAX(0,MIN(A1845-B1845,inputs!$C$4)*inputs!$B$3)</f>
        <v>7540</v>
      </c>
      <c r="D1845" s="8">
        <f>MAX(0,(MIN(A1845,inputs!$C$5)-(inputs!$C$4+B1845))*inputs!$B$4)</f>
        <v>44920</v>
      </c>
      <c r="E1845" s="8">
        <f>MAX(0, (calculations!A1845-inputs!$C$5)*inputs!$B$5)</f>
        <v>15435</v>
      </c>
      <c r="F1845" s="8">
        <f>MAX(0,inputs!$B$13*(MIN(calculations!A1845,inputs!$C$14)-inputs!$C$13))+MAX(0,inputs!$B$14*(calculations!A1845-inputs!$C$14))</f>
        <v>7675.85</v>
      </c>
      <c r="G1845" s="6">
        <f>MAX(MIN((calculations!A1845-inputs!$B$21)/10000,100%),0) * inputs!$B$18</f>
        <v>2636.4</v>
      </c>
      <c r="H1845" s="3">
        <f t="shared" si="85"/>
        <v>78207.25</v>
      </c>
      <c r="I1845" s="1">
        <f t="shared" si="87"/>
        <v>0.47</v>
      </c>
    </row>
    <row r="1846" spans="1:9" x14ac:dyDescent="0.2">
      <c r="A1846" s="11">
        <f t="shared" si="86"/>
        <v>184400</v>
      </c>
      <c r="B1846" s="3">
        <f>inputs!$C$3-MAX(0,MIN((calculations!A1846-inputs!$B$8)*0.5,inputs!$C$3))+IF(AND(inputs!$B$23="YES",A1846&lt;=inputs!$B$25),inputs!$B$24,0)</f>
        <v>0</v>
      </c>
      <c r="C1846" s="3">
        <f>MAX(0,MIN(A1846-B1846,inputs!$C$4)*inputs!$B$3)</f>
        <v>7540</v>
      </c>
      <c r="D1846" s="8">
        <f>MAX(0,(MIN(A1846,inputs!$C$5)-(inputs!$C$4+B1846))*inputs!$B$4)</f>
        <v>44920</v>
      </c>
      <c r="E1846" s="8">
        <f>MAX(0, (calculations!A1846-inputs!$C$5)*inputs!$B$5)</f>
        <v>15480</v>
      </c>
      <c r="F1846" s="8">
        <f>MAX(0,inputs!$B$13*(MIN(calculations!A1846,inputs!$C$14)-inputs!$C$13))+MAX(0,inputs!$B$14*(calculations!A1846-inputs!$C$14))</f>
        <v>7677.85</v>
      </c>
      <c r="G1846" s="6">
        <f>MAX(MIN((calculations!A1846-inputs!$B$21)/10000,100%),0) * inputs!$B$18</f>
        <v>2636.4</v>
      </c>
      <c r="H1846" s="3">
        <f t="shared" ref="H1846:H1883" si="88">SUM(C1846:G1846)</f>
        <v>78254.25</v>
      </c>
      <c r="I1846" s="1">
        <f t="shared" si="87"/>
        <v>0.47</v>
      </c>
    </row>
    <row r="1847" spans="1:9" x14ac:dyDescent="0.2">
      <c r="A1847" s="11">
        <f t="shared" si="86"/>
        <v>184500</v>
      </c>
      <c r="B1847" s="3">
        <f>inputs!$C$3-MAX(0,MIN((calculations!A1847-inputs!$B$8)*0.5,inputs!$C$3))+IF(AND(inputs!$B$23="YES",A1847&lt;=inputs!$B$25),inputs!$B$24,0)</f>
        <v>0</v>
      </c>
      <c r="C1847" s="3">
        <f>MAX(0,MIN(A1847-B1847,inputs!$C$4)*inputs!$B$3)</f>
        <v>7540</v>
      </c>
      <c r="D1847" s="8">
        <f>MAX(0,(MIN(A1847,inputs!$C$5)-(inputs!$C$4+B1847))*inputs!$B$4)</f>
        <v>44920</v>
      </c>
      <c r="E1847" s="8">
        <f>MAX(0, (calculations!A1847-inputs!$C$5)*inputs!$B$5)</f>
        <v>15525</v>
      </c>
      <c r="F1847" s="8">
        <f>MAX(0,inputs!$B$13*(MIN(calculations!A1847,inputs!$C$14)-inputs!$C$13))+MAX(0,inputs!$B$14*(calculations!A1847-inputs!$C$14))</f>
        <v>7679.85</v>
      </c>
      <c r="G1847" s="6">
        <f>MAX(MIN((calculations!A1847-inputs!$B$21)/10000,100%),0) * inputs!$B$18</f>
        <v>2636.4</v>
      </c>
      <c r="H1847" s="3">
        <f t="shared" si="88"/>
        <v>78301.25</v>
      </c>
      <c r="I1847" s="1">
        <f t="shared" si="87"/>
        <v>0.47</v>
      </c>
    </row>
    <row r="1848" spans="1:9" x14ac:dyDescent="0.2">
      <c r="A1848" s="11">
        <f t="shared" si="86"/>
        <v>184600</v>
      </c>
      <c r="B1848" s="3">
        <f>inputs!$C$3-MAX(0,MIN((calculations!A1848-inputs!$B$8)*0.5,inputs!$C$3))+IF(AND(inputs!$B$23="YES",A1848&lt;=inputs!$B$25),inputs!$B$24,0)</f>
        <v>0</v>
      </c>
      <c r="C1848" s="3">
        <f>MAX(0,MIN(A1848-B1848,inputs!$C$4)*inputs!$B$3)</f>
        <v>7540</v>
      </c>
      <c r="D1848" s="8">
        <f>MAX(0,(MIN(A1848,inputs!$C$5)-(inputs!$C$4+B1848))*inputs!$B$4)</f>
        <v>44920</v>
      </c>
      <c r="E1848" s="8">
        <f>MAX(0, (calculations!A1848-inputs!$C$5)*inputs!$B$5)</f>
        <v>15570</v>
      </c>
      <c r="F1848" s="8">
        <f>MAX(0,inputs!$B$13*(MIN(calculations!A1848,inputs!$C$14)-inputs!$C$13))+MAX(0,inputs!$B$14*(calculations!A1848-inputs!$C$14))</f>
        <v>7681.85</v>
      </c>
      <c r="G1848" s="6">
        <f>MAX(MIN((calculations!A1848-inputs!$B$21)/10000,100%),0) * inputs!$B$18</f>
        <v>2636.4</v>
      </c>
      <c r="H1848" s="3">
        <f t="shared" si="88"/>
        <v>78348.25</v>
      </c>
      <c r="I1848" s="1">
        <f t="shared" si="87"/>
        <v>0.47</v>
      </c>
    </row>
    <row r="1849" spans="1:9" x14ac:dyDescent="0.2">
      <c r="A1849" s="11">
        <f t="shared" si="86"/>
        <v>184700</v>
      </c>
      <c r="B1849" s="3">
        <f>inputs!$C$3-MAX(0,MIN((calculations!A1849-inputs!$B$8)*0.5,inputs!$C$3))+IF(AND(inputs!$B$23="YES",A1849&lt;=inputs!$B$25),inputs!$B$24,0)</f>
        <v>0</v>
      </c>
      <c r="C1849" s="3">
        <f>MAX(0,MIN(A1849-B1849,inputs!$C$4)*inputs!$B$3)</f>
        <v>7540</v>
      </c>
      <c r="D1849" s="8">
        <f>MAX(0,(MIN(A1849,inputs!$C$5)-(inputs!$C$4+B1849))*inputs!$B$4)</f>
        <v>44920</v>
      </c>
      <c r="E1849" s="8">
        <f>MAX(0, (calculations!A1849-inputs!$C$5)*inputs!$B$5)</f>
        <v>15615</v>
      </c>
      <c r="F1849" s="8">
        <f>MAX(0,inputs!$B$13*(MIN(calculations!A1849,inputs!$C$14)-inputs!$C$13))+MAX(0,inputs!$B$14*(calculations!A1849-inputs!$C$14))</f>
        <v>7683.85</v>
      </c>
      <c r="G1849" s="6">
        <f>MAX(MIN((calculations!A1849-inputs!$B$21)/10000,100%),0) * inputs!$B$18</f>
        <v>2636.4</v>
      </c>
      <c r="H1849" s="3">
        <f t="shared" si="88"/>
        <v>78395.25</v>
      </c>
      <c r="I1849" s="1">
        <f t="shared" si="87"/>
        <v>0.47</v>
      </c>
    </row>
    <row r="1850" spans="1:9" x14ac:dyDescent="0.2">
      <c r="A1850" s="11">
        <f t="shared" si="86"/>
        <v>184800</v>
      </c>
      <c r="B1850" s="3">
        <f>inputs!$C$3-MAX(0,MIN((calculations!A1850-inputs!$B$8)*0.5,inputs!$C$3))+IF(AND(inputs!$B$23="YES",A1850&lt;=inputs!$B$25),inputs!$B$24,0)</f>
        <v>0</v>
      </c>
      <c r="C1850" s="3">
        <f>MAX(0,MIN(A1850-B1850,inputs!$C$4)*inputs!$B$3)</f>
        <v>7540</v>
      </c>
      <c r="D1850" s="8">
        <f>MAX(0,(MIN(A1850,inputs!$C$5)-(inputs!$C$4+B1850))*inputs!$B$4)</f>
        <v>44920</v>
      </c>
      <c r="E1850" s="8">
        <f>MAX(0, (calculations!A1850-inputs!$C$5)*inputs!$B$5)</f>
        <v>15660</v>
      </c>
      <c r="F1850" s="8">
        <f>MAX(0,inputs!$B$13*(MIN(calculations!A1850,inputs!$C$14)-inputs!$C$13))+MAX(0,inputs!$B$14*(calculations!A1850-inputs!$C$14))</f>
        <v>7685.85</v>
      </c>
      <c r="G1850" s="6">
        <f>MAX(MIN((calculations!A1850-inputs!$B$21)/10000,100%),0) * inputs!$B$18</f>
        <v>2636.4</v>
      </c>
      <c r="H1850" s="3">
        <f t="shared" si="88"/>
        <v>78442.25</v>
      </c>
      <c r="I1850" s="1">
        <f t="shared" si="87"/>
        <v>0.47</v>
      </c>
    </row>
    <row r="1851" spans="1:9" x14ac:dyDescent="0.2">
      <c r="A1851" s="11">
        <f t="shared" si="86"/>
        <v>184900</v>
      </c>
      <c r="B1851" s="3">
        <f>inputs!$C$3-MAX(0,MIN((calculations!A1851-inputs!$B$8)*0.5,inputs!$C$3))+IF(AND(inputs!$B$23="YES",A1851&lt;=inputs!$B$25),inputs!$B$24,0)</f>
        <v>0</v>
      </c>
      <c r="C1851" s="3">
        <f>MAX(0,MIN(A1851-B1851,inputs!$C$4)*inputs!$B$3)</f>
        <v>7540</v>
      </c>
      <c r="D1851" s="8">
        <f>MAX(0,(MIN(A1851,inputs!$C$5)-(inputs!$C$4+B1851))*inputs!$B$4)</f>
        <v>44920</v>
      </c>
      <c r="E1851" s="8">
        <f>MAX(0, (calculations!A1851-inputs!$C$5)*inputs!$B$5)</f>
        <v>15705</v>
      </c>
      <c r="F1851" s="8">
        <f>MAX(0,inputs!$B$13*(MIN(calculations!A1851,inputs!$C$14)-inputs!$C$13))+MAX(0,inputs!$B$14*(calculations!A1851-inputs!$C$14))</f>
        <v>7687.85</v>
      </c>
      <c r="G1851" s="6">
        <f>MAX(MIN((calculations!A1851-inputs!$B$21)/10000,100%),0) * inputs!$B$18</f>
        <v>2636.4</v>
      </c>
      <c r="H1851" s="3">
        <f t="shared" si="88"/>
        <v>78489.25</v>
      </c>
      <c r="I1851" s="1">
        <f t="shared" si="87"/>
        <v>0.47</v>
      </c>
    </row>
    <row r="1852" spans="1:9" x14ac:dyDescent="0.2">
      <c r="A1852" s="11">
        <f t="shared" si="86"/>
        <v>185000</v>
      </c>
      <c r="B1852" s="3">
        <f>inputs!$C$3-MAX(0,MIN((calculations!A1852-inputs!$B$8)*0.5,inputs!$C$3))+IF(AND(inputs!$B$23="YES",A1852&lt;=inputs!$B$25),inputs!$B$24,0)</f>
        <v>0</v>
      </c>
      <c r="C1852" s="3">
        <f>MAX(0,MIN(A1852-B1852,inputs!$C$4)*inputs!$B$3)</f>
        <v>7540</v>
      </c>
      <c r="D1852" s="8">
        <f>MAX(0,(MIN(A1852,inputs!$C$5)-(inputs!$C$4+B1852))*inputs!$B$4)</f>
        <v>44920</v>
      </c>
      <c r="E1852" s="8">
        <f>MAX(0, (calculations!A1852-inputs!$C$5)*inputs!$B$5)</f>
        <v>15750</v>
      </c>
      <c r="F1852" s="8">
        <f>MAX(0,inputs!$B$13*(MIN(calculations!A1852,inputs!$C$14)-inputs!$C$13))+MAX(0,inputs!$B$14*(calculations!A1852-inputs!$C$14))</f>
        <v>7689.85</v>
      </c>
      <c r="G1852" s="6">
        <f>MAX(MIN((calculations!A1852-inputs!$B$21)/10000,100%),0) * inputs!$B$18</f>
        <v>2636.4</v>
      </c>
      <c r="H1852" s="3">
        <f t="shared" si="88"/>
        <v>78536.25</v>
      </c>
      <c r="I1852" s="1">
        <f t="shared" si="87"/>
        <v>0.47</v>
      </c>
    </row>
    <row r="1853" spans="1:9" x14ac:dyDescent="0.2">
      <c r="A1853" s="11">
        <f t="shared" si="86"/>
        <v>185100</v>
      </c>
      <c r="B1853" s="3">
        <f>inputs!$C$3-MAX(0,MIN((calculations!A1853-inputs!$B$8)*0.5,inputs!$C$3))+IF(AND(inputs!$B$23="YES",A1853&lt;=inputs!$B$25),inputs!$B$24,0)</f>
        <v>0</v>
      </c>
      <c r="C1853" s="3">
        <f>MAX(0,MIN(A1853-B1853,inputs!$C$4)*inputs!$B$3)</f>
        <v>7540</v>
      </c>
      <c r="D1853" s="8">
        <f>MAX(0,(MIN(A1853,inputs!$C$5)-(inputs!$C$4+B1853))*inputs!$B$4)</f>
        <v>44920</v>
      </c>
      <c r="E1853" s="8">
        <f>MAX(0, (calculations!A1853-inputs!$C$5)*inputs!$B$5)</f>
        <v>15795</v>
      </c>
      <c r="F1853" s="8">
        <f>MAX(0,inputs!$B$13*(MIN(calculations!A1853,inputs!$C$14)-inputs!$C$13))+MAX(0,inputs!$B$14*(calculations!A1853-inputs!$C$14))</f>
        <v>7691.85</v>
      </c>
      <c r="G1853" s="6">
        <f>MAX(MIN((calculations!A1853-inputs!$B$21)/10000,100%),0) * inputs!$B$18</f>
        <v>2636.4</v>
      </c>
      <c r="H1853" s="3">
        <f t="shared" si="88"/>
        <v>78583.25</v>
      </c>
      <c r="I1853" s="1">
        <f t="shared" si="87"/>
        <v>0.47</v>
      </c>
    </row>
    <row r="1854" spans="1:9" x14ac:dyDescent="0.2">
      <c r="A1854" s="11">
        <f t="shared" si="86"/>
        <v>185200</v>
      </c>
      <c r="B1854" s="3">
        <f>inputs!$C$3-MAX(0,MIN((calculations!A1854-inputs!$B$8)*0.5,inputs!$C$3))+IF(AND(inputs!$B$23="YES",A1854&lt;=inputs!$B$25),inputs!$B$24,0)</f>
        <v>0</v>
      </c>
      <c r="C1854" s="3">
        <f>MAX(0,MIN(A1854-B1854,inputs!$C$4)*inputs!$B$3)</f>
        <v>7540</v>
      </c>
      <c r="D1854" s="8">
        <f>MAX(0,(MIN(A1854,inputs!$C$5)-(inputs!$C$4+B1854))*inputs!$B$4)</f>
        <v>44920</v>
      </c>
      <c r="E1854" s="8">
        <f>MAX(0, (calculations!A1854-inputs!$C$5)*inputs!$B$5)</f>
        <v>15840</v>
      </c>
      <c r="F1854" s="8">
        <f>MAX(0,inputs!$B$13*(MIN(calculations!A1854,inputs!$C$14)-inputs!$C$13))+MAX(0,inputs!$B$14*(calculations!A1854-inputs!$C$14))</f>
        <v>7693.85</v>
      </c>
      <c r="G1854" s="6">
        <f>MAX(MIN((calculations!A1854-inputs!$B$21)/10000,100%),0) * inputs!$B$18</f>
        <v>2636.4</v>
      </c>
      <c r="H1854" s="3">
        <f t="shared" si="88"/>
        <v>78630.25</v>
      </c>
      <c r="I1854" s="1">
        <f t="shared" si="87"/>
        <v>0.47</v>
      </c>
    </row>
    <row r="1855" spans="1:9" x14ac:dyDescent="0.2">
      <c r="A1855" s="11">
        <f t="shared" si="86"/>
        <v>185300</v>
      </c>
      <c r="B1855" s="3">
        <f>inputs!$C$3-MAX(0,MIN((calculations!A1855-inputs!$B$8)*0.5,inputs!$C$3))+IF(AND(inputs!$B$23="YES",A1855&lt;=inputs!$B$25),inputs!$B$24,0)</f>
        <v>0</v>
      </c>
      <c r="C1855" s="3">
        <f>MAX(0,MIN(A1855-B1855,inputs!$C$4)*inputs!$B$3)</f>
        <v>7540</v>
      </c>
      <c r="D1855" s="8">
        <f>MAX(0,(MIN(A1855,inputs!$C$5)-(inputs!$C$4+B1855))*inputs!$B$4)</f>
        <v>44920</v>
      </c>
      <c r="E1855" s="8">
        <f>MAX(0, (calculations!A1855-inputs!$C$5)*inputs!$B$5)</f>
        <v>15885</v>
      </c>
      <c r="F1855" s="8">
        <f>MAX(0,inputs!$B$13*(MIN(calculations!A1855,inputs!$C$14)-inputs!$C$13))+MAX(0,inputs!$B$14*(calculations!A1855-inputs!$C$14))</f>
        <v>7695.85</v>
      </c>
      <c r="G1855" s="6">
        <f>MAX(MIN((calculations!A1855-inputs!$B$21)/10000,100%),0) * inputs!$B$18</f>
        <v>2636.4</v>
      </c>
      <c r="H1855" s="3">
        <f t="shared" si="88"/>
        <v>78677.25</v>
      </c>
      <c r="I1855" s="1">
        <f t="shared" si="87"/>
        <v>0.47</v>
      </c>
    </row>
    <row r="1856" spans="1:9" x14ac:dyDescent="0.2">
      <c r="A1856" s="11">
        <f t="shared" si="86"/>
        <v>185400</v>
      </c>
      <c r="B1856" s="3">
        <f>inputs!$C$3-MAX(0,MIN((calculations!A1856-inputs!$B$8)*0.5,inputs!$C$3))+IF(AND(inputs!$B$23="YES",A1856&lt;=inputs!$B$25),inputs!$B$24,0)</f>
        <v>0</v>
      </c>
      <c r="C1856" s="3">
        <f>MAX(0,MIN(A1856-B1856,inputs!$C$4)*inputs!$B$3)</f>
        <v>7540</v>
      </c>
      <c r="D1856" s="8">
        <f>MAX(0,(MIN(A1856,inputs!$C$5)-(inputs!$C$4+B1856))*inputs!$B$4)</f>
        <v>44920</v>
      </c>
      <c r="E1856" s="8">
        <f>MAX(0, (calculations!A1856-inputs!$C$5)*inputs!$B$5)</f>
        <v>15930</v>
      </c>
      <c r="F1856" s="8">
        <f>MAX(0,inputs!$B$13*(MIN(calculations!A1856,inputs!$C$14)-inputs!$C$13))+MAX(0,inputs!$B$14*(calculations!A1856-inputs!$C$14))</f>
        <v>7697.85</v>
      </c>
      <c r="G1856" s="6">
        <f>MAX(MIN((calculations!A1856-inputs!$B$21)/10000,100%),0) * inputs!$B$18</f>
        <v>2636.4</v>
      </c>
      <c r="H1856" s="3">
        <f t="shared" si="88"/>
        <v>78724.25</v>
      </c>
      <c r="I1856" s="1">
        <f t="shared" si="87"/>
        <v>0.47</v>
      </c>
    </row>
    <row r="1857" spans="1:9" x14ac:dyDescent="0.2">
      <c r="A1857" s="11">
        <f t="shared" si="86"/>
        <v>185500</v>
      </c>
      <c r="B1857" s="3">
        <f>inputs!$C$3-MAX(0,MIN((calculations!A1857-inputs!$B$8)*0.5,inputs!$C$3))+IF(AND(inputs!$B$23="YES",A1857&lt;=inputs!$B$25),inputs!$B$24,0)</f>
        <v>0</v>
      </c>
      <c r="C1857" s="3">
        <f>MAX(0,MIN(A1857-B1857,inputs!$C$4)*inputs!$B$3)</f>
        <v>7540</v>
      </c>
      <c r="D1857" s="8">
        <f>MAX(0,(MIN(A1857,inputs!$C$5)-(inputs!$C$4+B1857))*inputs!$B$4)</f>
        <v>44920</v>
      </c>
      <c r="E1857" s="8">
        <f>MAX(0, (calculations!A1857-inputs!$C$5)*inputs!$B$5)</f>
        <v>15975</v>
      </c>
      <c r="F1857" s="8">
        <f>MAX(0,inputs!$B$13*(MIN(calculations!A1857,inputs!$C$14)-inputs!$C$13))+MAX(0,inputs!$B$14*(calculations!A1857-inputs!$C$14))</f>
        <v>7699.85</v>
      </c>
      <c r="G1857" s="6">
        <f>MAX(MIN((calculations!A1857-inputs!$B$21)/10000,100%),0) * inputs!$B$18</f>
        <v>2636.4</v>
      </c>
      <c r="H1857" s="3">
        <f t="shared" si="88"/>
        <v>78771.25</v>
      </c>
      <c r="I1857" s="1">
        <f t="shared" si="87"/>
        <v>0.47</v>
      </c>
    </row>
    <row r="1858" spans="1:9" x14ac:dyDescent="0.2">
      <c r="A1858" s="11">
        <f t="shared" si="86"/>
        <v>185600</v>
      </c>
      <c r="B1858" s="3">
        <f>inputs!$C$3-MAX(0,MIN((calculations!A1858-inputs!$B$8)*0.5,inputs!$C$3))+IF(AND(inputs!$B$23="YES",A1858&lt;=inputs!$B$25),inputs!$B$24,0)</f>
        <v>0</v>
      </c>
      <c r="C1858" s="3">
        <f>MAX(0,MIN(A1858-B1858,inputs!$C$4)*inputs!$B$3)</f>
        <v>7540</v>
      </c>
      <c r="D1858" s="8">
        <f>MAX(0,(MIN(A1858,inputs!$C$5)-(inputs!$C$4+B1858))*inputs!$B$4)</f>
        <v>44920</v>
      </c>
      <c r="E1858" s="8">
        <f>MAX(0, (calculations!A1858-inputs!$C$5)*inputs!$B$5)</f>
        <v>16020</v>
      </c>
      <c r="F1858" s="8">
        <f>MAX(0,inputs!$B$13*(MIN(calculations!A1858,inputs!$C$14)-inputs!$C$13))+MAX(0,inputs!$B$14*(calculations!A1858-inputs!$C$14))</f>
        <v>7701.85</v>
      </c>
      <c r="G1858" s="6">
        <f>MAX(MIN((calculations!A1858-inputs!$B$21)/10000,100%),0) * inputs!$B$18</f>
        <v>2636.4</v>
      </c>
      <c r="H1858" s="3">
        <f t="shared" si="88"/>
        <v>78818.25</v>
      </c>
      <c r="I1858" s="1">
        <f t="shared" si="87"/>
        <v>0.47</v>
      </c>
    </row>
    <row r="1859" spans="1:9" x14ac:dyDescent="0.2">
      <c r="A1859" s="11">
        <f t="shared" ref="A1859:A1883" si="89">(ROW(A1859)-2)*100</f>
        <v>185700</v>
      </c>
      <c r="B1859" s="3">
        <f>inputs!$C$3-MAX(0,MIN((calculations!A1859-inputs!$B$8)*0.5,inputs!$C$3))+IF(AND(inputs!$B$23="YES",A1859&lt;=inputs!$B$25),inputs!$B$24,0)</f>
        <v>0</v>
      </c>
      <c r="C1859" s="3">
        <f>MAX(0,MIN(A1859-B1859,inputs!$C$4)*inputs!$B$3)</f>
        <v>7540</v>
      </c>
      <c r="D1859" s="8">
        <f>MAX(0,(MIN(A1859,inputs!$C$5)-(inputs!$C$4+B1859))*inputs!$B$4)</f>
        <v>44920</v>
      </c>
      <c r="E1859" s="8">
        <f>MAX(0, (calculations!A1859-inputs!$C$5)*inputs!$B$5)</f>
        <v>16065</v>
      </c>
      <c r="F1859" s="8">
        <f>MAX(0,inputs!$B$13*(MIN(calculations!A1859,inputs!$C$14)-inputs!$C$13))+MAX(0,inputs!$B$14*(calculations!A1859-inputs!$C$14))</f>
        <v>7703.85</v>
      </c>
      <c r="G1859" s="6">
        <f>MAX(MIN((calculations!A1859-inputs!$B$21)/10000,100%),0) * inputs!$B$18</f>
        <v>2636.4</v>
      </c>
      <c r="H1859" s="3">
        <f t="shared" si="88"/>
        <v>78865.25</v>
      </c>
      <c r="I1859" s="1">
        <f t="shared" ref="I1859:I1882" si="90">(H1860-H1859)/100</f>
        <v>0.47</v>
      </c>
    </row>
    <row r="1860" spans="1:9" x14ac:dyDescent="0.2">
      <c r="A1860" s="11">
        <f t="shared" si="89"/>
        <v>185800</v>
      </c>
      <c r="B1860" s="3">
        <f>inputs!$C$3-MAX(0,MIN((calculations!A1860-inputs!$B$8)*0.5,inputs!$C$3))+IF(AND(inputs!$B$23="YES",A1860&lt;=inputs!$B$25),inputs!$B$24,0)</f>
        <v>0</v>
      </c>
      <c r="C1860" s="3">
        <f>MAX(0,MIN(A1860-B1860,inputs!$C$4)*inputs!$B$3)</f>
        <v>7540</v>
      </c>
      <c r="D1860" s="8">
        <f>MAX(0,(MIN(A1860,inputs!$C$5)-(inputs!$C$4+B1860))*inputs!$B$4)</f>
        <v>44920</v>
      </c>
      <c r="E1860" s="8">
        <f>MAX(0, (calculations!A1860-inputs!$C$5)*inputs!$B$5)</f>
        <v>16110</v>
      </c>
      <c r="F1860" s="8">
        <f>MAX(0,inputs!$B$13*(MIN(calculations!A1860,inputs!$C$14)-inputs!$C$13))+MAX(0,inputs!$B$14*(calculations!A1860-inputs!$C$14))</f>
        <v>7705.85</v>
      </c>
      <c r="G1860" s="6">
        <f>MAX(MIN((calculations!A1860-inputs!$B$21)/10000,100%),0) * inputs!$B$18</f>
        <v>2636.4</v>
      </c>
      <c r="H1860" s="3">
        <f t="shared" si="88"/>
        <v>78912.25</v>
      </c>
      <c r="I1860" s="1">
        <f t="shared" si="90"/>
        <v>0.47</v>
      </c>
    </row>
    <row r="1861" spans="1:9" x14ac:dyDescent="0.2">
      <c r="A1861" s="11">
        <f t="shared" si="89"/>
        <v>185900</v>
      </c>
      <c r="B1861" s="3">
        <f>inputs!$C$3-MAX(0,MIN((calculations!A1861-inputs!$B$8)*0.5,inputs!$C$3))+IF(AND(inputs!$B$23="YES",A1861&lt;=inputs!$B$25),inputs!$B$24,0)</f>
        <v>0</v>
      </c>
      <c r="C1861" s="3">
        <f>MAX(0,MIN(A1861-B1861,inputs!$C$4)*inputs!$B$3)</f>
        <v>7540</v>
      </c>
      <c r="D1861" s="8">
        <f>MAX(0,(MIN(A1861,inputs!$C$5)-(inputs!$C$4+B1861))*inputs!$B$4)</f>
        <v>44920</v>
      </c>
      <c r="E1861" s="8">
        <f>MAX(0, (calculations!A1861-inputs!$C$5)*inputs!$B$5)</f>
        <v>16155</v>
      </c>
      <c r="F1861" s="8">
        <f>MAX(0,inputs!$B$13*(MIN(calculations!A1861,inputs!$C$14)-inputs!$C$13))+MAX(0,inputs!$B$14*(calculations!A1861-inputs!$C$14))</f>
        <v>7707.85</v>
      </c>
      <c r="G1861" s="6">
        <f>MAX(MIN((calculations!A1861-inputs!$B$21)/10000,100%),0) * inputs!$B$18</f>
        <v>2636.4</v>
      </c>
      <c r="H1861" s="3">
        <f t="shared" si="88"/>
        <v>78959.25</v>
      </c>
      <c r="I1861" s="1">
        <f t="shared" si="90"/>
        <v>0.47</v>
      </c>
    </row>
    <row r="1862" spans="1:9" x14ac:dyDescent="0.2">
      <c r="A1862" s="11">
        <f t="shared" si="89"/>
        <v>186000</v>
      </c>
      <c r="B1862" s="3">
        <f>inputs!$C$3-MAX(0,MIN((calculations!A1862-inputs!$B$8)*0.5,inputs!$C$3))+IF(AND(inputs!$B$23="YES",A1862&lt;=inputs!$B$25),inputs!$B$24,0)</f>
        <v>0</v>
      </c>
      <c r="C1862" s="3">
        <f>MAX(0,MIN(A1862-B1862,inputs!$C$4)*inputs!$B$3)</f>
        <v>7540</v>
      </c>
      <c r="D1862" s="8">
        <f>MAX(0,(MIN(A1862,inputs!$C$5)-(inputs!$C$4+B1862))*inputs!$B$4)</f>
        <v>44920</v>
      </c>
      <c r="E1862" s="8">
        <f>MAX(0, (calculations!A1862-inputs!$C$5)*inputs!$B$5)</f>
        <v>16200</v>
      </c>
      <c r="F1862" s="8">
        <f>MAX(0,inputs!$B$13*(MIN(calculations!A1862,inputs!$C$14)-inputs!$C$13))+MAX(0,inputs!$B$14*(calculations!A1862-inputs!$C$14))</f>
        <v>7709.85</v>
      </c>
      <c r="G1862" s="6">
        <f>MAX(MIN((calculations!A1862-inputs!$B$21)/10000,100%),0) * inputs!$B$18</f>
        <v>2636.4</v>
      </c>
      <c r="H1862" s="3">
        <f t="shared" si="88"/>
        <v>79006.25</v>
      </c>
      <c r="I1862" s="1">
        <f t="shared" si="90"/>
        <v>0.47</v>
      </c>
    </row>
    <row r="1863" spans="1:9" x14ac:dyDescent="0.2">
      <c r="A1863" s="11">
        <f t="shared" si="89"/>
        <v>186100</v>
      </c>
      <c r="B1863" s="3">
        <f>inputs!$C$3-MAX(0,MIN((calculations!A1863-inputs!$B$8)*0.5,inputs!$C$3))+IF(AND(inputs!$B$23="YES",A1863&lt;=inputs!$B$25),inputs!$B$24,0)</f>
        <v>0</v>
      </c>
      <c r="C1863" s="3">
        <f>MAX(0,MIN(A1863-B1863,inputs!$C$4)*inputs!$B$3)</f>
        <v>7540</v>
      </c>
      <c r="D1863" s="8">
        <f>MAX(0,(MIN(A1863,inputs!$C$5)-(inputs!$C$4+B1863))*inputs!$B$4)</f>
        <v>44920</v>
      </c>
      <c r="E1863" s="8">
        <f>MAX(0, (calculations!A1863-inputs!$C$5)*inputs!$B$5)</f>
        <v>16245</v>
      </c>
      <c r="F1863" s="8">
        <f>MAX(0,inputs!$B$13*(MIN(calculations!A1863,inputs!$C$14)-inputs!$C$13))+MAX(0,inputs!$B$14*(calculations!A1863-inputs!$C$14))</f>
        <v>7711.85</v>
      </c>
      <c r="G1863" s="6">
        <f>MAX(MIN((calculations!A1863-inputs!$B$21)/10000,100%),0) * inputs!$B$18</f>
        <v>2636.4</v>
      </c>
      <c r="H1863" s="3">
        <f t="shared" si="88"/>
        <v>79053.25</v>
      </c>
      <c r="I1863" s="1">
        <f t="shared" si="90"/>
        <v>0.47</v>
      </c>
    </row>
    <row r="1864" spans="1:9" x14ac:dyDescent="0.2">
      <c r="A1864" s="11">
        <f t="shared" si="89"/>
        <v>186200</v>
      </c>
      <c r="B1864" s="3">
        <f>inputs!$C$3-MAX(0,MIN((calculations!A1864-inputs!$B$8)*0.5,inputs!$C$3))+IF(AND(inputs!$B$23="YES",A1864&lt;=inputs!$B$25),inputs!$B$24,0)</f>
        <v>0</v>
      </c>
      <c r="C1864" s="3">
        <f>MAX(0,MIN(A1864-B1864,inputs!$C$4)*inputs!$B$3)</f>
        <v>7540</v>
      </c>
      <c r="D1864" s="8">
        <f>MAX(0,(MIN(A1864,inputs!$C$5)-(inputs!$C$4+B1864))*inputs!$B$4)</f>
        <v>44920</v>
      </c>
      <c r="E1864" s="8">
        <f>MAX(0, (calculations!A1864-inputs!$C$5)*inputs!$B$5)</f>
        <v>16290</v>
      </c>
      <c r="F1864" s="8">
        <f>MAX(0,inputs!$B$13*(MIN(calculations!A1864,inputs!$C$14)-inputs!$C$13))+MAX(0,inputs!$B$14*(calculations!A1864-inputs!$C$14))</f>
        <v>7713.85</v>
      </c>
      <c r="G1864" s="6">
        <f>MAX(MIN((calculations!A1864-inputs!$B$21)/10000,100%),0) * inputs!$B$18</f>
        <v>2636.4</v>
      </c>
      <c r="H1864" s="3">
        <f t="shared" si="88"/>
        <v>79100.25</v>
      </c>
      <c r="I1864" s="1">
        <f t="shared" si="90"/>
        <v>0.47</v>
      </c>
    </row>
    <row r="1865" spans="1:9" x14ac:dyDescent="0.2">
      <c r="A1865" s="11">
        <f t="shared" si="89"/>
        <v>186300</v>
      </c>
      <c r="B1865" s="3">
        <f>inputs!$C$3-MAX(0,MIN((calculations!A1865-inputs!$B$8)*0.5,inputs!$C$3))+IF(AND(inputs!$B$23="YES",A1865&lt;=inputs!$B$25),inputs!$B$24,0)</f>
        <v>0</v>
      </c>
      <c r="C1865" s="3">
        <f>MAX(0,MIN(A1865-B1865,inputs!$C$4)*inputs!$B$3)</f>
        <v>7540</v>
      </c>
      <c r="D1865" s="8">
        <f>MAX(0,(MIN(A1865,inputs!$C$5)-(inputs!$C$4+B1865))*inputs!$B$4)</f>
        <v>44920</v>
      </c>
      <c r="E1865" s="8">
        <f>MAX(0, (calculations!A1865-inputs!$C$5)*inputs!$B$5)</f>
        <v>16335</v>
      </c>
      <c r="F1865" s="8">
        <f>MAX(0,inputs!$B$13*(MIN(calculations!A1865,inputs!$C$14)-inputs!$C$13))+MAX(0,inputs!$B$14*(calculations!A1865-inputs!$C$14))</f>
        <v>7715.85</v>
      </c>
      <c r="G1865" s="6">
        <f>MAX(MIN((calculations!A1865-inputs!$B$21)/10000,100%),0) * inputs!$B$18</f>
        <v>2636.4</v>
      </c>
      <c r="H1865" s="3">
        <f t="shared" si="88"/>
        <v>79147.25</v>
      </c>
      <c r="I1865" s="1">
        <f t="shared" si="90"/>
        <v>0.47</v>
      </c>
    </row>
    <row r="1866" spans="1:9" x14ac:dyDescent="0.2">
      <c r="A1866" s="11">
        <f t="shared" si="89"/>
        <v>186400</v>
      </c>
      <c r="B1866" s="3">
        <f>inputs!$C$3-MAX(0,MIN((calculations!A1866-inputs!$B$8)*0.5,inputs!$C$3))+IF(AND(inputs!$B$23="YES",A1866&lt;=inputs!$B$25),inputs!$B$24,0)</f>
        <v>0</v>
      </c>
      <c r="C1866" s="3">
        <f>MAX(0,MIN(A1866-B1866,inputs!$C$4)*inputs!$B$3)</f>
        <v>7540</v>
      </c>
      <c r="D1866" s="8">
        <f>MAX(0,(MIN(A1866,inputs!$C$5)-(inputs!$C$4+B1866))*inputs!$B$4)</f>
        <v>44920</v>
      </c>
      <c r="E1866" s="8">
        <f>MAX(0, (calculations!A1866-inputs!$C$5)*inputs!$B$5)</f>
        <v>16380</v>
      </c>
      <c r="F1866" s="8">
        <f>MAX(0,inputs!$B$13*(MIN(calculations!A1866,inputs!$C$14)-inputs!$C$13))+MAX(0,inputs!$B$14*(calculations!A1866-inputs!$C$14))</f>
        <v>7717.85</v>
      </c>
      <c r="G1866" s="6">
        <f>MAX(MIN((calculations!A1866-inputs!$B$21)/10000,100%),0) * inputs!$B$18</f>
        <v>2636.4</v>
      </c>
      <c r="H1866" s="3">
        <f t="shared" si="88"/>
        <v>79194.25</v>
      </c>
      <c r="I1866" s="1">
        <f t="shared" si="90"/>
        <v>0.47</v>
      </c>
    </row>
    <row r="1867" spans="1:9" x14ac:dyDescent="0.2">
      <c r="A1867" s="11">
        <f t="shared" si="89"/>
        <v>186500</v>
      </c>
      <c r="B1867" s="3">
        <f>inputs!$C$3-MAX(0,MIN((calculations!A1867-inputs!$B$8)*0.5,inputs!$C$3))+IF(AND(inputs!$B$23="YES",A1867&lt;=inputs!$B$25),inputs!$B$24,0)</f>
        <v>0</v>
      </c>
      <c r="C1867" s="3">
        <f>MAX(0,MIN(A1867-B1867,inputs!$C$4)*inputs!$B$3)</f>
        <v>7540</v>
      </c>
      <c r="D1867" s="8">
        <f>MAX(0,(MIN(A1867,inputs!$C$5)-(inputs!$C$4+B1867))*inputs!$B$4)</f>
        <v>44920</v>
      </c>
      <c r="E1867" s="8">
        <f>MAX(0, (calculations!A1867-inputs!$C$5)*inputs!$B$5)</f>
        <v>16425</v>
      </c>
      <c r="F1867" s="8">
        <f>MAX(0,inputs!$B$13*(MIN(calculations!A1867,inputs!$C$14)-inputs!$C$13))+MAX(0,inputs!$B$14*(calculations!A1867-inputs!$C$14))</f>
        <v>7719.85</v>
      </c>
      <c r="G1867" s="6">
        <f>MAX(MIN((calculations!A1867-inputs!$B$21)/10000,100%),0) * inputs!$B$18</f>
        <v>2636.4</v>
      </c>
      <c r="H1867" s="3">
        <f t="shared" si="88"/>
        <v>79241.25</v>
      </c>
      <c r="I1867" s="1">
        <f t="shared" si="90"/>
        <v>0.47</v>
      </c>
    </row>
    <row r="1868" spans="1:9" x14ac:dyDescent="0.2">
      <c r="A1868" s="11">
        <f t="shared" si="89"/>
        <v>186600</v>
      </c>
      <c r="B1868" s="3">
        <f>inputs!$C$3-MAX(0,MIN((calculations!A1868-inputs!$B$8)*0.5,inputs!$C$3))+IF(AND(inputs!$B$23="YES",A1868&lt;=inputs!$B$25),inputs!$B$24,0)</f>
        <v>0</v>
      </c>
      <c r="C1868" s="3">
        <f>MAX(0,MIN(A1868-B1868,inputs!$C$4)*inputs!$B$3)</f>
        <v>7540</v>
      </c>
      <c r="D1868" s="8">
        <f>MAX(0,(MIN(A1868,inputs!$C$5)-(inputs!$C$4+B1868))*inputs!$B$4)</f>
        <v>44920</v>
      </c>
      <c r="E1868" s="8">
        <f>MAX(0, (calculations!A1868-inputs!$C$5)*inputs!$B$5)</f>
        <v>16470</v>
      </c>
      <c r="F1868" s="8">
        <f>MAX(0,inputs!$B$13*(MIN(calculations!A1868,inputs!$C$14)-inputs!$C$13))+MAX(0,inputs!$B$14*(calculations!A1868-inputs!$C$14))</f>
        <v>7721.85</v>
      </c>
      <c r="G1868" s="6">
        <f>MAX(MIN((calculations!A1868-inputs!$B$21)/10000,100%),0) * inputs!$B$18</f>
        <v>2636.4</v>
      </c>
      <c r="H1868" s="3">
        <f t="shared" si="88"/>
        <v>79288.25</v>
      </c>
      <c r="I1868" s="1">
        <f t="shared" si="90"/>
        <v>0.47</v>
      </c>
    </row>
    <row r="1869" spans="1:9" x14ac:dyDescent="0.2">
      <c r="A1869" s="11">
        <f t="shared" si="89"/>
        <v>186700</v>
      </c>
      <c r="B1869" s="3">
        <f>inputs!$C$3-MAX(0,MIN((calculations!A1869-inputs!$B$8)*0.5,inputs!$C$3))+IF(AND(inputs!$B$23="YES",A1869&lt;=inputs!$B$25),inputs!$B$24,0)</f>
        <v>0</v>
      </c>
      <c r="C1869" s="3">
        <f>MAX(0,MIN(A1869-B1869,inputs!$C$4)*inputs!$B$3)</f>
        <v>7540</v>
      </c>
      <c r="D1869" s="8">
        <f>MAX(0,(MIN(A1869,inputs!$C$5)-(inputs!$C$4+B1869))*inputs!$B$4)</f>
        <v>44920</v>
      </c>
      <c r="E1869" s="8">
        <f>MAX(0, (calculations!A1869-inputs!$C$5)*inputs!$B$5)</f>
        <v>16515</v>
      </c>
      <c r="F1869" s="8">
        <f>MAX(0,inputs!$B$13*(MIN(calculations!A1869,inputs!$C$14)-inputs!$C$13))+MAX(0,inputs!$B$14*(calculations!A1869-inputs!$C$14))</f>
        <v>7723.85</v>
      </c>
      <c r="G1869" s="6">
        <f>MAX(MIN((calculations!A1869-inputs!$B$21)/10000,100%),0) * inputs!$B$18</f>
        <v>2636.4</v>
      </c>
      <c r="H1869" s="3">
        <f t="shared" si="88"/>
        <v>79335.25</v>
      </c>
      <c r="I1869" s="1">
        <f t="shared" si="90"/>
        <v>0.47</v>
      </c>
    </row>
    <row r="1870" spans="1:9" x14ac:dyDescent="0.2">
      <c r="A1870" s="11">
        <f t="shared" si="89"/>
        <v>186800</v>
      </c>
      <c r="B1870" s="3">
        <f>inputs!$C$3-MAX(0,MIN((calculations!A1870-inputs!$B$8)*0.5,inputs!$C$3))+IF(AND(inputs!$B$23="YES",A1870&lt;=inputs!$B$25),inputs!$B$24,0)</f>
        <v>0</v>
      </c>
      <c r="C1870" s="3">
        <f>MAX(0,MIN(A1870-B1870,inputs!$C$4)*inputs!$B$3)</f>
        <v>7540</v>
      </c>
      <c r="D1870" s="8">
        <f>MAX(0,(MIN(A1870,inputs!$C$5)-(inputs!$C$4+B1870))*inputs!$B$4)</f>
        <v>44920</v>
      </c>
      <c r="E1870" s="8">
        <f>MAX(0, (calculations!A1870-inputs!$C$5)*inputs!$B$5)</f>
        <v>16560</v>
      </c>
      <c r="F1870" s="8">
        <f>MAX(0,inputs!$B$13*(MIN(calculations!A1870,inputs!$C$14)-inputs!$C$13))+MAX(0,inputs!$B$14*(calculations!A1870-inputs!$C$14))</f>
        <v>7725.85</v>
      </c>
      <c r="G1870" s="6">
        <f>MAX(MIN((calculations!A1870-inputs!$B$21)/10000,100%),0) * inputs!$B$18</f>
        <v>2636.4</v>
      </c>
      <c r="H1870" s="3">
        <f t="shared" si="88"/>
        <v>79382.25</v>
      </c>
      <c r="I1870" s="1">
        <f t="shared" si="90"/>
        <v>0.47</v>
      </c>
    </row>
    <row r="1871" spans="1:9" x14ac:dyDescent="0.2">
      <c r="A1871" s="11">
        <f t="shared" si="89"/>
        <v>186900</v>
      </c>
      <c r="B1871" s="3">
        <f>inputs!$C$3-MAX(0,MIN((calculations!A1871-inputs!$B$8)*0.5,inputs!$C$3))+IF(AND(inputs!$B$23="YES",A1871&lt;=inputs!$B$25),inputs!$B$24,0)</f>
        <v>0</v>
      </c>
      <c r="C1871" s="3">
        <f>MAX(0,MIN(A1871-B1871,inputs!$C$4)*inputs!$B$3)</f>
        <v>7540</v>
      </c>
      <c r="D1871" s="8">
        <f>MAX(0,(MIN(A1871,inputs!$C$5)-(inputs!$C$4+B1871))*inputs!$B$4)</f>
        <v>44920</v>
      </c>
      <c r="E1871" s="8">
        <f>MAX(0, (calculations!A1871-inputs!$C$5)*inputs!$B$5)</f>
        <v>16605</v>
      </c>
      <c r="F1871" s="8">
        <f>MAX(0,inputs!$B$13*(MIN(calculations!A1871,inputs!$C$14)-inputs!$C$13))+MAX(0,inputs!$B$14*(calculations!A1871-inputs!$C$14))</f>
        <v>7727.85</v>
      </c>
      <c r="G1871" s="6">
        <f>MAX(MIN((calculations!A1871-inputs!$B$21)/10000,100%),0) * inputs!$B$18</f>
        <v>2636.4</v>
      </c>
      <c r="H1871" s="3">
        <f t="shared" si="88"/>
        <v>79429.25</v>
      </c>
      <c r="I1871" s="1">
        <f t="shared" si="90"/>
        <v>0.47</v>
      </c>
    </row>
    <row r="1872" spans="1:9" x14ac:dyDescent="0.2">
      <c r="A1872" s="11">
        <f t="shared" si="89"/>
        <v>187000</v>
      </c>
      <c r="B1872" s="3">
        <f>inputs!$C$3-MAX(0,MIN((calculations!A1872-inputs!$B$8)*0.5,inputs!$C$3))+IF(AND(inputs!$B$23="YES",A1872&lt;=inputs!$B$25),inputs!$B$24,0)</f>
        <v>0</v>
      </c>
      <c r="C1872" s="3">
        <f>MAX(0,MIN(A1872-B1872,inputs!$C$4)*inputs!$B$3)</f>
        <v>7540</v>
      </c>
      <c r="D1872" s="8">
        <f>MAX(0,(MIN(A1872,inputs!$C$5)-(inputs!$C$4+B1872))*inputs!$B$4)</f>
        <v>44920</v>
      </c>
      <c r="E1872" s="8">
        <f>MAX(0, (calculations!A1872-inputs!$C$5)*inputs!$B$5)</f>
        <v>16650</v>
      </c>
      <c r="F1872" s="8">
        <f>MAX(0,inputs!$B$13*(MIN(calculations!A1872,inputs!$C$14)-inputs!$C$13))+MAX(0,inputs!$B$14*(calculations!A1872-inputs!$C$14))</f>
        <v>7729.85</v>
      </c>
      <c r="G1872" s="6">
        <f>MAX(MIN((calculations!A1872-inputs!$B$21)/10000,100%),0) * inputs!$B$18</f>
        <v>2636.4</v>
      </c>
      <c r="H1872" s="3">
        <f t="shared" si="88"/>
        <v>79476.25</v>
      </c>
      <c r="I1872" s="1">
        <f t="shared" si="90"/>
        <v>0.47</v>
      </c>
    </row>
    <row r="1873" spans="1:9" x14ac:dyDescent="0.2">
      <c r="A1873" s="11">
        <f t="shared" si="89"/>
        <v>187100</v>
      </c>
      <c r="B1873" s="3">
        <f>inputs!$C$3-MAX(0,MIN((calculations!A1873-inputs!$B$8)*0.5,inputs!$C$3))+IF(AND(inputs!$B$23="YES",A1873&lt;=inputs!$B$25),inputs!$B$24,0)</f>
        <v>0</v>
      </c>
      <c r="C1873" s="3">
        <f>MAX(0,MIN(A1873-B1873,inputs!$C$4)*inputs!$B$3)</f>
        <v>7540</v>
      </c>
      <c r="D1873" s="8">
        <f>MAX(0,(MIN(A1873,inputs!$C$5)-(inputs!$C$4+B1873))*inputs!$B$4)</f>
        <v>44920</v>
      </c>
      <c r="E1873" s="8">
        <f>MAX(0, (calculations!A1873-inputs!$C$5)*inputs!$B$5)</f>
        <v>16695</v>
      </c>
      <c r="F1873" s="8">
        <f>MAX(0,inputs!$B$13*(MIN(calculations!A1873,inputs!$C$14)-inputs!$C$13))+MAX(0,inputs!$B$14*(calculations!A1873-inputs!$C$14))</f>
        <v>7731.85</v>
      </c>
      <c r="G1873" s="6">
        <f>MAX(MIN((calculations!A1873-inputs!$B$21)/10000,100%),0) * inputs!$B$18</f>
        <v>2636.4</v>
      </c>
      <c r="H1873" s="3">
        <f t="shared" si="88"/>
        <v>79523.25</v>
      </c>
      <c r="I1873" s="1">
        <f t="shared" si="90"/>
        <v>0.47</v>
      </c>
    </row>
    <row r="1874" spans="1:9" x14ac:dyDescent="0.2">
      <c r="A1874" s="11">
        <f t="shared" si="89"/>
        <v>187200</v>
      </c>
      <c r="B1874" s="3">
        <f>inputs!$C$3-MAX(0,MIN((calculations!A1874-inputs!$B$8)*0.5,inputs!$C$3))+IF(AND(inputs!$B$23="YES",A1874&lt;=inputs!$B$25),inputs!$B$24,0)</f>
        <v>0</v>
      </c>
      <c r="C1874" s="3">
        <f>MAX(0,MIN(A1874-B1874,inputs!$C$4)*inputs!$B$3)</f>
        <v>7540</v>
      </c>
      <c r="D1874" s="8">
        <f>MAX(0,(MIN(A1874,inputs!$C$5)-(inputs!$C$4+B1874))*inputs!$B$4)</f>
        <v>44920</v>
      </c>
      <c r="E1874" s="8">
        <f>MAX(0, (calculations!A1874-inputs!$C$5)*inputs!$B$5)</f>
        <v>16740</v>
      </c>
      <c r="F1874" s="8">
        <f>MAX(0,inputs!$B$13*(MIN(calculations!A1874,inputs!$C$14)-inputs!$C$13))+MAX(0,inputs!$B$14*(calculations!A1874-inputs!$C$14))</f>
        <v>7733.85</v>
      </c>
      <c r="G1874" s="6">
        <f>MAX(MIN((calculations!A1874-inputs!$B$21)/10000,100%),0) * inputs!$B$18</f>
        <v>2636.4</v>
      </c>
      <c r="H1874" s="3">
        <f t="shared" si="88"/>
        <v>79570.25</v>
      </c>
      <c r="I1874" s="1">
        <f t="shared" si="90"/>
        <v>0.47</v>
      </c>
    </row>
    <row r="1875" spans="1:9" x14ac:dyDescent="0.2">
      <c r="A1875" s="11">
        <f t="shared" si="89"/>
        <v>187300</v>
      </c>
      <c r="B1875" s="3">
        <f>inputs!$C$3-MAX(0,MIN((calculations!A1875-inputs!$B$8)*0.5,inputs!$C$3))+IF(AND(inputs!$B$23="YES",A1875&lt;=inputs!$B$25),inputs!$B$24,0)</f>
        <v>0</v>
      </c>
      <c r="C1875" s="3">
        <f>MAX(0,MIN(A1875-B1875,inputs!$C$4)*inputs!$B$3)</f>
        <v>7540</v>
      </c>
      <c r="D1875" s="8">
        <f>MAX(0,(MIN(A1875,inputs!$C$5)-(inputs!$C$4+B1875))*inputs!$B$4)</f>
        <v>44920</v>
      </c>
      <c r="E1875" s="8">
        <f>MAX(0, (calculations!A1875-inputs!$C$5)*inputs!$B$5)</f>
        <v>16785</v>
      </c>
      <c r="F1875" s="8">
        <f>MAX(0,inputs!$B$13*(MIN(calculations!A1875,inputs!$C$14)-inputs!$C$13))+MAX(0,inputs!$B$14*(calculations!A1875-inputs!$C$14))</f>
        <v>7735.85</v>
      </c>
      <c r="G1875" s="6">
        <f>MAX(MIN((calculations!A1875-inputs!$B$21)/10000,100%),0) * inputs!$B$18</f>
        <v>2636.4</v>
      </c>
      <c r="H1875" s="3">
        <f t="shared" si="88"/>
        <v>79617.25</v>
      </c>
      <c r="I1875" s="1">
        <f t="shared" si="90"/>
        <v>0.47</v>
      </c>
    </row>
    <row r="1876" spans="1:9" x14ac:dyDescent="0.2">
      <c r="A1876" s="11">
        <f t="shared" si="89"/>
        <v>187400</v>
      </c>
      <c r="B1876" s="3">
        <f>inputs!$C$3-MAX(0,MIN((calculations!A1876-inputs!$B$8)*0.5,inputs!$C$3))+IF(AND(inputs!$B$23="YES",A1876&lt;=inputs!$B$25),inputs!$B$24,0)</f>
        <v>0</v>
      </c>
      <c r="C1876" s="3">
        <f>MAX(0,MIN(A1876-B1876,inputs!$C$4)*inputs!$B$3)</f>
        <v>7540</v>
      </c>
      <c r="D1876" s="8">
        <f>MAX(0,(MIN(A1876,inputs!$C$5)-(inputs!$C$4+B1876))*inputs!$B$4)</f>
        <v>44920</v>
      </c>
      <c r="E1876" s="8">
        <f>MAX(0, (calculations!A1876-inputs!$C$5)*inputs!$B$5)</f>
        <v>16830</v>
      </c>
      <c r="F1876" s="8">
        <f>MAX(0,inputs!$B$13*(MIN(calculations!A1876,inputs!$C$14)-inputs!$C$13))+MAX(0,inputs!$B$14*(calculations!A1876-inputs!$C$14))</f>
        <v>7737.85</v>
      </c>
      <c r="G1876" s="6">
        <f>MAX(MIN((calculations!A1876-inputs!$B$21)/10000,100%),0) * inputs!$B$18</f>
        <v>2636.4</v>
      </c>
      <c r="H1876" s="3">
        <f t="shared" si="88"/>
        <v>79664.25</v>
      </c>
      <c r="I1876" s="1">
        <f t="shared" si="90"/>
        <v>0.47</v>
      </c>
    </row>
    <row r="1877" spans="1:9" x14ac:dyDescent="0.2">
      <c r="A1877" s="11">
        <f t="shared" si="89"/>
        <v>187500</v>
      </c>
      <c r="B1877" s="3">
        <f>inputs!$C$3-MAX(0,MIN((calculations!A1877-inputs!$B$8)*0.5,inputs!$C$3))+IF(AND(inputs!$B$23="YES",A1877&lt;=inputs!$B$25),inputs!$B$24,0)</f>
        <v>0</v>
      </c>
      <c r="C1877" s="3">
        <f>MAX(0,MIN(A1877-B1877,inputs!$C$4)*inputs!$B$3)</f>
        <v>7540</v>
      </c>
      <c r="D1877" s="8">
        <f>MAX(0,(MIN(A1877,inputs!$C$5)-(inputs!$C$4+B1877))*inputs!$B$4)</f>
        <v>44920</v>
      </c>
      <c r="E1877" s="8">
        <f>MAX(0, (calculations!A1877-inputs!$C$5)*inputs!$B$5)</f>
        <v>16875</v>
      </c>
      <c r="F1877" s="8">
        <f>MAX(0,inputs!$B$13*(MIN(calculations!A1877,inputs!$C$14)-inputs!$C$13))+MAX(0,inputs!$B$14*(calculations!A1877-inputs!$C$14))</f>
        <v>7739.85</v>
      </c>
      <c r="G1877" s="6">
        <f>MAX(MIN((calculations!A1877-inputs!$B$21)/10000,100%),0) * inputs!$B$18</f>
        <v>2636.4</v>
      </c>
      <c r="H1877" s="3">
        <f t="shared" si="88"/>
        <v>79711.25</v>
      </c>
      <c r="I1877" s="1">
        <f t="shared" si="90"/>
        <v>0.47</v>
      </c>
    </row>
    <row r="1878" spans="1:9" x14ac:dyDescent="0.2">
      <c r="A1878" s="11">
        <f t="shared" si="89"/>
        <v>187600</v>
      </c>
      <c r="B1878" s="3">
        <f>inputs!$C$3-MAX(0,MIN((calculations!A1878-inputs!$B$8)*0.5,inputs!$C$3))+IF(AND(inputs!$B$23="YES",A1878&lt;=inputs!$B$25),inputs!$B$24,0)</f>
        <v>0</v>
      </c>
      <c r="C1878" s="3">
        <f>MAX(0,MIN(A1878-B1878,inputs!$C$4)*inputs!$B$3)</f>
        <v>7540</v>
      </c>
      <c r="D1878" s="8">
        <f>MAX(0,(MIN(A1878,inputs!$C$5)-(inputs!$C$4+B1878))*inputs!$B$4)</f>
        <v>44920</v>
      </c>
      <c r="E1878" s="8">
        <f>MAX(0, (calculations!A1878-inputs!$C$5)*inputs!$B$5)</f>
        <v>16920</v>
      </c>
      <c r="F1878" s="8">
        <f>MAX(0,inputs!$B$13*(MIN(calculations!A1878,inputs!$C$14)-inputs!$C$13))+MAX(0,inputs!$B$14*(calculations!A1878-inputs!$C$14))</f>
        <v>7741.85</v>
      </c>
      <c r="G1878" s="6">
        <f>MAX(MIN((calculations!A1878-inputs!$B$21)/10000,100%),0) * inputs!$B$18</f>
        <v>2636.4</v>
      </c>
      <c r="H1878" s="3">
        <f t="shared" si="88"/>
        <v>79758.25</v>
      </c>
      <c r="I1878" s="1">
        <f t="shared" si="90"/>
        <v>0.47</v>
      </c>
    </row>
    <row r="1879" spans="1:9" x14ac:dyDescent="0.2">
      <c r="A1879" s="11">
        <f t="shared" si="89"/>
        <v>187700</v>
      </c>
      <c r="B1879" s="3">
        <f>inputs!$C$3-MAX(0,MIN((calculations!A1879-inputs!$B$8)*0.5,inputs!$C$3))+IF(AND(inputs!$B$23="YES",A1879&lt;=inputs!$B$25),inputs!$B$24,0)</f>
        <v>0</v>
      </c>
      <c r="C1879" s="3">
        <f>MAX(0,MIN(A1879-B1879,inputs!$C$4)*inputs!$B$3)</f>
        <v>7540</v>
      </c>
      <c r="D1879" s="8">
        <f>MAX(0,(MIN(A1879,inputs!$C$5)-(inputs!$C$4+B1879))*inputs!$B$4)</f>
        <v>44920</v>
      </c>
      <c r="E1879" s="8">
        <f>MAX(0, (calculations!A1879-inputs!$C$5)*inputs!$B$5)</f>
        <v>16965</v>
      </c>
      <c r="F1879" s="8">
        <f>MAX(0,inputs!$B$13*(MIN(calculations!A1879,inputs!$C$14)-inputs!$C$13))+MAX(0,inputs!$B$14*(calculations!A1879-inputs!$C$14))</f>
        <v>7743.85</v>
      </c>
      <c r="G1879" s="6">
        <f>MAX(MIN((calculations!A1879-inputs!$B$21)/10000,100%),0) * inputs!$B$18</f>
        <v>2636.4</v>
      </c>
      <c r="H1879" s="3">
        <f t="shared" si="88"/>
        <v>79805.25</v>
      </c>
      <c r="I1879" s="1">
        <f t="shared" si="90"/>
        <v>0.47</v>
      </c>
    </row>
    <row r="1880" spans="1:9" x14ac:dyDescent="0.2">
      <c r="A1880" s="11">
        <f t="shared" si="89"/>
        <v>187800</v>
      </c>
      <c r="B1880" s="3">
        <f>inputs!$C$3-MAX(0,MIN((calculations!A1880-inputs!$B$8)*0.5,inputs!$C$3))+IF(AND(inputs!$B$23="YES",A1880&lt;=inputs!$B$25),inputs!$B$24,0)</f>
        <v>0</v>
      </c>
      <c r="C1880" s="3">
        <f>MAX(0,MIN(A1880-B1880,inputs!$C$4)*inputs!$B$3)</f>
        <v>7540</v>
      </c>
      <c r="D1880" s="8">
        <f>MAX(0,(MIN(A1880,inputs!$C$5)-(inputs!$C$4+B1880))*inputs!$B$4)</f>
        <v>44920</v>
      </c>
      <c r="E1880" s="8">
        <f>MAX(0, (calculations!A1880-inputs!$C$5)*inputs!$B$5)</f>
        <v>17010</v>
      </c>
      <c r="F1880" s="8">
        <f>MAX(0,inputs!$B$13*(MIN(calculations!A1880,inputs!$C$14)-inputs!$C$13))+MAX(0,inputs!$B$14*(calculations!A1880-inputs!$C$14))</f>
        <v>7745.85</v>
      </c>
      <c r="G1880" s="6">
        <f>MAX(MIN((calculations!A1880-inputs!$B$21)/10000,100%),0) * inputs!$B$18</f>
        <v>2636.4</v>
      </c>
      <c r="H1880" s="3">
        <f t="shared" si="88"/>
        <v>79852.25</v>
      </c>
      <c r="I1880" s="1">
        <f t="shared" si="90"/>
        <v>0.47</v>
      </c>
    </row>
    <row r="1881" spans="1:9" x14ac:dyDescent="0.2">
      <c r="A1881" s="11">
        <f t="shared" si="89"/>
        <v>187900</v>
      </c>
      <c r="B1881" s="3">
        <f>inputs!$C$3-MAX(0,MIN((calculations!A1881-inputs!$B$8)*0.5,inputs!$C$3))+IF(AND(inputs!$B$23="YES",A1881&lt;=inputs!$B$25),inputs!$B$24,0)</f>
        <v>0</v>
      </c>
      <c r="C1881" s="3">
        <f>MAX(0,MIN(A1881-B1881,inputs!$C$4)*inputs!$B$3)</f>
        <v>7540</v>
      </c>
      <c r="D1881" s="8">
        <f>MAX(0,(MIN(A1881,inputs!$C$5)-(inputs!$C$4+B1881))*inputs!$B$4)</f>
        <v>44920</v>
      </c>
      <c r="E1881" s="8">
        <f>MAX(0, (calculations!A1881-inputs!$C$5)*inputs!$B$5)</f>
        <v>17055</v>
      </c>
      <c r="F1881" s="8">
        <f>MAX(0,inputs!$B$13*(MIN(calculations!A1881,inputs!$C$14)-inputs!$C$13))+MAX(0,inputs!$B$14*(calculations!A1881-inputs!$C$14))</f>
        <v>7747.85</v>
      </c>
      <c r="G1881" s="6">
        <f>MAX(MIN((calculations!A1881-inputs!$B$21)/10000,100%),0) * inputs!$B$18</f>
        <v>2636.4</v>
      </c>
      <c r="H1881" s="3">
        <f t="shared" si="88"/>
        <v>79899.25</v>
      </c>
      <c r="I1881" s="1">
        <f t="shared" si="90"/>
        <v>0.47</v>
      </c>
    </row>
    <row r="1882" spans="1:9" x14ac:dyDescent="0.2">
      <c r="A1882" s="11">
        <f t="shared" si="89"/>
        <v>188000</v>
      </c>
      <c r="B1882" s="3">
        <f>inputs!$C$3-MAX(0,MIN((calculations!A1882-inputs!$B$8)*0.5,inputs!$C$3))+IF(AND(inputs!$B$23="YES",A1882&lt;=inputs!$B$25),inputs!$B$24,0)</f>
        <v>0</v>
      </c>
      <c r="C1882" s="3">
        <f>MAX(0,MIN(A1882-B1882,inputs!$C$4)*inputs!$B$3)</f>
        <v>7540</v>
      </c>
      <c r="D1882" s="8">
        <f>MAX(0,(MIN(A1882,inputs!$C$5)-(inputs!$C$4+B1882))*inputs!$B$4)</f>
        <v>44920</v>
      </c>
      <c r="E1882" s="8">
        <f>MAX(0, (calculations!A1882-inputs!$C$5)*inputs!$B$5)</f>
        <v>17100</v>
      </c>
      <c r="F1882" s="8">
        <f>MAX(0,inputs!$B$13*(MIN(calculations!A1882,inputs!$C$14)-inputs!$C$13))+MAX(0,inputs!$B$14*(calculations!A1882-inputs!$C$14))</f>
        <v>7749.85</v>
      </c>
      <c r="G1882" s="6">
        <f>MAX(MIN((calculations!A1882-inputs!$B$21)/10000,100%),0) * inputs!$B$18</f>
        <v>2636.4</v>
      </c>
      <c r="H1882" s="3">
        <f t="shared" si="88"/>
        <v>79946.25</v>
      </c>
      <c r="I1882" s="1">
        <f t="shared" si="90"/>
        <v>0.47</v>
      </c>
    </row>
    <row r="1883" spans="1:9" x14ac:dyDescent="0.2">
      <c r="A1883" s="11">
        <f t="shared" si="89"/>
        <v>188100</v>
      </c>
      <c r="B1883" s="3">
        <f>inputs!$C$3-MAX(0,MIN((calculations!A1883-inputs!$B$8)*0.5,inputs!$C$3))+IF(AND(inputs!$B$23="YES",A1883&lt;=inputs!$B$25),inputs!$B$24,0)</f>
        <v>0</v>
      </c>
      <c r="C1883" s="3">
        <f>MAX(0,MIN(A1883-B1883,inputs!$C$4)*inputs!$B$3)</f>
        <v>7540</v>
      </c>
      <c r="D1883" s="8">
        <f>MAX(0,(MIN(A1883,inputs!$C$5)-(inputs!$C$4+B1883))*inputs!$B$4)</f>
        <v>44920</v>
      </c>
      <c r="E1883" s="8">
        <f>MAX(0, (calculations!A1883-inputs!$C$5)*inputs!$B$5)</f>
        <v>17145</v>
      </c>
      <c r="F1883" s="8">
        <f>MAX(0,inputs!$B$13*(MIN(calculations!A1883,inputs!$C$14)-inputs!$C$13))+MAX(0,inputs!$B$14*(calculations!A1883-inputs!$C$14))</f>
        <v>7751.85</v>
      </c>
      <c r="G1883" s="6">
        <f>MAX(MIN((calculations!A1883-inputs!$B$21)/10000,100%),0) * inputs!$B$18</f>
        <v>2636.4</v>
      </c>
      <c r="H1883" s="3">
        <f t="shared" si="88"/>
        <v>79993.25</v>
      </c>
      <c r="I18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inputs</vt:lpstr>
      <vt:lpstr>calculations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2022-10-03T19:02:52Z</dcterms:created>
  <dcterms:modified xsi:type="dcterms:W3CDTF">2022-10-04T07:46:39Z</dcterms:modified>
</cp:coreProperties>
</file>