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tampons/"/>
    </mc:Choice>
  </mc:AlternateContent>
  <xr:revisionPtr revIDLastSave="0" documentId="13_ncr:1_{BF9F0C1C-9EBE-754A-82A1-5CD5A3D99712}" xr6:coauthVersionLast="47" xr6:coauthVersionMax="47" xr10:uidLastSave="{00000000-0000-0000-0000-000000000000}"/>
  <bookViews>
    <workbookView xWindow="3260" yWindow="2160" windowWidth="28040" windowHeight="17440" xr2:uid="{C575DA0E-8679-7D4F-AAC0-54E3A52B0BD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F45" i="1"/>
  <c r="E45" i="1"/>
  <c r="B26" i="1"/>
  <c r="B27" i="1"/>
  <c r="B28" i="1"/>
  <c r="B29" i="1"/>
  <c r="B30" i="1"/>
  <c r="B31" i="1"/>
  <c r="B32" i="1"/>
  <c r="B33" i="1"/>
  <c r="B34" i="1"/>
  <c r="B35" i="1"/>
  <c r="B36" i="1"/>
  <c r="B37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C18" i="1"/>
  <c r="C38" i="1" s="1"/>
  <c r="D18" i="1"/>
  <c r="D38" i="1" s="1"/>
  <c r="E18" i="1"/>
  <c r="E38" i="1" s="1"/>
  <c r="F18" i="1"/>
  <c r="F38" i="1" s="1"/>
  <c r="G18" i="1"/>
  <c r="G38" i="1" s="1"/>
  <c r="H18" i="1"/>
  <c r="H38" i="1" s="1"/>
  <c r="I18" i="1"/>
  <c r="I38" i="1" s="1"/>
  <c r="J18" i="1"/>
  <c r="J38" i="1" s="1"/>
  <c r="K18" i="1"/>
  <c r="K38" i="1" s="1"/>
  <c r="L18" i="1"/>
  <c r="L38" i="1" s="1"/>
  <c r="M18" i="1"/>
  <c r="N18" i="1"/>
  <c r="N38" i="1" s="1"/>
  <c r="O18" i="1"/>
  <c r="O38" i="1" s="1"/>
  <c r="P18" i="1"/>
  <c r="P38" i="1" s="1"/>
  <c r="Q18" i="1"/>
  <c r="Q38" i="1" s="1"/>
  <c r="R18" i="1"/>
  <c r="R38" i="1" s="1"/>
  <c r="S18" i="1"/>
  <c r="T18" i="1"/>
  <c r="T38" i="1" s="1"/>
  <c r="U18" i="1"/>
  <c r="U38" i="1" s="1"/>
  <c r="V18" i="1"/>
  <c r="V38" i="1" s="1"/>
  <c r="W18" i="1"/>
  <c r="W38" i="1" s="1"/>
  <c r="X18" i="1"/>
  <c r="X38" i="1" s="1"/>
  <c r="Y18" i="1"/>
  <c r="Y38" i="1" s="1"/>
  <c r="Z18" i="1"/>
  <c r="Z38" i="1" s="1"/>
  <c r="AA18" i="1"/>
  <c r="AA38" i="1" s="1"/>
  <c r="AB18" i="1"/>
  <c r="AB38" i="1" s="1"/>
  <c r="AC18" i="1"/>
  <c r="AC38" i="1" s="1"/>
  <c r="AD18" i="1"/>
  <c r="AD38" i="1" s="1"/>
  <c r="AE18" i="1"/>
  <c r="AE38" i="1" s="1"/>
  <c r="AF18" i="1"/>
  <c r="AF38" i="1" s="1"/>
  <c r="AG18" i="1"/>
  <c r="AG38" i="1" s="1"/>
  <c r="B18" i="1"/>
  <c r="B38" i="1" s="1"/>
  <c r="B54" i="1"/>
  <c r="C46" i="1"/>
  <c r="B45" i="1"/>
  <c r="C47" i="1"/>
  <c r="C52" i="1"/>
  <c r="C53" i="1"/>
  <c r="C51" i="1"/>
  <c r="C55" i="1"/>
  <c r="C56" i="1"/>
  <c r="B53" i="1"/>
  <c r="B46" i="1"/>
  <c r="B51" i="1"/>
  <c r="B56" i="1"/>
  <c r="B47" i="1"/>
  <c r="B52" i="1"/>
  <c r="C50" i="1"/>
  <c r="C45" i="1"/>
  <c r="C48" i="1"/>
  <c r="B49" i="1"/>
  <c r="B55" i="1"/>
  <c r="C54" i="1"/>
  <c r="B48" i="1"/>
  <c r="B50" i="1"/>
  <c r="C49" i="1"/>
  <c r="S38" i="1" l="1"/>
  <c r="M38" i="1"/>
  <c r="B57" i="1"/>
  <c r="C57" i="1"/>
  <c r="B58" i="1" l="1"/>
  <c r="C58" i="1"/>
</calcChain>
</file>

<file path=xl/sharedStrings.xml><?xml version="1.0" encoding="utf-8"?>
<sst xmlns="http://schemas.openxmlformats.org/spreadsheetml/2006/main" count="114" uniqueCount="56">
  <si>
    <t xml:space="preserve"> 01/10/2019</t>
  </si>
  <si>
    <t xml:space="preserve"> 01/11/2019</t>
  </si>
  <si>
    <t xml:space="preserve"> 01/12/2019</t>
  </si>
  <si>
    <t xml:space="preserve"> 01/01/2020</t>
  </si>
  <si>
    <t xml:space="preserve"> 01/02/2020</t>
  </si>
  <si>
    <t xml:space="preserve"> 01/03/2020</t>
  </si>
  <si>
    <t xml:space="preserve"> 01/04/2020</t>
  </si>
  <si>
    <t xml:space="preserve"> 01/05/2020</t>
  </si>
  <si>
    <t xml:space="preserve"> 01/06/2020</t>
  </si>
  <si>
    <t xml:space="preserve"> 01/07/2020</t>
  </si>
  <si>
    <t xml:space="preserve"> 01/08/2020</t>
  </si>
  <si>
    <t xml:space="preserve"> 01/09/2020</t>
  </si>
  <si>
    <t xml:space="preserve"> 01/10/2020</t>
  </si>
  <si>
    <t xml:space="preserve"> 01/11/2020</t>
  </si>
  <si>
    <t xml:space="preserve"> 01/12/2020</t>
  </si>
  <si>
    <t xml:space="preserve"> 01/01/2021</t>
  </si>
  <si>
    <t xml:space="preserve"> 01/02/2021</t>
  </si>
  <si>
    <t xml:space="preserve"> 01/03/2021</t>
  </si>
  <si>
    <t xml:space="preserve"> 01/04/2021</t>
  </si>
  <si>
    <t xml:space="preserve"> 01/05/2021</t>
  </si>
  <si>
    <t xml:space="preserve"> 01/06/2021</t>
  </si>
  <si>
    <t xml:space="preserve"> 01/07/2021</t>
  </si>
  <si>
    <t xml:space="preserve"> 01/08/2021</t>
  </si>
  <si>
    <t xml:space="preserve"> 01/09/2021</t>
  </si>
  <si>
    <t xml:space="preserve"> 01/10/2021</t>
  </si>
  <si>
    <t xml:space="preserve"> 01/11/2021</t>
  </si>
  <si>
    <t xml:space="preserve"> 01/12/2021</t>
  </si>
  <si>
    <t xml:space="preserve"> 01/01/2022</t>
  </si>
  <si>
    <t xml:space="preserve"> 01/02/2022</t>
  </si>
  <si>
    <t xml:space="preserve"> 01/03/2022</t>
  </si>
  <si>
    <t xml:space="preserve"> 01/04/2022</t>
  </si>
  <si>
    <t xml:space="preserve"> 01/09/2019</t>
  </si>
  <si>
    <t>Normalised data exported from python:</t>
  </si>
  <si>
    <t>AVERAGE</t>
  </si>
  <si>
    <t>AVERAGE (excluding tampons)</t>
  </si>
  <si>
    <t>months</t>
  </si>
  <si>
    <t>Square of difference for each product and date</t>
  </si>
  <si>
    <t>Variance - average of sum of squares</t>
  </si>
  <si>
    <t>Baby Wipes 50-85</t>
  </si>
  <si>
    <t>Boys T-Shirt 3-13 Years</t>
  </si>
  <si>
    <t>Disp Nappies Spec Type 20-60</t>
  </si>
  <si>
    <t>Kitchen Roll Pk Of 2-4 Specify</t>
  </si>
  <si>
    <t>Men'S T-Shirt Short Sleeved</t>
  </si>
  <si>
    <t>Plasters-20-40 Pack</t>
  </si>
  <si>
    <t>Razor Cartridge Blades</t>
  </si>
  <si>
    <t>Sheet Of Wrapping Paper</t>
  </si>
  <si>
    <t>Tissues-Large Size Box</t>
  </si>
  <si>
    <t>Toilet Rolls</t>
  </si>
  <si>
    <t>Toothbrush</t>
  </si>
  <si>
    <t>Toothpaste (Specify Size)</t>
  </si>
  <si>
    <t>Womens Basic Plain T-Shirt</t>
  </si>
  <si>
    <t>Tampons</t>
  </si>
  <si>
    <t>Variance before</t>
  </si>
  <si>
    <t>Variance after</t>
  </si>
  <si>
    <t>range before</t>
  </si>
  <si>
    <t>range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</si>
</sst>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9202-A9D1-1541-AE12-0284140EEE50}">
  <dimension ref="A1:AS60"/>
  <sheetViews>
    <sheetView tabSelected="1" workbookViewId="0">
      <selection activeCell="A20" sqref="A20"/>
    </sheetView>
  </sheetViews>
  <sheetFormatPr baseColWidth="10" defaultRowHeight="16" x14ac:dyDescent="0.2"/>
  <cols>
    <col min="1" max="1" width="33.1640625" customWidth="1"/>
    <col min="2" max="2" width="14.5" customWidth="1"/>
    <col min="3" max="3" width="12.1640625" bestFit="1" customWidth="1"/>
  </cols>
  <sheetData>
    <row r="1" spans="1:45" x14ac:dyDescent="0.2">
      <c r="A1" t="s">
        <v>32</v>
      </c>
    </row>
    <row r="3" spans="1:45" x14ac:dyDescent="0.2">
      <c r="A3" s="2"/>
      <c r="B3" s="1" t="s">
        <v>31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 t="s">
        <v>27</v>
      </c>
      <c r="AE3" s="2" t="s">
        <v>28</v>
      </c>
      <c r="AF3" s="2" t="s">
        <v>29</v>
      </c>
      <c r="AG3" s="2" t="s">
        <v>30</v>
      </c>
    </row>
    <row r="4" spans="1:45" x14ac:dyDescent="0.2">
      <c r="A4" s="2" t="s">
        <v>51</v>
      </c>
      <c r="B4">
        <v>0.97237797547487304</v>
      </c>
      <c r="C4">
        <v>0.94443856696321205</v>
      </c>
      <c r="D4">
        <v>0.96968502043760496</v>
      </c>
      <c r="E4">
        <v>0.96732868477999501</v>
      </c>
      <c r="F4">
        <v>0.96426063957682095</v>
      </c>
      <c r="G4">
        <v>0.96351045924501</v>
      </c>
      <c r="H4">
        <v>0.96556864630920802</v>
      </c>
      <c r="I4">
        <v>0.96905987016109596</v>
      </c>
      <c r="J4">
        <v>0.97559990382303396</v>
      </c>
      <c r="K4">
        <v>0.96082712190430397</v>
      </c>
      <c r="L4">
        <v>0.96896369319547904</v>
      </c>
      <c r="M4">
        <v>0.96402981485934103</v>
      </c>
      <c r="N4">
        <v>0.97058908391440202</v>
      </c>
      <c r="O4">
        <v>0.964760759798028</v>
      </c>
      <c r="P4">
        <v>0.96673238759317104</v>
      </c>
      <c r="Q4">
        <v>0.96557826400576996</v>
      </c>
      <c r="R4">
        <v>0.97129117576340396</v>
      </c>
      <c r="S4">
        <v>0.95330608319307497</v>
      </c>
      <c r="T4">
        <v>0.96410675643183397</v>
      </c>
      <c r="U4">
        <v>0.95992305842750603</v>
      </c>
      <c r="V4">
        <v>0.98378456359701805</v>
      </c>
      <c r="W4">
        <v>0.98069728300072101</v>
      </c>
      <c r="X4">
        <v>0.94271699927867203</v>
      </c>
      <c r="Y4">
        <v>0.94394806443856705</v>
      </c>
      <c r="Z4">
        <v>0.949853330127434</v>
      </c>
      <c r="AA4">
        <v>0.97042558307285398</v>
      </c>
      <c r="AB4">
        <v>0.96258716037508996</v>
      </c>
      <c r="AC4">
        <v>1</v>
      </c>
      <c r="AD4">
        <v>0.93909112767492098</v>
      </c>
      <c r="AE4">
        <v>0.94881461889877305</v>
      </c>
      <c r="AF4">
        <v>0.96382784323154602</v>
      </c>
      <c r="AG4">
        <v>0.96132724212551002</v>
      </c>
      <c r="AH4">
        <v>0.949853330127434</v>
      </c>
      <c r="AI4">
        <v>0.93727338302476504</v>
      </c>
      <c r="AJ4">
        <v>0.94943015147872001</v>
      </c>
      <c r="AK4">
        <v>0.95023803798990103</v>
      </c>
      <c r="AL4">
        <v>0.94006251502765004</v>
      </c>
      <c r="AM4">
        <v>0.943313296465496</v>
      </c>
      <c r="AN4">
        <v>0.94552536667468101</v>
      </c>
      <c r="AO4">
        <v>0.94898773743688403</v>
      </c>
      <c r="AP4">
        <v>0.96484731906708299</v>
      </c>
      <c r="AQ4">
        <v>0.94051454676604895</v>
      </c>
      <c r="AR4">
        <v>0.95404664582832399</v>
      </c>
      <c r="AS4">
        <v>0.97938927626833305</v>
      </c>
    </row>
    <row r="5" spans="1:45" x14ac:dyDescent="0.2">
      <c r="A5" s="2" t="s">
        <v>38</v>
      </c>
      <c r="B5">
        <v>0.98299425216060798</v>
      </c>
      <c r="C5">
        <v>0.99854236447090905</v>
      </c>
      <c r="D5">
        <v>1.06221312492246</v>
      </c>
      <c r="E5">
        <v>1.02016912707273</v>
      </c>
      <c r="F5">
        <v>1.0623785303725699</v>
      </c>
      <c r="G5">
        <v>1.04596203944919</v>
      </c>
      <c r="H5">
        <v>1.0092213538435999</v>
      </c>
      <c r="I5">
        <v>1.05511102840838</v>
      </c>
      <c r="J5">
        <v>1.04411156597609</v>
      </c>
      <c r="K5">
        <v>1.04364636314766</v>
      </c>
      <c r="L5">
        <v>1.06922218087085</v>
      </c>
      <c r="M5">
        <v>1.06163420584708</v>
      </c>
      <c r="N5">
        <v>1.1375966588099</v>
      </c>
      <c r="O5">
        <v>1.0902493487160401</v>
      </c>
      <c r="P5">
        <v>1.08064549476905</v>
      </c>
      <c r="Q5">
        <v>1.1148534094198399</v>
      </c>
      <c r="R5">
        <v>1.0166645990985399</v>
      </c>
      <c r="S5">
        <v>1.0391287267915399</v>
      </c>
      <c r="T5">
        <v>1.0500351486581401</v>
      </c>
      <c r="U5">
        <v>1.0897841458876001</v>
      </c>
      <c r="V5">
        <v>1.1201360459827101</v>
      </c>
      <c r="W5">
        <v>1.09511847165364</v>
      </c>
      <c r="X5">
        <v>1.0557312988462899</v>
      </c>
      <c r="Y5">
        <v>1.0582537319604599</v>
      </c>
      <c r="Z5">
        <v>1.0098002729189901</v>
      </c>
      <c r="AA5">
        <v>1.0076086507050399</v>
      </c>
      <c r="AB5">
        <v>1.0009717570193899</v>
      </c>
      <c r="AC5">
        <v>1</v>
      </c>
      <c r="AD5">
        <v>1.0387772402100599</v>
      </c>
      <c r="AE5">
        <v>1.04204399784972</v>
      </c>
      <c r="AF5">
        <v>1.0481846751850401</v>
      </c>
      <c r="AG5">
        <v>1.02614439895794</v>
      </c>
      <c r="AH5">
        <v>1.05440805524542</v>
      </c>
      <c r="AI5">
        <v>1.0820100897324501</v>
      </c>
      <c r="AJ5">
        <v>1.12341314146301</v>
      </c>
      <c r="AK5">
        <v>1.11777901831865</v>
      </c>
      <c r="AL5">
        <v>1.08031468386883</v>
      </c>
      <c r="AM5">
        <v>1.1531757846421</v>
      </c>
      <c r="AN5">
        <v>1.0705040731091999</v>
      </c>
      <c r="AO5">
        <v>1.1162180043832399</v>
      </c>
      <c r="AP5">
        <v>1.02738493983376</v>
      </c>
      <c r="AQ5">
        <v>1.0954802960757499</v>
      </c>
      <c r="AR5">
        <v>1.0320369681180901</v>
      </c>
      <c r="AS5">
        <v>1.0728300872513701</v>
      </c>
    </row>
    <row r="6" spans="1:45" x14ac:dyDescent="0.2">
      <c r="A6" s="2" t="s">
        <v>39</v>
      </c>
      <c r="B6">
        <v>1.0110238973802099</v>
      </c>
      <c r="C6">
        <v>0.91177201328756896</v>
      </c>
      <c r="D6">
        <v>0.91244375327818295</v>
      </c>
      <c r="E6">
        <v>0.94024274658838902</v>
      </c>
      <c r="F6">
        <v>0.95289538339790003</v>
      </c>
      <c r="G6">
        <v>0.91124750397982901</v>
      </c>
      <c r="H6">
        <v>0.88574899008953401</v>
      </c>
      <c r="I6">
        <v>0.93565098966624605</v>
      </c>
      <c r="J6">
        <v>0.91594048199644795</v>
      </c>
      <c r="K6">
        <v>0.93969983344528996</v>
      </c>
      <c r="L6">
        <v>0.94230397614862904</v>
      </c>
      <c r="M6">
        <v>0.95198439354761499</v>
      </c>
      <c r="N6">
        <v>0.93035068508277097</v>
      </c>
      <c r="O6">
        <v>0.95364994064762998</v>
      </c>
      <c r="P6">
        <v>0.97182372806492801</v>
      </c>
      <c r="Q6">
        <v>0.955711170207871</v>
      </c>
      <c r="R6">
        <v>0.92464549612139102</v>
      </c>
      <c r="S6">
        <v>0.90877218812400495</v>
      </c>
      <c r="T6">
        <v>0.89879730935927005</v>
      </c>
      <c r="U6">
        <v>0.915149117075998</v>
      </c>
      <c r="V6">
        <v>0.932467126149089</v>
      </c>
      <c r="W6">
        <v>0.91542517460638795</v>
      </c>
      <c r="X6">
        <v>0.94452163830942304</v>
      </c>
      <c r="Y6">
        <v>0.97416101515555797</v>
      </c>
      <c r="Z6">
        <v>0.98374021146006796</v>
      </c>
      <c r="AA6">
        <v>1.0623982037856601</v>
      </c>
      <c r="AB6">
        <v>0.97545848554838799</v>
      </c>
      <c r="AC6">
        <v>1</v>
      </c>
      <c r="AD6">
        <v>0.89474846558022603</v>
      </c>
      <c r="AE6">
        <v>0.94234078381934705</v>
      </c>
      <c r="AF6">
        <v>0.94828522264039805</v>
      </c>
      <c r="AG6">
        <v>0.94774230949729898</v>
      </c>
      <c r="AH6">
        <v>0.95089856726141697</v>
      </c>
      <c r="AI6">
        <v>0.89914698223109601</v>
      </c>
      <c r="AJ6">
        <v>0.86328710903352202</v>
      </c>
      <c r="AK6">
        <v>0.96581487582012004</v>
      </c>
      <c r="AL6">
        <v>0.97235743929034801</v>
      </c>
      <c r="AM6">
        <v>0.98772464181535402</v>
      </c>
      <c r="AN6">
        <v>0.99030117876565404</v>
      </c>
      <c r="AO6">
        <v>1.03207788503124</v>
      </c>
      <c r="AP6">
        <v>0.87805618690935106</v>
      </c>
      <c r="AQ6">
        <v>0.88340250108122498</v>
      </c>
      <c r="AR6">
        <v>1.0353721715605499</v>
      </c>
      <c r="AS6">
        <v>1.00638613086967</v>
      </c>
    </row>
    <row r="7" spans="1:45" x14ac:dyDescent="0.2">
      <c r="A7" s="2" t="s">
        <v>40</v>
      </c>
      <c r="B7">
        <v>1.0028430210363399</v>
      </c>
      <c r="C7">
        <v>0.99949769946354305</v>
      </c>
      <c r="D7">
        <v>1.0411585059572801</v>
      </c>
      <c r="E7">
        <v>0.951618412328464</v>
      </c>
      <c r="F7">
        <v>1.0027425609290499</v>
      </c>
      <c r="G7">
        <v>1.00479194711779</v>
      </c>
      <c r="H7">
        <v>0.98538305438910201</v>
      </c>
      <c r="I7">
        <v>1.0142753812461001</v>
      </c>
      <c r="J7">
        <v>0.96809386992425295</v>
      </c>
      <c r="K7">
        <v>0.962267183701352</v>
      </c>
      <c r="L7">
        <v>0.98323320809306602</v>
      </c>
      <c r="M7">
        <v>0.98668903578389</v>
      </c>
      <c r="N7">
        <v>1.0230154105804501</v>
      </c>
      <c r="O7">
        <v>0.97309678326736404</v>
      </c>
      <c r="P7">
        <v>1.0201221594904599</v>
      </c>
      <c r="Q7">
        <v>1.00830805087299</v>
      </c>
      <c r="R7">
        <v>0.99646380422334202</v>
      </c>
      <c r="S7">
        <v>1.03405597637178</v>
      </c>
      <c r="T7">
        <v>1.0593116473448301</v>
      </c>
      <c r="U7">
        <v>0.99803098189708805</v>
      </c>
      <c r="V7">
        <v>0.99056679592533803</v>
      </c>
      <c r="W7">
        <v>1.0506017560426699</v>
      </c>
      <c r="X7">
        <v>1.0194691687930699</v>
      </c>
      <c r="Y7">
        <v>1.0018886500170701</v>
      </c>
      <c r="Z7">
        <v>1.0049828213216501</v>
      </c>
      <c r="AA7">
        <v>0.98532277832472703</v>
      </c>
      <c r="AB7">
        <v>0.98758313073878301</v>
      </c>
      <c r="AC7">
        <v>1</v>
      </c>
      <c r="AD7">
        <v>1.0149986940186</v>
      </c>
      <c r="AE7">
        <v>1.00962407827851</v>
      </c>
      <c r="AF7">
        <v>1.0044302907315501</v>
      </c>
      <c r="AG7">
        <v>1.0112113479737099</v>
      </c>
      <c r="AH7">
        <v>0.99772960157521395</v>
      </c>
      <c r="AI7">
        <v>1.0076349681541401</v>
      </c>
      <c r="AJ7">
        <v>1.00749432400393</v>
      </c>
      <c r="AK7">
        <v>1.0081774527335099</v>
      </c>
      <c r="AL7">
        <v>1.00852906310903</v>
      </c>
      <c r="AM7">
        <v>1.0131301360229801</v>
      </c>
      <c r="AN7">
        <v>0.99911595105583495</v>
      </c>
      <c r="AO7">
        <v>1.0064294468666399</v>
      </c>
      <c r="AP7">
        <v>1.04693496212653</v>
      </c>
      <c r="AQ7">
        <v>0.96230736774426795</v>
      </c>
      <c r="AR7">
        <v>0.99928673323823103</v>
      </c>
      <c r="AS7">
        <v>0.99012477145325495</v>
      </c>
    </row>
    <row r="8" spans="1:45" x14ac:dyDescent="0.2">
      <c r="A8" s="2" t="s">
        <v>41</v>
      </c>
      <c r="B8">
        <v>0.97829267823106902</v>
      </c>
      <c r="C8">
        <v>0.92846691438362705</v>
      </c>
      <c r="D8">
        <v>0.99550451473787505</v>
      </c>
      <c r="E8">
        <v>0.95213800273387095</v>
      </c>
      <c r="F8">
        <v>1.0059394312777901</v>
      </c>
      <c r="G8">
        <v>0.98327910513852201</v>
      </c>
      <c r="H8">
        <v>0.99471515758264095</v>
      </c>
      <c r="I8">
        <v>1.01050230068731</v>
      </c>
      <c r="J8">
        <v>0.98923778902986004</v>
      </c>
      <c r="K8">
        <v>0.98411659382761196</v>
      </c>
      <c r="L8">
        <v>1.01970504996053</v>
      </c>
      <c r="M8">
        <v>0.99653452956238797</v>
      </c>
      <c r="N8">
        <v>0.98163300668065601</v>
      </c>
      <c r="O8">
        <v>1.00669990951271</v>
      </c>
      <c r="P8">
        <v>0.98692747540478598</v>
      </c>
      <c r="Q8">
        <v>0.98248974798328803</v>
      </c>
      <c r="R8">
        <v>0.96283282955661198</v>
      </c>
      <c r="S8">
        <v>0.97194894206888505</v>
      </c>
      <c r="T8">
        <v>0.95902081207523904</v>
      </c>
      <c r="U8">
        <v>0.99793997035097504</v>
      </c>
      <c r="V8">
        <v>1.0028108815771699</v>
      </c>
      <c r="W8">
        <v>0.95604628328295505</v>
      </c>
      <c r="X8">
        <v>0.91401782792013997</v>
      </c>
      <c r="Y8">
        <v>0.94054792938141296</v>
      </c>
      <c r="Z8">
        <v>0.958558749350224</v>
      </c>
      <c r="AA8">
        <v>0.99876783273329295</v>
      </c>
      <c r="AB8">
        <v>0.97965961379257205</v>
      </c>
      <c r="AC8">
        <v>1</v>
      </c>
      <c r="AD8">
        <v>0.97703163204404897</v>
      </c>
      <c r="AE8">
        <v>0.97736855278103996</v>
      </c>
      <c r="AF8">
        <v>0.963063860919119</v>
      </c>
      <c r="AG8">
        <v>0.95545907856991497</v>
      </c>
      <c r="AH8">
        <v>0.96268843495504497</v>
      </c>
      <c r="AI8">
        <v>0.96329489228162701</v>
      </c>
      <c r="AJ8">
        <v>0.97916867214724401</v>
      </c>
      <c r="AK8">
        <v>0.99353112184979098</v>
      </c>
      <c r="AL8">
        <v>1.0047939007720199</v>
      </c>
      <c r="AM8">
        <v>0.97918792476078598</v>
      </c>
      <c r="AN8">
        <v>0.99652490325561605</v>
      </c>
      <c r="AO8">
        <v>0.98495408251670102</v>
      </c>
      <c r="AP8">
        <v>0.96818505612136796</v>
      </c>
      <c r="AQ8">
        <v>0.95347605937505997</v>
      </c>
      <c r="AR8">
        <v>0.98483856683544702</v>
      </c>
      <c r="AS8">
        <v>0.99192352861901001</v>
      </c>
    </row>
    <row r="9" spans="1:45" x14ac:dyDescent="0.2">
      <c r="A9" s="2" t="s">
        <v>42</v>
      </c>
      <c r="B9">
        <v>1.0662171421761799</v>
      </c>
      <c r="C9">
        <v>0.97200568029473899</v>
      </c>
      <c r="D9">
        <v>1.04917625795688</v>
      </c>
      <c r="E9">
        <v>1.0405068570690801</v>
      </c>
      <c r="F9">
        <v>1.0282127925798601</v>
      </c>
      <c r="G9">
        <v>1.00461772212236</v>
      </c>
      <c r="H9">
        <v>1.0139624028043901</v>
      </c>
      <c r="I9">
        <v>1.01149961767246</v>
      </c>
      <c r="J9">
        <v>1.02289992949284</v>
      </c>
      <c r="K9">
        <v>1.0111123248492999</v>
      </c>
      <c r="L9">
        <v>1.01844109673383</v>
      </c>
      <c r="M9">
        <v>0.98717961449468195</v>
      </c>
      <c r="N9">
        <v>1.0314303021877</v>
      </c>
      <c r="O9">
        <v>1.01623650681734</v>
      </c>
      <c r="P9">
        <v>1.03177787267003</v>
      </c>
      <c r="Q9">
        <v>1.01501504483659</v>
      </c>
      <c r="R9">
        <v>0.96793414035889103</v>
      </c>
      <c r="S9">
        <v>1.0077756482189399</v>
      </c>
      <c r="T9">
        <v>1.0276666103933501</v>
      </c>
      <c r="U9">
        <v>0.98239307242375795</v>
      </c>
      <c r="V9">
        <v>1.01557115760831</v>
      </c>
      <c r="W9">
        <v>1.00556112771725</v>
      </c>
      <c r="X9">
        <v>1.0258890356408701</v>
      </c>
      <c r="Y9">
        <v>1.0226516648626101</v>
      </c>
      <c r="Z9">
        <v>1.0273786234222699</v>
      </c>
      <c r="AA9">
        <v>1.0080239128491799</v>
      </c>
      <c r="AB9">
        <v>0.97577930267430601</v>
      </c>
      <c r="AC9">
        <v>1</v>
      </c>
      <c r="AD9">
        <v>0.95334611068630204</v>
      </c>
      <c r="AE9">
        <v>0.98982115016037897</v>
      </c>
      <c r="AF9">
        <v>0.98032751070020496</v>
      </c>
      <c r="AG9">
        <v>0.98859968817962396</v>
      </c>
      <c r="AH9">
        <v>1.01770623342833</v>
      </c>
      <c r="AI9">
        <v>1.01966255871458</v>
      </c>
      <c r="AJ9">
        <v>1.0115989235245599</v>
      </c>
      <c r="AK9">
        <v>1.0026216744952701</v>
      </c>
      <c r="AL9">
        <v>1.04032810653531</v>
      </c>
      <c r="AM9">
        <v>1.0481136853394699</v>
      </c>
      <c r="AN9">
        <v>1.0559191253140501</v>
      </c>
      <c r="AO9">
        <v>1.0444492993972101</v>
      </c>
      <c r="AP9">
        <v>0.99429984408981198</v>
      </c>
      <c r="AQ9">
        <v>0.96520322942630998</v>
      </c>
      <c r="AR9">
        <v>1.03425058838717</v>
      </c>
      <c r="AS9">
        <v>1.05635607106326</v>
      </c>
    </row>
    <row r="10" spans="1:45" x14ac:dyDescent="0.2">
      <c r="A10" s="2" t="s">
        <v>43</v>
      </c>
      <c r="B10">
        <v>1.0226127840590999</v>
      </c>
      <c r="C10">
        <v>1.0143085393281199</v>
      </c>
      <c r="D10">
        <v>0.99596999888055504</v>
      </c>
      <c r="E10">
        <v>0.99643813032372297</v>
      </c>
      <c r="F10">
        <v>1.0058007591870699</v>
      </c>
      <c r="G10">
        <v>1.0007937880992801</v>
      </c>
      <c r="H10">
        <v>1.0000203535409999</v>
      </c>
      <c r="I10">
        <v>0.99696732238991204</v>
      </c>
      <c r="J10">
        <v>1.00954581073242</v>
      </c>
      <c r="K10">
        <v>0.99998982322949603</v>
      </c>
      <c r="L10">
        <v>1.0138098775734501</v>
      </c>
      <c r="M10">
        <v>1.01805359087347</v>
      </c>
      <c r="N10">
        <v>1.00931174501083</v>
      </c>
      <c r="O10">
        <v>1.01420677162309</v>
      </c>
      <c r="P10">
        <v>0.99799517621078104</v>
      </c>
      <c r="Q10">
        <v>1.04249819362323</v>
      </c>
      <c r="R10">
        <v>1.01631336311734</v>
      </c>
      <c r="S10">
        <v>1.0186743738741899</v>
      </c>
      <c r="T10">
        <v>1.01799253025045</v>
      </c>
      <c r="U10">
        <v>0.99393464477982496</v>
      </c>
      <c r="V10">
        <v>0.99555275128990495</v>
      </c>
      <c r="W10">
        <v>0.97585052359484203</v>
      </c>
      <c r="X10">
        <v>0.97662395815311898</v>
      </c>
      <c r="Y10">
        <v>0.966762667535084</v>
      </c>
      <c r="Z10">
        <v>0.94702990952850996</v>
      </c>
      <c r="AA10">
        <v>0.98239418702868797</v>
      </c>
      <c r="AB10">
        <v>0.98651577908266497</v>
      </c>
      <c r="AC10">
        <v>1</v>
      </c>
      <c r="AD10">
        <v>1.0206384905813899</v>
      </c>
      <c r="AE10">
        <v>1.02562510812818</v>
      </c>
      <c r="AF10">
        <v>1.0108586141273901</v>
      </c>
      <c r="AG10">
        <v>1.0069202039424801</v>
      </c>
      <c r="AH10">
        <v>1.0014858084935301</v>
      </c>
      <c r="AI10">
        <v>0.98896838077404503</v>
      </c>
      <c r="AJ10">
        <v>1.01267007927704</v>
      </c>
      <c r="AK10">
        <v>1.0100546492575999</v>
      </c>
      <c r="AL10">
        <v>1.0221751829274399</v>
      </c>
      <c r="AM10">
        <v>1.0254724565706299</v>
      </c>
      <c r="AN10">
        <v>1.0339802367116799</v>
      </c>
      <c r="AO10">
        <v>1.03867172791386</v>
      </c>
      <c r="AP10">
        <v>1.02653084070301</v>
      </c>
      <c r="AQ10">
        <v>1.01571293365763</v>
      </c>
      <c r="AR10">
        <v>0.99947080793381005</v>
      </c>
      <c r="AS10">
        <v>0.97993140856680505</v>
      </c>
    </row>
    <row r="11" spans="1:45" x14ac:dyDescent="0.2">
      <c r="A11" s="2" t="s">
        <v>44</v>
      </c>
      <c r="B11">
        <v>1.05576130039636</v>
      </c>
      <c r="C11">
        <v>1.0007606998438501</v>
      </c>
      <c r="D11">
        <v>0.99730752292108704</v>
      </c>
      <c r="E11">
        <v>0.99437482483885098</v>
      </c>
      <c r="F11">
        <v>0.985947071305601</v>
      </c>
      <c r="G11">
        <v>0.98803899587620603</v>
      </c>
      <c r="H11">
        <v>0.99066140849581596</v>
      </c>
      <c r="I11">
        <v>0.99069143612123101</v>
      </c>
      <c r="J11">
        <v>0.98185330504063695</v>
      </c>
      <c r="K11">
        <v>0.98758858149497497</v>
      </c>
      <c r="L11">
        <v>0.97990150938863696</v>
      </c>
      <c r="M11">
        <v>0.97570765103895496</v>
      </c>
      <c r="N11">
        <v>0.99769788205148702</v>
      </c>
      <c r="O11">
        <v>1.00391360051247</v>
      </c>
      <c r="P11">
        <v>1.0011710773911999</v>
      </c>
      <c r="Q11">
        <v>1.00421387676662</v>
      </c>
      <c r="R11">
        <v>1.0029727349161199</v>
      </c>
      <c r="S11">
        <v>0.995806141650318</v>
      </c>
      <c r="T11">
        <v>0.98874964967770296</v>
      </c>
      <c r="U11">
        <v>1.0024322376586401</v>
      </c>
      <c r="V11">
        <v>0.99302358169515903</v>
      </c>
      <c r="W11">
        <v>0.98553669375825703</v>
      </c>
      <c r="X11">
        <v>1.0097589782599901</v>
      </c>
      <c r="Y11">
        <v>0.99432477879649195</v>
      </c>
      <c r="Z11">
        <v>1.00571525803739</v>
      </c>
      <c r="AA11">
        <v>1.0112103134884001</v>
      </c>
      <c r="AB11">
        <v>0.997057292709292</v>
      </c>
      <c r="AC11">
        <v>1</v>
      </c>
      <c r="AD11">
        <v>1.0255034631861299</v>
      </c>
      <c r="AE11">
        <v>1.00558513832726</v>
      </c>
      <c r="AF11">
        <v>1.0157745125515401</v>
      </c>
      <c r="AG11">
        <v>1.0254434079353001</v>
      </c>
      <c r="AH11">
        <v>1.0207590983704999</v>
      </c>
      <c r="AI11">
        <v>1.02049885895023</v>
      </c>
      <c r="AJ11">
        <v>1.0119309764983699</v>
      </c>
      <c r="AK11">
        <v>1.0035232413820701</v>
      </c>
      <c r="AL11">
        <v>0.99982984345597903</v>
      </c>
      <c r="AM11">
        <v>1.0272050286263299</v>
      </c>
      <c r="AN11">
        <v>1.0114605437002</v>
      </c>
      <c r="AO11">
        <v>1.01721583857148</v>
      </c>
      <c r="AP11">
        <v>1.00403371101413</v>
      </c>
      <c r="AQ11">
        <v>1.0046843095647899</v>
      </c>
      <c r="AR11">
        <v>1.0108599911918901</v>
      </c>
      <c r="AS11">
        <v>0.99393441966609197</v>
      </c>
    </row>
    <row r="12" spans="1:45" x14ac:dyDescent="0.2">
      <c r="A12" s="2" t="s">
        <v>45</v>
      </c>
      <c r="B12">
        <v>1.02502881772164</v>
      </c>
      <c r="C12">
        <v>1.0003608479927799</v>
      </c>
      <c r="D12">
        <v>0.99869693780383895</v>
      </c>
      <c r="E12">
        <v>1.02897809853154</v>
      </c>
      <c r="F12">
        <v>1.0284268029870101</v>
      </c>
      <c r="G12">
        <v>1.0275748007818299</v>
      </c>
      <c r="H12">
        <v>1.0300606425098899</v>
      </c>
      <c r="I12">
        <v>1.03078233849546</v>
      </c>
      <c r="J12">
        <v>1.0040294692527401</v>
      </c>
      <c r="K12">
        <v>1.0070365358592599</v>
      </c>
      <c r="L12">
        <v>1.0077281611787701</v>
      </c>
      <c r="M12">
        <v>1.0077081140680599</v>
      </c>
      <c r="N12">
        <v>1.0076780434019901</v>
      </c>
      <c r="O12">
        <v>1.0225229288828701</v>
      </c>
      <c r="P12">
        <v>1.01757129253746</v>
      </c>
      <c r="Q12">
        <v>1.03112313937753</v>
      </c>
      <c r="R12">
        <v>0.99827594847892498</v>
      </c>
      <c r="S12">
        <v>1.0212699844634801</v>
      </c>
      <c r="T12">
        <v>1.02040795870295</v>
      </c>
      <c r="U12">
        <v>1.01621811256452</v>
      </c>
      <c r="V12">
        <v>1.01134666466195</v>
      </c>
      <c r="W12">
        <v>1.00866035182679</v>
      </c>
      <c r="X12">
        <v>1.0127399388563101</v>
      </c>
      <c r="Y12">
        <v>1.0220317746704699</v>
      </c>
      <c r="Z12">
        <v>1.0258808199268199</v>
      </c>
      <c r="AA12">
        <v>1.0145341552648699</v>
      </c>
      <c r="AB12">
        <v>1.00360847992783</v>
      </c>
      <c r="AC12">
        <v>1</v>
      </c>
      <c r="AD12">
        <v>1.00892096426602</v>
      </c>
      <c r="AE12">
        <v>1.0057635443291699</v>
      </c>
      <c r="AF12">
        <v>1.0063449105397599</v>
      </c>
      <c r="AG12">
        <v>1.00452062346514</v>
      </c>
      <c r="AH12">
        <v>0.970490653034631</v>
      </c>
      <c r="AI12">
        <v>0.96856613040645501</v>
      </c>
      <c r="AJ12">
        <v>0.96881671929033197</v>
      </c>
      <c r="AK12">
        <v>0.97978248884879404</v>
      </c>
      <c r="AL12">
        <v>0.97891043953290202</v>
      </c>
      <c r="AM12">
        <v>0.97874003909186502</v>
      </c>
      <c r="AN12">
        <v>0.98044404350223002</v>
      </c>
      <c r="AO12">
        <v>0.98052423194507099</v>
      </c>
      <c r="AP12">
        <v>0.99218162682303401</v>
      </c>
      <c r="AQ12">
        <v>1.0016839572996501</v>
      </c>
      <c r="AR12">
        <v>1.0159975943467101</v>
      </c>
      <c r="AS12">
        <v>1.0225229288828701</v>
      </c>
    </row>
    <row r="13" spans="1:45" x14ac:dyDescent="0.2">
      <c r="A13" s="2" t="s">
        <v>46</v>
      </c>
      <c r="B13">
        <v>0.86127013318304502</v>
      </c>
      <c r="C13">
        <v>0.97622084458023095</v>
      </c>
      <c r="D13">
        <v>1.0001285359752401</v>
      </c>
      <c r="E13">
        <v>0.99532326797773296</v>
      </c>
      <c r="F13">
        <v>0.99742928049516</v>
      </c>
      <c r="G13">
        <v>0.994097232521579</v>
      </c>
      <c r="H13">
        <v>0.99856632950691604</v>
      </c>
      <c r="I13">
        <v>0.99202088215228501</v>
      </c>
      <c r="J13">
        <v>1.00588299271299</v>
      </c>
      <c r="K13">
        <v>1.0169074244356699</v>
      </c>
      <c r="L13">
        <v>1.0142378311037199</v>
      </c>
      <c r="M13">
        <v>1.0212479854457699</v>
      </c>
      <c r="N13">
        <v>1.0017401793571199</v>
      </c>
      <c r="O13">
        <v>1.0166108029543499</v>
      </c>
      <c r="P13">
        <v>1.02068440463125</v>
      </c>
      <c r="Q13">
        <v>1.1145354413233199</v>
      </c>
      <c r="R13">
        <v>0.91328765362520803</v>
      </c>
      <c r="S13">
        <v>0.98262786857690898</v>
      </c>
      <c r="T13">
        <v>0.99482889884218695</v>
      </c>
      <c r="U13">
        <v>0.99322714284301805</v>
      </c>
      <c r="V13">
        <v>1.00001977476542</v>
      </c>
      <c r="W13">
        <v>0.99553090301466296</v>
      </c>
      <c r="X13">
        <v>0.99740950572973797</v>
      </c>
      <c r="Y13">
        <v>0.99867509071673599</v>
      </c>
      <c r="Z13">
        <v>1.0111529676979201</v>
      </c>
      <c r="AA13">
        <v>1.00970940982212</v>
      </c>
      <c r="AB13">
        <v>1.00804832952669</v>
      </c>
      <c r="AC13">
        <v>1</v>
      </c>
      <c r="AD13">
        <v>0.96599729085713704</v>
      </c>
      <c r="AE13">
        <v>0.98191597702172195</v>
      </c>
      <c r="AF13">
        <v>0.97594399786432495</v>
      </c>
      <c r="AG13">
        <v>0.98404176430457102</v>
      </c>
      <c r="AH13">
        <v>0.97179129712573697</v>
      </c>
      <c r="AI13">
        <v>0.97165287376778497</v>
      </c>
      <c r="AJ13">
        <v>0.95353918864137399</v>
      </c>
      <c r="AK13">
        <v>0.96913159117649905</v>
      </c>
      <c r="AL13">
        <v>0.96314972463639104</v>
      </c>
      <c r="AM13">
        <v>0.95896736174967101</v>
      </c>
      <c r="AN13">
        <v>0.95822580804635205</v>
      </c>
      <c r="AO13">
        <v>0.95754357863929795</v>
      </c>
      <c r="AP13">
        <v>0.98687944314260501</v>
      </c>
      <c r="AQ13">
        <v>0.99403790822531302</v>
      </c>
      <c r="AR13">
        <v>1.0142576058691499</v>
      </c>
      <c r="AS13">
        <v>1.0353177310434101</v>
      </c>
    </row>
    <row r="14" spans="1:45" x14ac:dyDescent="0.2">
      <c r="A14" s="2" t="s">
        <v>47</v>
      </c>
      <c r="B14">
        <v>1.0558880612939601</v>
      </c>
      <c r="C14">
        <v>1.0340409100608601</v>
      </c>
      <c r="D14">
        <v>0.987409944010324</v>
      </c>
      <c r="E14">
        <v>1.0206887441444501</v>
      </c>
      <c r="F14">
        <v>0.99281584375730303</v>
      </c>
      <c r="G14">
        <v>1.0283403278088801</v>
      </c>
      <c r="H14">
        <v>1.0202822855168601</v>
      </c>
      <c r="I14">
        <v>1.03884728333214</v>
      </c>
      <c r="J14">
        <v>1.0330247634918801</v>
      </c>
      <c r="K14">
        <v>1.02557640914125</v>
      </c>
      <c r="L14">
        <v>1.04708823200658</v>
      </c>
      <c r="M14">
        <v>1.0704087957646999</v>
      </c>
      <c r="N14">
        <v>1.0349757649043201</v>
      </c>
      <c r="O14">
        <v>1.05832681305951</v>
      </c>
      <c r="P14">
        <v>1.0539980286756501</v>
      </c>
      <c r="Q14">
        <v>1.0501671561105901</v>
      </c>
      <c r="R14">
        <v>1.00941967869445</v>
      </c>
      <c r="S14">
        <v>1.0212476247573901</v>
      </c>
      <c r="T14">
        <v>1.02373718385139</v>
      </c>
      <c r="U14">
        <v>1.07638373759031</v>
      </c>
      <c r="V14">
        <v>1.08170834561177</v>
      </c>
      <c r="W14">
        <v>1.0752354919673599</v>
      </c>
      <c r="X14">
        <v>1.0053449309528399</v>
      </c>
      <c r="Y14">
        <v>1.05326640314598</v>
      </c>
      <c r="Z14">
        <v>1.02745628029386</v>
      </c>
      <c r="AA14">
        <v>1.04649886699657</v>
      </c>
      <c r="AB14">
        <v>1.01526252146609</v>
      </c>
      <c r="AC14">
        <v>1</v>
      </c>
      <c r="AD14">
        <v>1.0466716119132999</v>
      </c>
      <c r="AE14">
        <v>0.984320858440621</v>
      </c>
      <c r="AF14">
        <v>0.984320858440621</v>
      </c>
      <c r="AG14">
        <v>1.00391216429057</v>
      </c>
      <c r="AH14">
        <v>1.0123665037445</v>
      </c>
      <c r="AI14">
        <v>1.0140024997205499</v>
      </c>
      <c r="AJ14">
        <v>0.99820142057290295</v>
      </c>
      <c r="AK14">
        <v>1.01568930302506</v>
      </c>
      <c r="AL14">
        <v>1.0130981292741601</v>
      </c>
      <c r="AM14">
        <v>1.0168477101136999</v>
      </c>
      <c r="AN14">
        <v>1.01608560018697</v>
      </c>
      <c r="AO14">
        <v>1.0291024377356099</v>
      </c>
      <c r="AP14">
        <v>1.01767078883458</v>
      </c>
      <c r="AQ14">
        <v>1.03362428996758</v>
      </c>
      <c r="AR14">
        <v>1.0529310747782199</v>
      </c>
      <c r="AS14">
        <v>1.06035910619747</v>
      </c>
    </row>
    <row r="15" spans="1:45" x14ac:dyDescent="0.2">
      <c r="A15" s="2" t="s">
        <v>48</v>
      </c>
      <c r="B15">
        <v>1.09673464337536</v>
      </c>
      <c r="C15">
        <v>1.1781042259541199</v>
      </c>
      <c r="D15">
        <v>1.04534155202861</v>
      </c>
      <c r="E15">
        <v>1.14502322756262</v>
      </c>
      <c r="F15">
        <v>1.09408006478971</v>
      </c>
      <c r="G15">
        <v>1.0598967413922999</v>
      </c>
      <c r="H15">
        <v>1.1026512041213401</v>
      </c>
      <c r="I15">
        <v>1.02416116441514</v>
      </c>
      <c r="J15">
        <v>1.0983093933838</v>
      </c>
      <c r="K15">
        <v>1.08936706297875</v>
      </c>
      <c r="L15">
        <v>1.0391212894952899</v>
      </c>
      <c r="M15">
        <v>1.1219193952959901</v>
      </c>
      <c r="N15">
        <v>1.0857001451019599</v>
      </c>
      <c r="O15">
        <v>1.0567697378041201</v>
      </c>
      <c r="P15">
        <v>1.0879160433281201</v>
      </c>
      <c r="Q15">
        <v>1.0861950665331801</v>
      </c>
      <c r="R15">
        <v>1.15272825438961</v>
      </c>
      <c r="S15">
        <v>1.11265086667491</v>
      </c>
      <c r="T15">
        <v>1.05940181996108</v>
      </c>
      <c r="U15">
        <v>1.090480636199</v>
      </c>
      <c r="V15">
        <v>1.13220026320821</v>
      </c>
      <c r="W15">
        <v>1.02898664836957</v>
      </c>
      <c r="X15">
        <v>1.0271419412168299</v>
      </c>
      <c r="Y15">
        <v>1.1053957684217599</v>
      </c>
      <c r="Z15">
        <v>0.95628943905154995</v>
      </c>
      <c r="AA15">
        <v>1.0503807520556101</v>
      </c>
      <c r="AB15">
        <v>1.08303431830196</v>
      </c>
      <c r="AC15">
        <v>1</v>
      </c>
      <c r="AD15">
        <v>1.1329313971407</v>
      </c>
      <c r="AE15">
        <v>1.1581498937043699</v>
      </c>
      <c r="AF15">
        <v>1.13205403642171</v>
      </c>
      <c r="AG15">
        <v>1.18162491704441</v>
      </c>
      <c r="AH15">
        <v>1.1406589203963799</v>
      </c>
      <c r="AI15">
        <v>1.1442133561297101</v>
      </c>
      <c r="AJ15">
        <v>1.0476811806125701</v>
      </c>
      <c r="AK15">
        <v>1.1263399435339601</v>
      </c>
      <c r="AL15">
        <v>1.1192535684960001</v>
      </c>
      <c r="AM15">
        <v>1.1569688311980399</v>
      </c>
      <c r="AN15">
        <v>1.1408838846833</v>
      </c>
      <c r="AO15">
        <v>1.0565110288741599</v>
      </c>
      <c r="AP15">
        <v>1.2430964084451499</v>
      </c>
      <c r="AQ15">
        <v>1.0799073147137801</v>
      </c>
      <c r="AR15">
        <v>1.04573523953072</v>
      </c>
      <c r="AS15">
        <v>1.03950372878305</v>
      </c>
    </row>
    <row r="16" spans="1:45" x14ac:dyDescent="0.2">
      <c r="A16" s="2" t="s">
        <v>49</v>
      </c>
      <c r="B16">
        <v>0.89270507232517604</v>
      </c>
      <c r="C16">
        <v>1.0171426270597801</v>
      </c>
      <c r="D16">
        <v>0.981558841589241</v>
      </c>
      <c r="E16">
        <v>0.99133305819232298</v>
      </c>
      <c r="F16">
        <v>0.97335494196873396</v>
      </c>
      <c r="G16">
        <v>0.97203627834875095</v>
      </c>
      <c r="H16">
        <v>0.99875179932154201</v>
      </c>
      <c r="I16">
        <v>0.99131292592331599</v>
      </c>
      <c r="J16">
        <v>0.98851454053128995</v>
      </c>
      <c r="K16">
        <v>1.0047914800237501</v>
      </c>
      <c r="L16">
        <v>0.97803569451295003</v>
      </c>
      <c r="M16">
        <v>0.97883091913874098</v>
      </c>
      <c r="N16">
        <v>0.97735119736669895</v>
      </c>
      <c r="O16">
        <v>0.97667676635495104</v>
      </c>
      <c r="P16">
        <v>0.98749786094641701</v>
      </c>
      <c r="Q16">
        <v>0.96687235134835803</v>
      </c>
      <c r="R16">
        <v>1.0195182348026499</v>
      </c>
      <c r="S16">
        <v>0.99659764653775296</v>
      </c>
      <c r="T16">
        <v>1.04146240802069</v>
      </c>
      <c r="U16">
        <v>0.99077942079462</v>
      </c>
      <c r="V16">
        <v>0.98829308557220896</v>
      </c>
      <c r="W16">
        <v>0.95426955094973898</v>
      </c>
      <c r="X16">
        <v>0.8862224817048</v>
      </c>
      <c r="Y16">
        <v>0.89638927755352604</v>
      </c>
      <c r="Z16">
        <v>0.89235275761754695</v>
      </c>
      <c r="AA16">
        <v>0.77689419486023104</v>
      </c>
      <c r="AB16">
        <v>0.924624784836375</v>
      </c>
      <c r="AC16">
        <v>1</v>
      </c>
      <c r="AD16">
        <v>1.00670404557945</v>
      </c>
      <c r="AE16">
        <v>1.0233031013760401</v>
      </c>
      <c r="AF16">
        <v>0.98931983129158496</v>
      </c>
      <c r="AG16">
        <v>0.98653151203406297</v>
      </c>
      <c r="AH16">
        <v>1.0294635756922901</v>
      </c>
      <c r="AI16">
        <v>0.96923789295672502</v>
      </c>
      <c r="AJ16">
        <v>1.0037949327078901</v>
      </c>
      <c r="AK16">
        <v>1.00425797489506</v>
      </c>
      <c r="AL16">
        <v>0.97909263863583695</v>
      </c>
      <c r="AM16">
        <v>0.99430256787091098</v>
      </c>
      <c r="AN16">
        <v>0.97464340718520603</v>
      </c>
      <c r="AO16">
        <v>1.0080831060064599</v>
      </c>
      <c r="AP16">
        <v>1.0190451264809799</v>
      </c>
      <c r="AQ16">
        <v>1.04384808189807</v>
      </c>
      <c r="AR16">
        <v>1.04029473641826</v>
      </c>
      <c r="AS16">
        <v>1.0426200134886201</v>
      </c>
    </row>
    <row r="17" spans="1:45" x14ac:dyDescent="0.2">
      <c r="A17" s="2" t="s">
        <v>50</v>
      </c>
      <c r="B17">
        <v>0.94172832253208205</v>
      </c>
      <c r="C17">
        <v>0.964915823679524</v>
      </c>
      <c r="D17">
        <v>0.95670932089812499</v>
      </c>
      <c r="E17">
        <v>0.95655326883181202</v>
      </c>
      <c r="F17">
        <v>0.92533367603590999</v>
      </c>
      <c r="G17">
        <v>0.88215315133378602</v>
      </c>
      <c r="H17">
        <v>0.87335915842038503</v>
      </c>
      <c r="I17">
        <v>0.86596045457048898</v>
      </c>
      <c r="J17">
        <v>0.866621380968991</v>
      </c>
      <c r="K17">
        <v>0.86105858378160005</v>
      </c>
      <c r="L17">
        <v>0.93009785382511101</v>
      </c>
      <c r="M17">
        <v>0.90222879068828099</v>
      </c>
      <c r="N17">
        <v>0.91228037966549702</v>
      </c>
      <c r="O17">
        <v>0.88221740806697302</v>
      </c>
      <c r="P17">
        <v>0.91860507811782799</v>
      </c>
      <c r="Q17">
        <v>0.88821164332005298</v>
      </c>
      <c r="R17">
        <v>0.91528208705869396</v>
      </c>
      <c r="S17">
        <v>0.93956195267032605</v>
      </c>
      <c r="T17">
        <v>0.95433182177018105</v>
      </c>
      <c r="U17">
        <v>0.90755292000954602</v>
      </c>
      <c r="V17">
        <v>1.00089041473131</v>
      </c>
      <c r="W17">
        <v>0.98994841102278297</v>
      </c>
      <c r="X17">
        <v>0.97216765499641999</v>
      </c>
      <c r="Y17">
        <v>0.94858543391653904</v>
      </c>
      <c r="Z17">
        <v>0.93734968514200701</v>
      </c>
      <c r="AA17">
        <v>0.94697901558684705</v>
      </c>
      <c r="AB17">
        <v>0.98839706989296605</v>
      </c>
      <c r="AC17">
        <v>1</v>
      </c>
      <c r="AD17">
        <v>0.92545300996897295</v>
      </c>
      <c r="AE17">
        <v>0.868264517431933</v>
      </c>
      <c r="AF17">
        <v>0.89509629330444795</v>
      </c>
      <c r="AG17">
        <v>0.91284951073087395</v>
      </c>
      <c r="AH17">
        <v>0.93752409627494504</v>
      </c>
      <c r="AI17">
        <v>0.95483669610236999</v>
      </c>
      <c r="AJ17">
        <v>0.95540582716774602</v>
      </c>
      <c r="AK17">
        <v>0.95439607850336805</v>
      </c>
      <c r="AL17">
        <v>0.95246837650773797</v>
      </c>
      <c r="AM17">
        <v>0.95300996897317702</v>
      </c>
      <c r="AN17">
        <v>0.94434448952615202</v>
      </c>
      <c r="AO17">
        <v>0.99752152600561705</v>
      </c>
      <c r="AP17">
        <v>0.87592942774789295</v>
      </c>
      <c r="AQ17">
        <v>0.922974535974591</v>
      </c>
      <c r="AR17">
        <v>0.95083441957810799</v>
      </c>
      <c r="AS17">
        <v>0.97432484532486296</v>
      </c>
    </row>
    <row r="18" spans="1:45" x14ac:dyDescent="0.2">
      <c r="A18" s="2" t="s">
        <v>34</v>
      </c>
      <c r="B18" s="2">
        <f>AVERAGE(B5:B17)</f>
        <v>0.99946924045162533</v>
      </c>
      <c r="C18" s="2">
        <f t="shared" ref="C18:AG18" si="0">AVERAGE(C5:C17)</f>
        <v>0.99970301464612699</v>
      </c>
      <c r="D18" s="2">
        <f t="shared" si="0"/>
        <v>1.0018168316122844</v>
      </c>
      <c r="E18" s="2">
        <f t="shared" si="0"/>
        <v>1.0025682897073529</v>
      </c>
      <c r="F18" s="2">
        <f t="shared" si="0"/>
        <v>1.0042582414679744</v>
      </c>
      <c r="G18" s="2">
        <f t="shared" si="0"/>
        <v>0.99252535645925399</v>
      </c>
      <c r="H18" s="2">
        <f t="shared" si="0"/>
        <v>0.99256801078023205</v>
      </c>
      <c r="I18" s="2">
        <f t="shared" si="0"/>
        <v>0.99675254808311309</v>
      </c>
      <c r="J18" s="2">
        <f t="shared" si="0"/>
        <v>0.9944665609641723</v>
      </c>
      <c r="K18" s="2">
        <f t="shared" si="0"/>
        <v>0.99485832307045896</v>
      </c>
      <c r="L18" s="2">
        <f t="shared" si="0"/>
        <v>1.0033019969916472</v>
      </c>
      <c r="M18" s="2">
        <f t="shared" si="0"/>
        <v>1.0061636170422785</v>
      </c>
      <c r="N18" s="2">
        <f t="shared" si="0"/>
        <v>1.01005856924626</v>
      </c>
      <c r="O18" s="2">
        <f t="shared" si="0"/>
        <v>1.0054751783245708</v>
      </c>
      <c r="P18" s="2">
        <f t="shared" si="0"/>
        <v>1.0135950532490738</v>
      </c>
      <c r="Q18" s="2">
        <f t="shared" si="0"/>
        <v>1.0200149455171892</v>
      </c>
      <c r="R18" s="2">
        <f t="shared" si="0"/>
        <v>0.99202606341859778</v>
      </c>
      <c r="S18" s="2">
        <f t="shared" si="0"/>
        <v>1.0038552262138789</v>
      </c>
      <c r="T18" s="2">
        <f t="shared" si="0"/>
        <v>1.0073649076082662</v>
      </c>
      <c r="U18" s="2">
        <f t="shared" si="0"/>
        <v>1.004177395390377</v>
      </c>
      <c r="V18" s="2">
        <f t="shared" si="0"/>
        <v>1.0203528375983499</v>
      </c>
      <c r="W18" s="2">
        <f t="shared" si="0"/>
        <v>1.0028285682928388</v>
      </c>
      <c r="X18" s="2">
        <f t="shared" si="0"/>
        <v>0.98823371995229536</v>
      </c>
      <c r="Y18" s="2">
        <f t="shared" si="0"/>
        <v>0.99868724508720763</v>
      </c>
      <c r="Z18" s="2">
        <f t="shared" si="0"/>
        <v>0.98366829198221584</v>
      </c>
      <c r="AA18" s="2">
        <f t="shared" si="0"/>
        <v>0.99236325180778739</v>
      </c>
      <c r="AB18" s="2">
        <f t="shared" si="0"/>
        <v>0.99430775888594658</v>
      </c>
      <c r="AC18" s="2">
        <f t="shared" si="0"/>
        <v>1</v>
      </c>
      <c r="AD18" s="2">
        <f t="shared" si="0"/>
        <v>1.0009017243101797</v>
      </c>
      <c r="AE18" s="2">
        <f t="shared" si="0"/>
        <v>1.0010866693575609</v>
      </c>
      <c r="AF18" s="2">
        <f t="shared" si="0"/>
        <v>0.99646189343982239</v>
      </c>
      <c r="AG18" s="2">
        <f t="shared" si="0"/>
        <v>1.0026923789942996</v>
      </c>
    </row>
    <row r="19" spans="1:45" x14ac:dyDescent="0.2">
      <c r="A19" s="2"/>
    </row>
    <row r="20" spans="1:45" x14ac:dyDescent="0.2">
      <c r="A20" s="2"/>
    </row>
    <row r="21" spans="1:45" x14ac:dyDescent="0.2">
      <c r="A21" s="2"/>
    </row>
    <row r="23" spans="1:45" x14ac:dyDescent="0.2">
      <c r="A23" s="2" t="s">
        <v>36</v>
      </c>
    </row>
    <row r="24" spans="1:45" x14ac:dyDescent="0.2">
      <c r="B24" s="1" t="s">
        <v>31</v>
      </c>
      <c r="C24" s="2" t="s">
        <v>0</v>
      </c>
      <c r="D24" s="2" t="s">
        <v>1</v>
      </c>
      <c r="E24" s="2" t="s">
        <v>2</v>
      </c>
      <c r="F24" s="2" t="s">
        <v>3</v>
      </c>
      <c r="G24" s="2" t="s">
        <v>4</v>
      </c>
      <c r="H24" s="2" t="s">
        <v>5</v>
      </c>
      <c r="I24" s="2" t="s">
        <v>6</v>
      </c>
      <c r="J24" s="2" t="s">
        <v>7</v>
      </c>
      <c r="K24" s="2" t="s">
        <v>8</v>
      </c>
      <c r="L24" s="2" t="s">
        <v>9</v>
      </c>
      <c r="M24" s="2" t="s">
        <v>10</v>
      </c>
      <c r="N24" s="2" t="s">
        <v>11</v>
      </c>
      <c r="O24" s="2" t="s">
        <v>12</v>
      </c>
      <c r="P24" s="2" t="s">
        <v>13</v>
      </c>
      <c r="Q24" s="2" t="s">
        <v>14</v>
      </c>
      <c r="R24" s="2" t="s">
        <v>15</v>
      </c>
      <c r="S24" s="2" t="s">
        <v>16</v>
      </c>
      <c r="T24" s="2" t="s">
        <v>17</v>
      </c>
      <c r="U24" s="2" t="s">
        <v>18</v>
      </c>
      <c r="V24" s="2" t="s">
        <v>19</v>
      </c>
      <c r="W24" s="2" t="s">
        <v>20</v>
      </c>
      <c r="X24" s="2" t="s">
        <v>21</v>
      </c>
      <c r="Y24" s="2" t="s">
        <v>22</v>
      </c>
      <c r="Z24" s="2" t="s">
        <v>23</v>
      </c>
      <c r="AA24" s="2" t="s">
        <v>24</v>
      </c>
      <c r="AB24" s="2" t="s">
        <v>25</v>
      </c>
      <c r="AC24" s="2" t="s">
        <v>26</v>
      </c>
      <c r="AD24" s="2" t="s">
        <v>27</v>
      </c>
      <c r="AE24" s="2" t="s">
        <v>28</v>
      </c>
      <c r="AF24" s="2" t="s">
        <v>29</v>
      </c>
      <c r="AG24" s="2" t="s">
        <v>30</v>
      </c>
    </row>
    <row r="25" spans="1:45" x14ac:dyDescent="0.2">
      <c r="A25" s="2" t="s">
        <v>38</v>
      </c>
      <c r="B25">
        <f t="shared" ref="B25:AG25" si="1">(B5-B$4)^2</f>
        <v>1.1270533066807942E-4</v>
      </c>
      <c r="C25">
        <f t="shared" si="1"/>
        <v>2.9272209047538807E-3</v>
      </c>
      <c r="D25">
        <f t="shared" si="1"/>
        <v>8.5614501195602523E-3</v>
      </c>
      <c r="E25">
        <f t="shared" si="1"/>
        <v>2.7921123416918565E-3</v>
      </c>
      <c r="F25">
        <f t="shared" si="1"/>
        <v>9.6271204942065172E-3</v>
      </c>
      <c r="G25">
        <f t="shared" si="1"/>
        <v>6.7982630781663229E-3</v>
      </c>
      <c r="H25">
        <f t="shared" si="1"/>
        <v>1.9055588750831534E-3</v>
      </c>
      <c r="I25">
        <f t="shared" si="1"/>
        <v>7.4048018356991209E-3</v>
      </c>
      <c r="J25">
        <f t="shared" si="1"/>
        <v>4.6938478509744915E-3</v>
      </c>
      <c r="K25">
        <f t="shared" si="1"/>
        <v>6.8590267201252067E-3</v>
      </c>
      <c r="L25">
        <f t="shared" si="1"/>
        <v>1.0051764350952506E-2</v>
      </c>
      <c r="M25">
        <f t="shared" si="1"/>
        <v>9.5266171400874237E-3</v>
      </c>
      <c r="N25">
        <f t="shared" si="1"/>
        <v>2.7891530072475374E-2</v>
      </c>
      <c r="O25">
        <f t="shared" si="1"/>
        <v>1.574738594863382E-2</v>
      </c>
      <c r="P25">
        <f t="shared" si="1"/>
        <v>1.2976195986463294E-2</v>
      </c>
      <c r="Q25">
        <f t="shared" si="1"/>
        <v>2.2283069038391726E-2</v>
      </c>
      <c r="R25">
        <f t="shared" si="1"/>
        <v>2.0587475451494591E-3</v>
      </c>
      <c r="S25">
        <f t="shared" si="1"/>
        <v>7.3655261542291319E-3</v>
      </c>
      <c r="T25">
        <f t="shared" si="1"/>
        <v>7.3836885905979033E-3</v>
      </c>
      <c r="U25">
        <f t="shared" si="1"/>
        <v>1.6863902036318199E-2</v>
      </c>
      <c r="V25">
        <f t="shared" si="1"/>
        <v>1.859172674877569E-2</v>
      </c>
      <c r="W25">
        <f t="shared" si="1"/>
        <v>1.3092208412746867E-2</v>
      </c>
      <c r="X25">
        <f t="shared" si="1"/>
        <v>1.2772231906759276E-2</v>
      </c>
      <c r="Y25">
        <f t="shared" si="1"/>
        <v>1.3065785627625512E-2</v>
      </c>
      <c r="Z25">
        <f t="shared" si="1"/>
        <v>3.5936359500541E-3</v>
      </c>
      <c r="AA25">
        <f t="shared" si="1"/>
        <v>1.3825805185397129E-3</v>
      </c>
      <c r="AB25">
        <f t="shared" si="1"/>
        <v>1.4733772595456021E-3</v>
      </c>
      <c r="AC25">
        <f t="shared" si="1"/>
        <v>0</v>
      </c>
      <c r="AD25">
        <f t="shared" si="1"/>
        <v>9.937321032368383E-3</v>
      </c>
      <c r="AE25">
        <f t="shared" si="1"/>
        <v>8.6917170995792718E-3</v>
      </c>
      <c r="AF25">
        <f t="shared" si="1"/>
        <v>7.1160750972300403E-3</v>
      </c>
      <c r="AG25">
        <f t="shared" si="1"/>
        <v>4.2012638198398195E-3</v>
      </c>
    </row>
    <row r="26" spans="1:45" x14ac:dyDescent="0.2">
      <c r="A26" s="2" t="s">
        <v>39</v>
      </c>
      <c r="B26">
        <f t="shared" ref="B26:AG26" si="2">(B6-B$4)^2</f>
        <v>1.4935072799133976E-3</v>
      </c>
      <c r="C26">
        <f t="shared" si="2"/>
        <v>1.0671037290436707E-3</v>
      </c>
      <c r="D26">
        <f t="shared" si="2"/>
        <v>3.2765626660163252E-3</v>
      </c>
      <c r="E26">
        <f t="shared" si="2"/>
        <v>7.3364804771949973E-4</v>
      </c>
      <c r="F26">
        <f t="shared" si="2"/>
        <v>1.2916904801250025E-4</v>
      </c>
      <c r="G26">
        <f t="shared" si="2"/>
        <v>2.7314164930503093E-3</v>
      </c>
      <c r="H26">
        <f t="shared" si="2"/>
        <v>6.3711775190269451E-3</v>
      </c>
      <c r="I26">
        <f t="shared" si="2"/>
        <v>1.116153295919163E-3</v>
      </c>
      <c r="J26">
        <f t="shared" si="2"/>
        <v>3.5592466126825274E-3</v>
      </c>
      <c r="K26">
        <f t="shared" si="2"/>
        <v>4.4636231763038679E-4</v>
      </c>
      <c r="L26">
        <f t="shared" si="2"/>
        <v>7.107405130181042E-4</v>
      </c>
      <c r="M26">
        <f t="shared" si="2"/>
        <v>1.4509217457698374E-4</v>
      </c>
      <c r="N26">
        <f t="shared" si="2"/>
        <v>1.619128740533407E-3</v>
      </c>
      <c r="O26">
        <f t="shared" si="2"/>
        <v>1.2345030219285141E-4</v>
      </c>
      <c r="P26">
        <f t="shared" si="2"/>
        <v>2.5921747799350452E-5</v>
      </c>
      <c r="Q26">
        <f t="shared" si="2"/>
        <v>9.7359540016536168E-5</v>
      </c>
      <c r="R26">
        <f t="shared" si="2"/>
        <v>2.1758194292653002E-3</v>
      </c>
      <c r="S26">
        <f t="shared" si="2"/>
        <v>1.9832678100229388E-3</v>
      </c>
      <c r="T26">
        <f t="shared" si="2"/>
        <v>4.2653238769240279E-3</v>
      </c>
      <c r="U26">
        <f t="shared" si="2"/>
        <v>2.0047058241482807E-3</v>
      </c>
      <c r="V26">
        <f t="shared" si="2"/>
        <v>2.6334793862221105E-3</v>
      </c>
      <c r="W26">
        <f t="shared" si="2"/>
        <v>4.2604481342415649E-3</v>
      </c>
      <c r="X26">
        <f t="shared" si="2"/>
        <v>3.2567220313099434E-6</v>
      </c>
      <c r="Y26">
        <f t="shared" si="2"/>
        <v>9.1282239102732259E-4</v>
      </c>
      <c r="Z26">
        <f t="shared" si="2"/>
        <v>1.1483207264520157E-3</v>
      </c>
      <c r="AA26">
        <f t="shared" si="2"/>
        <v>8.458962960781689E-3</v>
      </c>
      <c r="AB26">
        <f t="shared" si="2"/>
        <v>1.656710117167756E-4</v>
      </c>
      <c r="AC26">
        <f t="shared" si="2"/>
        <v>0</v>
      </c>
      <c r="AD26">
        <f t="shared" si="2"/>
        <v>1.9662716816442965E-3</v>
      </c>
      <c r="AE26">
        <f t="shared" si="2"/>
        <v>4.1910540635606707E-5</v>
      </c>
      <c r="AF26">
        <f t="shared" si="2"/>
        <v>2.4157305484037689E-4</v>
      </c>
      <c r="AG26">
        <f t="shared" si="2"/>
        <v>1.8455039451303272E-4</v>
      </c>
    </row>
    <row r="27" spans="1:45" x14ac:dyDescent="0.2">
      <c r="A27" s="2" t="s">
        <v>40</v>
      </c>
      <c r="B27">
        <f t="shared" ref="B27:AG27" si="3">(B7-B$4)^2</f>
        <v>9.2811900106225384E-4</v>
      </c>
      <c r="C27">
        <f t="shared" si="3"/>
        <v>3.0315080716890063E-3</v>
      </c>
      <c r="D27">
        <f t="shared" si="3"/>
        <v>5.1084591323312121E-3</v>
      </c>
      <c r="E27">
        <f t="shared" si="3"/>
        <v>2.4681266050133397E-4</v>
      </c>
      <c r="F27">
        <f t="shared" si="3"/>
        <v>1.4808582709591339E-3</v>
      </c>
      <c r="G27">
        <f t="shared" si="3"/>
        <v>1.7041612409904794E-3</v>
      </c>
      <c r="H27">
        <f t="shared" si="3"/>
        <v>3.9261076755656805E-4</v>
      </c>
      <c r="I27">
        <f t="shared" si="3"/>
        <v>2.0444424426781286E-3</v>
      </c>
      <c r="J27">
        <f t="shared" si="3"/>
        <v>5.6340544889649757E-5</v>
      </c>
      <c r="K27">
        <f t="shared" si="3"/>
        <v>2.0737779793172047E-6</v>
      </c>
      <c r="L27">
        <f t="shared" si="3"/>
        <v>2.0361905541245697E-4</v>
      </c>
      <c r="M27">
        <f t="shared" si="3"/>
        <v>5.13440292907518E-4</v>
      </c>
      <c r="N27">
        <f t="shared" si="3"/>
        <v>2.7485197276951832E-3</v>
      </c>
      <c r="O27">
        <f t="shared" si="3"/>
        <v>6.9489287281321275E-5</v>
      </c>
      <c r="P27">
        <f t="shared" si="3"/>
        <v>2.8504677432445382E-3</v>
      </c>
      <c r="Q27">
        <f t="shared" si="3"/>
        <v>1.8258346857180524E-3</v>
      </c>
      <c r="R27">
        <f t="shared" si="3"/>
        <v>6.3366122358208372E-4</v>
      </c>
      <c r="S27">
        <f t="shared" si="3"/>
        <v>6.5205452483722793E-3</v>
      </c>
      <c r="T27">
        <f t="shared" si="3"/>
        <v>9.0639712537554894E-3</v>
      </c>
      <c r="U27">
        <f t="shared" si="3"/>
        <v>1.4522138311635208E-3</v>
      </c>
      <c r="V27">
        <f t="shared" si="3"/>
        <v>4.599867535530868E-5</v>
      </c>
      <c r="W27">
        <f t="shared" si="3"/>
        <v>4.8866353512725617E-3</v>
      </c>
      <c r="X27">
        <f t="shared" si="3"/>
        <v>5.8908955251668694E-3</v>
      </c>
      <c r="Y27">
        <f t="shared" si="3"/>
        <v>3.3571114571798312E-3</v>
      </c>
      <c r="Z27">
        <f t="shared" si="3"/>
        <v>3.0392607993331463E-3</v>
      </c>
      <c r="AA27">
        <f t="shared" si="3"/>
        <v>2.2192642637242901E-4</v>
      </c>
      <c r="AB27">
        <f t="shared" si="3"/>
        <v>6.2479853442262148E-4</v>
      </c>
      <c r="AC27">
        <f t="shared" si="3"/>
        <v>0</v>
      </c>
      <c r="AD27">
        <f t="shared" si="3"/>
        <v>5.7619586282200309E-3</v>
      </c>
      <c r="AE27">
        <f t="shared" si="3"/>
        <v>3.6977903500558743E-3</v>
      </c>
      <c r="AF27">
        <f t="shared" si="3"/>
        <v>1.6485587429905875E-3</v>
      </c>
      <c r="AG27">
        <f t="shared" si="3"/>
        <v>2.4884240162744127E-3</v>
      </c>
    </row>
    <row r="28" spans="1:45" x14ac:dyDescent="0.2">
      <c r="A28" s="2" t="s">
        <v>41</v>
      </c>
      <c r="B28">
        <f t="shared" ref="B28:AG28" si="4">(B8-B$4)^2</f>
        <v>3.4983708694152422E-5</v>
      </c>
      <c r="C28">
        <f t="shared" si="4"/>
        <v>2.5509368612296402E-4</v>
      </c>
      <c r="D28">
        <f t="shared" si="4"/>
        <v>6.6664628592167936E-4</v>
      </c>
      <c r="E28">
        <f t="shared" si="4"/>
        <v>2.3075682102643587E-4</v>
      </c>
      <c r="F28">
        <f t="shared" si="4"/>
        <v>1.7371216776527715E-3</v>
      </c>
      <c r="G28">
        <f t="shared" si="4"/>
        <v>3.9079936046306949E-4</v>
      </c>
      <c r="H28">
        <f t="shared" si="4"/>
        <v>8.495191194123528E-4</v>
      </c>
      <c r="I28">
        <f t="shared" si="4"/>
        <v>1.7174750479200733E-3</v>
      </c>
      <c r="J28">
        <f t="shared" si="4"/>
        <v>1.8599191291456544E-4</v>
      </c>
      <c r="K28">
        <f t="shared" si="4"/>
        <v>5.4239950246655127E-4</v>
      </c>
      <c r="L28">
        <f t="shared" si="4"/>
        <v>2.5746852863581852E-3</v>
      </c>
      <c r="M28">
        <f t="shared" si="4"/>
        <v>1.0565564779264761E-3</v>
      </c>
      <c r="N28">
        <f t="shared" si="4"/>
        <v>1.2196823006698315E-4</v>
      </c>
      <c r="O28">
        <f t="shared" si="4"/>
        <v>1.7588922787905149E-3</v>
      </c>
      <c r="P28">
        <f t="shared" si="4"/>
        <v>4.0784157171883838E-4</v>
      </c>
      <c r="Q28">
        <f t="shared" si="4"/>
        <v>2.8599829032185047E-4</v>
      </c>
      <c r="R28">
        <f t="shared" si="4"/>
        <v>7.1543620553952234E-5</v>
      </c>
      <c r="S28">
        <f t="shared" si="4"/>
        <v>3.4755618706337049E-4</v>
      </c>
      <c r="T28">
        <f t="shared" si="4"/>
        <v>2.5866829998379809E-5</v>
      </c>
      <c r="U28">
        <f t="shared" si="4"/>
        <v>1.4452855921968002E-3</v>
      </c>
      <c r="V28">
        <f t="shared" si="4"/>
        <v>3.620007758818501E-4</v>
      </c>
      <c r="W28">
        <f t="shared" si="4"/>
        <v>6.0767178708529771E-4</v>
      </c>
      <c r="X28">
        <f t="shared" si="4"/>
        <v>8.2364243666638694E-4</v>
      </c>
      <c r="Y28">
        <f t="shared" si="4"/>
        <v>1.1560918406888216E-5</v>
      </c>
      <c r="Z28">
        <f t="shared" si="4"/>
        <v>7.5784323844521666E-5</v>
      </c>
      <c r="AA28">
        <f t="shared" si="4"/>
        <v>8.032831158146528E-4</v>
      </c>
      <c r="AB28">
        <f t="shared" si="4"/>
        <v>2.9146866569209598E-4</v>
      </c>
      <c r="AC28">
        <f t="shared" si="4"/>
        <v>0</v>
      </c>
      <c r="AD28">
        <f t="shared" si="4"/>
        <v>1.4394818717838203E-3</v>
      </c>
      <c r="AE28">
        <f t="shared" si="4"/>
        <v>8.153271401528698E-4</v>
      </c>
      <c r="AF28">
        <f t="shared" si="4"/>
        <v>5.8366897370134457E-7</v>
      </c>
      <c r="AG28">
        <f t="shared" si="4"/>
        <v>3.443534351521396E-5</v>
      </c>
    </row>
    <row r="29" spans="1:45" x14ac:dyDescent="0.2">
      <c r="A29" s="2" t="s">
        <v>42</v>
      </c>
      <c r="B29">
        <f t="shared" ref="B29:AG29" si="5">(B9-B$4)^2</f>
        <v>8.8057892071956613E-3</v>
      </c>
      <c r="C29">
        <f t="shared" si="5"/>
        <v>7.5994573743325079E-4</v>
      </c>
      <c r="D29">
        <f t="shared" si="5"/>
        <v>6.3188568423457941E-3</v>
      </c>
      <c r="E29">
        <f t="shared" si="5"/>
        <v>5.355044899571019E-3</v>
      </c>
      <c r="F29">
        <f t="shared" si="5"/>
        <v>4.0898778737241273E-3</v>
      </c>
      <c r="G29">
        <f t="shared" si="5"/>
        <v>1.6898070612675576E-3</v>
      </c>
      <c r="H29">
        <f t="shared" si="5"/>
        <v>2.3419556677149768E-3</v>
      </c>
      <c r="I29">
        <f t="shared" si="5"/>
        <v>1.8011321688283298E-3</v>
      </c>
      <c r="J29">
        <f t="shared" si="5"/>
        <v>2.2372924283643129E-3</v>
      </c>
      <c r="K29">
        <f t="shared" si="5"/>
        <v>2.5286016352194288E-3</v>
      </c>
      <c r="L29">
        <f t="shared" si="5"/>
        <v>2.4480134608968231E-3</v>
      </c>
      <c r="M29">
        <f t="shared" si="5"/>
        <v>5.3591322315643046E-4</v>
      </c>
      <c r="N29">
        <f t="shared" si="5"/>
        <v>3.7016538409790937E-3</v>
      </c>
      <c r="O29">
        <f t="shared" si="5"/>
        <v>2.6497525311962094E-3</v>
      </c>
      <c r="P29">
        <f t="shared" si="5"/>
        <v>4.2309151288838767E-3</v>
      </c>
      <c r="Q29">
        <f t="shared" si="5"/>
        <v>2.4439952989145355E-3</v>
      </c>
      <c r="R29">
        <f t="shared" si="5"/>
        <v>1.1269686707153301E-5</v>
      </c>
      <c r="S29">
        <f t="shared" si="5"/>
        <v>2.966933514106933E-3</v>
      </c>
      <c r="T29">
        <f t="shared" si="5"/>
        <v>4.0398550356092527E-3</v>
      </c>
      <c r="U29">
        <f t="shared" si="5"/>
        <v>5.0490152899175739E-4</v>
      </c>
      <c r="V29">
        <f t="shared" si="5"/>
        <v>1.010387558838699E-3</v>
      </c>
      <c r="W29">
        <f t="shared" si="5"/>
        <v>6.1821077408766843E-4</v>
      </c>
      <c r="X29">
        <f t="shared" si="5"/>
        <v>6.9175876326347955E-3</v>
      </c>
      <c r="Y29">
        <f t="shared" si="5"/>
        <v>6.1942567197074225E-3</v>
      </c>
      <c r="Z29">
        <f t="shared" si="5"/>
        <v>6.0101711004503329E-3</v>
      </c>
      <c r="AA29">
        <f t="shared" si="5"/>
        <v>1.4136344019693573E-3</v>
      </c>
      <c r="AB29">
        <f t="shared" si="5"/>
        <v>1.7403261844276555E-4</v>
      </c>
      <c r="AC29">
        <f t="shared" si="5"/>
        <v>0</v>
      </c>
      <c r="AD29">
        <f t="shared" si="5"/>
        <v>2.0320454065476267E-4</v>
      </c>
      <c r="AE29">
        <f t="shared" si="5"/>
        <v>1.6815356061090634E-3</v>
      </c>
      <c r="AF29">
        <f t="shared" si="5"/>
        <v>2.7223902657632211E-4</v>
      </c>
      <c r="AG29">
        <f t="shared" si="5"/>
        <v>7.4378631377455514E-4</v>
      </c>
    </row>
    <row r="30" spans="1:45" x14ac:dyDescent="0.2">
      <c r="A30" s="2" t="s">
        <v>43</v>
      </c>
      <c r="B30">
        <f t="shared" ref="B30:AG30" si="6">(B10-B$4)^2</f>
        <v>2.5235359934939177E-3</v>
      </c>
      <c r="C30">
        <f t="shared" si="6"/>
        <v>4.8818130382729912E-3</v>
      </c>
      <c r="D30">
        <f t="shared" si="6"/>
        <v>6.9090009174635036E-4</v>
      </c>
      <c r="E30">
        <f t="shared" si="6"/>
        <v>8.4735981986326376E-4</v>
      </c>
      <c r="F30">
        <f t="shared" si="6"/>
        <v>1.7255815372337893E-3</v>
      </c>
      <c r="G30">
        <f t="shared" si="6"/>
        <v>1.3900466104556496E-3</v>
      </c>
      <c r="H30">
        <f t="shared" si="6"/>
        <v>1.1869201311851035E-3</v>
      </c>
      <c r="I30">
        <f t="shared" si="6"/>
        <v>7.7882588990365144E-4</v>
      </c>
      <c r="J30">
        <f t="shared" si="6"/>
        <v>1.1523245959007026E-3</v>
      </c>
      <c r="K30">
        <f t="shared" si="6"/>
        <v>1.5337171750862001E-3</v>
      </c>
      <c r="L30">
        <f t="shared" si="6"/>
        <v>2.0111802532629753E-3</v>
      </c>
      <c r="M30">
        <f t="shared" si="6"/>
        <v>2.9185683748247796E-3</v>
      </c>
      <c r="N30">
        <f t="shared" si="6"/>
        <v>1.4994444823888161E-3</v>
      </c>
      <c r="O30">
        <f t="shared" si="6"/>
        <v>2.4449080854041742E-3</v>
      </c>
      <c r="P30">
        <f t="shared" si="6"/>
        <v>9.7736195214936559E-4</v>
      </c>
      <c r="Q30">
        <f t="shared" si="6"/>
        <v>5.9166755723550129E-3</v>
      </c>
      <c r="R30">
        <f t="shared" si="6"/>
        <v>2.0269973541329183E-3</v>
      </c>
      <c r="S30">
        <f t="shared" si="6"/>
        <v>4.2730134265707379E-3</v>
      </c>
      <c r="T30">
        <f t="shared" si="6"/>
        <v>2.9036766200310452E-3</v>
      </c>
      <c r="U30">
        <f t="shared" si="6"/>
        <v>1.1567880062012476E-3</v>
      </c>
      <c r="V30">
        <f t="shared" si="6"/>
        <v>1.384902415750147E-4</v>
      </c>
      <c r="W30">
        <f t="shared" si="6"/>
        <v>2.3491076738476318E-5</v>
      </c>
      <c r="X30">
        <f t="shared" si="6"/>
        <v>1.1496818601134365E-3</v>
      </c>
      <c r="Y30">
        <f t="shared" si="6"/>
        <v>5.2050611445160076E-4</v>
      </c>
      <c r="Z30">
        <f t="shared" si="6"/>
        <v>7.971703878428598E-6</v>
      </c>
      <c r="AA30">
        <f t="shared" si="6"/>
        <v>1.4324748065160502E-4</v>
      </c>
      <c r="AB30">
        <f t="shared" si="6"/>
        <v>5.7257879325250884E-4</v>
      </c>
      <c r="AC30">
        <f t="shared" si="6"/>
        <v>0</v>
      </c>
      <c r="AD30">
        <f t="shared" si="6"/>
        <v>6.6499723969993419E-3</v>
      </c>
      <c r="AE30">
        <f t="shared" si="6"/>
        <v>5.8998512556608365E-3</v>
      </c>
      <c r="AF30">
        <f t="shared" si="6"/>
        <v>2.211893411057373E-3</v>
      </c>
      <c r="AG30">
        <f t="shared" si="6"/>
        <v>2.0787181672436874E-3</v>
      </c>
    </row>
    <row r="31" spans="1:45" x14ac:dyDescent="0.2">
      <c r="A31" s="2" t="s">
        <v>44</v>
      </c>
      <c r="B31">
        <f t="shared" ref="B31:AG31" si="7">(B11-B$4)^2</f>
        <v>6.9527788749622621E-3</v>
      </c>
      <c r="C31">
        <f t="shared" si="7"/>
        <v>3.1721826522242477E-3</v>
      </c>
      <c r="D31">
        <f t="shared" si="7"/>
        <v>7.6300264344997368E-4</v>
      </c>
      <c r="E31">
        <f t="shared" si="7"/>
        <v>7.3149369208325371E-4</v>
      </c>
      <c r="F31">
        <f t="shared" si="7"/>
        <v>4.7030132112703773E-4</v>
      </c>
      <c r="G31">
        <f t="shared" si="7"/>
        <v>6.0164910926792544E-4</v>
      </c>
      <c r="H31">
        <f t="shared" si="7"/>
        <v>6.2964671415366143E-4</v>
      </c>
      <c r="I31">
        <f t="shared" si="7"/>
        <v>4.6792464588767325E-4</v>
      </c>
      <c r="J31">
        <f t="shared" si="7"/>
        <v>3.910502678831847E-5</v>
      </c>
      <c r="K31">
        <f t="shared" si="7"/>
        <v>7.1617571942311678E-4</v>
      </c>
      <c r="L31">
        <f t="shared" si="7"/>
        <v>1.1963582307530769E-4</v>
      </c>
      <c r="M31">
        <f t="shared" si="7"/>
        <v>1.3637185783790012E-4</v>
      </c>
      <c r="N31">
        <f t="shared" si="7"/>
        <v>7.3488693643722315E-4</v>
      </c>
      <c r="O31">
        <f t="shared" si="7"/>
        <v>1.5329449360104693E-3</v>
      </c>
      <c r="P31">
        <f t="shared" si="7"/>
        <v>1.1860233550048591E-3</v>
      </c>
      <c r="Q31">
        <f t="shared" si="7"/>
        <v>1.4927105734063582E-3</v>
      </c>
      <c r="R31">
        <f t="shared" si="7"/>
        <v>1.0037211903470415E-3</v>
      </c>
      <c r="S31">
        <f t="shared" si="7"/>
        <v>1.8062549688690746E-3</v>
      </c>
      <c r="T31">
        <f t="shared" si="7"/>
        <v>6.0727218752729551E-4</v>
      </c>
      <c r="U31">
        <f t="shared" si="7"/>
        <v>1.8070303189046796E-3</v>
      </c>
      <c r="V31">
        <f t="shared" si="7"/>
        <v>8.5359455417776631E-5</v>
      </c>
      <c r="W31">
        <f t="shared" si="7"/>
        <v>2.3419896480155376E-5</v>
      </c>
      <c r="X31">
        <f t="shared" si="7"/>
        <v>4.4946269457314886E-3</v>
      </c>
      <c r="Y31">
        <f t="shared" si="7"/>
        <v>2.5378133494999571E-3</v>
      </c>
      <c r="Z31">
        <f t="shared" si="7"/>
        <v>3.1205549898171247E-3</v>
      </c>
      <c r="AA31">
        <f t="shared" si="7"/>
        <v>1.6633942350687703E-3</v>
      </c>
      <c r="AB31">
        <f t="shared" si="7"/>
        <v>1.1881900231374011E-3</v>
      </c>
      <c r="AC31">
        <f t="shared" si="7"/>
        <v>0</v>
      </c>
      <c r="AD31">
        <f t="shared" si="7"/>
        <v>7.4670917285017471E-3</v>
      </c>
      <c r="AE31">
        <f t="shared" si="7"/>
        <v>3.2228918761802185E-3</v>
      </c>
      <c r="AF31">
        <f t="shared" si="7"/>
        <v>2.6984564534408093E-3</v>
      </c>
      <c r="AG31">
        <f t="shared" si="7"/>
        <v>4.1108827181484935E-3</v>
      </c>
    </row>
    <row r="32" spans="1:45" x14ac:dyDescent="0.2">
      <c r="A32" s="2" t="s">
        <v>45</v>
      </c>
      <c r="B32">
        <f t="shared" ref="B32:AG32" si="8">(B12-B$4)^2</f>
        <v>2.7721111892939415E-3</v>
      </c>
      <c r="C32">
        <f t="shared" si="8"/>
        <v>3.1273015155499659E-3</v>
      </c>
      <c r="D32">
        <f t="shared" si="8"/>
        <v>8.4169134926518913E-4</v>
      </c>
      <c r="E32">
        <f t="shared" si="8"/>
        <v>3.8006502159091834E-3</v>
      </c>
      <c r="F32">
        <f t="shared" si="8"/>
        <v>4.1172965267830906E-3</v>
      </c>
      <c r="G32">
        <f t="shared" si="8"/>
        <v>4.1042398565463139E-3</v>
      </c>
      <c r="H32">
        <f t="shared" si="8"/>
        <v>4.1592175739487702E-3</v>
      </c>
      <c r="I32">
        <f t="shared" si="8"/>
        <v>3.8096630972865681E-3</v>
      </c>
      <c r="J32">
        <f t="shared" si="8"/>
        <v>8.082401905219398E-4</v>
      </c>
      <c r="K32">
        <f t="shared" si="8"/>
        <v>2.1353099380604754E-3</v>
      </c>
      <c r="L32">
        <f t="shared" si="8"/>
        <v>1.5026839780275952E-3</v>
      </c>
      <c r="M32">
        <f t="shared" si="8"/>
        <v>1.9077938217663746E-3</v>
      </c>
      <c r="N32">
        <f t="shared" si="8"/>
        <v>1.3755909158719483E-3</v>
      </c>
      <c r="O32">
        <f t="shared" si="8"/>
        <v>3.3364681773858894E-3</v>
      </c>
      <c r="P32">
        <f t="shared" si="8"/>
        <v>2.5845942559344524E-3</v>
      </c>
      <c r="Q32">
        <f t="shared" si="8"/>
        <v>4.2961306874995525E-3</v>
      </c>
      <c r="R32">
        <f t="shared" si="8"/>
        <v>7.2817795850832771E-4</v>
      </c>
      <c r="S32">
        <f t="shared" si="8"/>
        <v>4.6190918758933696E-3</v>
      </c>
      <c r="T32">
        <f t="shared" si="8"/>
        <v>3.1698253771731189E-3</v>
      </c>
      <c r="U32">
        <f t="shared" si="8"/>
        <v>3.1691331202893334E-3</v>
      </c>
      <c r="V32">
        <f t="shared" si="8"/>
        <v>7.5966941511352313E-4</v>
      </c>
      <c r="W32">
        <f t="shared" si="8"/>
        <v>7.8193321817147336E-4</v>
      </c>
      <c r="X32">
        <f t="shared" si="8"/>
        <v>4.90321206709355E-3</v>
      </c>
      <c r="Y32">
        <f t="shared" si="8"/>
        <v>6.0970658035797709E-3</v>
      </c>
      <c r="Z32">
        <f t="shared" si="8"/>
        <v>5.7801792051957266E-3</v>
      </c>
      <c r="AA32">
        <f t="shared" si="8"/>
        <v>1.9455661408182797E-3</v>
      </c>
      <c r="AB32">
        <f t="shared" si="8"/>
        <v>1.6827486578480108E-3</v>
      </c>
      <c r="AC32">
        <f t="shared" si="8"/>
        <v>0</v>
      </c>
      <c r="AD32">
        <f t="shared" si="8"/>
        <v>4.8762060783395858E-3</v>
      </c>
      <c r="AE32">
        <f t="shared" si="8"/>
        <v>3.243180107676903E-3</v>
      </c>
      <c r="AF32">
        <f t="shared" si="8"/>
        <v>1.8077010124911926E-3</v>
      </c>
      <c r="AG32">
        <f t="shared" si="8"/>
        <v>1.8656681915506989E-3</v>
      </c>
    </row>
    <row r="33" spans="1:33" x14ac:dyDescent="0.2">
      <c r="A33" s="2" t="s">
        <v>46</v>
      </c>
      <c r="B33">
        <f t="shared" ref="B33:AG33" si="9">(B13-B$4)^2</f>
        <v>1.2344952618745728E-2</v>
      </c>
      <c r="C33">
        <f t="shared" si="9"/>
        <v>1.010113170525261E-3</v>
      </c>
      <c r="D33">
        <f t="shared" si="9"/>
        <v>9.2680763829023185E-4</v>
      </c>
      <c r="E33">
        <f t="shared" si="9"/>
        <v>7.8369668841507219E-4</v>
      </c>
      <c r="F33">
        <f t="shared" si="9"/>
        <v>1.1001587403697151E-3</v>
      </c>
      <c r="G33">
        <f t="shared" si="9"/>
        <v>9.3555069947223561E-4</v>
      </c>
      <c r="H33">
        <f t="shared" si="9"/>
        <v>1.088847096416302E-3</v>
      </c>
      <c r="I33">
        <f t="shared" si="9"/>
        <v>5.2720807165952742E-4</v>
      </c>
      <c r="J33">
        <f t="shared" si="9"/>
        <v>9.1706547271697722E-4</v>
      </c>
      <c r="K33">
        <f t="shared" si="9"/>
        <v>3.1450003320095334E-3</v>
      </c>
      <c r="L33">
        <f t="shared" si="9"/>
        <v>2.0497475633344123E-3</v>
      </c>
      <c r="M33">
        <f t="shared" si="9"/>
        <v>3.2739190452576732E-3</v>
      </c>
      <c r="N33">
        <f t="shared" si="9"/>
        <v>9.7039074728131865E-4</v>
      </c>
      <c r="O33">
        <f t="shared" si="9"/>
        <v>2.6884269753124448E-3</v>
      </c>
      <c r="P33">
        <f t="shared" si="9"/>
        <v>2.9108201424771609E-3</v>
      </c>
      <c r="Q33">
        <f t="shared" si="9"/>
        <v>2.2188240674412028E-2</v>
      </c>
      <c r="R33">
        <f t="shared" si="9"/>
        <v>3.3644085804361854E-3</v>
      </c>
      <c r="S33">
        <f t="shared" si="9"/>
        <v>8.5976709809562168E-4</v>
      </c>
      <c r="T33">
        <f t="shared" si="9"/>
        <v>9.4385003428200929E-4</v>
      </c>
      <c r="U33">
        <f t="shared" si="9"/>
        <v>1.109162038755551E-3</v>
      </c>
      <c r="V33">
        <f t="shared" si="9"/>
        <v>2.6358208168260458E-4</v>
      </c>
      <c r="W33">
        <f t="shared" si="9"/>
        <v>2.2003628271801919E-4</v>
      </c>
      <c r="X33">
        <f t="shared" si="9"/>
        <v>2.9912702618998892E-3</v>
      </c>
      <c r="Y33">
        <f t="shared" si="9"/>
        <v>2.9950474052513943E-3</v>
      </c>
      <c r="Z33">
        <f t="shared" si="9"/>
        <v>3.7576455662729469E-3</v>
      </c>
      <c r="AA33">
        <f t="shared" si="9"/>
        <v>1.5432190440663473E-3</v>
      </c>
      <c r="AB33">
        <f t="shared" si="9"/>
        <v>2.0667179006303906E-3</v>
      </c>
      <c r="AC33">
        <f t="shared" si="9"/>
        <v>0</v>
      </c>
      <c r="AD33">
        <f t="shared" si="9"/>
        <v>7.2394161718803893E-4</v>
      </c>
      <c r="AE33">
        <f t="shared" si="9"/>
        <v>1.0956999095837151E-3</v>
      </c>
      <c r="AF33">
        <f t="shared" si="9"/>
        <v>1.4680120308541034E-4</v>
      </c>
      <c r="AG33">
        <f t="shared" si="9"/>
        <v>5.1594951782305421E-4</v>
      </c>
    </row>
    <row r="34" spans="1:33" x14ac:dyDescent="0.2">
      <c r="A34" s="2" t="s">
        <v>47</v>
      </c>
      <c r="B34">
        <f t="shared" ref="B34:AG34" si="10">(B14-B$4)^2</f>
        <v>6.9739344335112809E-3</v>
      </c>
      <c r="C34">
        <f t="shared" si="10"/>
        <v>8.0285798885886342E-3</v>
      </c>
      <c r="D34">
        <f t="shared" si="10"/>
        <v>3.1417291565873117E-4</v>
      </c>
      <c r="E34">
        <f t="shared" si="10"/>
        <v>2.8472959353781717E-3</v>
      </c>
      <c r="F34">
        <f t="shared" si="10"/>
        <v>8.1539968578902091E-4</v>
      </c>
      <c r="G34">
        <f t="shared" si="10"/>
        <v>4.2029118580086695E-3</v>
      </c>
      <c r="H34">
        <f t="shared" si="10"/>
        <v>2.9935823153451188E-3</v>
      </c>
      <c r="I34">
        <f t="shared" si="10"/>
        <v>4.8702830371060175E-3</v>
      </c>
      <c r="J34">
        <f t="shared" si="10"/>
        <v>3.2976145079866722E-3</v>
      </c>
      <c r="K34">
        <f t="shared" si="10"/>
        <v>4.1924701976925466E-3</v>
      </c>
      <c r="L34">
        <f t="shared" si="10"/>
        <v>6.1034435644472156E-3</v>
      </c>
      <c r="M34">
        <f t="shared" si="10"/>
        <v>1.1316487578462715E-2</v>
      </c>
      <c r="N34">
        <f t="shared" si="10"/>
        <v>4.1456446888974768E-3</v>
      </c>
      <c r="O34">
        <f t="shared" si="10"/>
        <v>8.7546063229304947E-3</v>
      </c>
      <c r="P34">
        <f t="shared" si="10"/>
        <v>7.6152921135360513E-3</v>
      </c>
      <c r="Q34">
        <f t="shared" si="10"/>
        <v>7.1552806675209005E-3</v>
      </c>
      <c r="R34">
        <f t="shared" si="10"/>
        <v>1.4537827357627897E-3</v>
      </c>
      <c r="S34">
        <f t="shared" si="10"/>
        <v>4.6160530701355547E-3</v>
      </c>
      <c r="T34">
        <f t="shared" si="10"/>
        <v>3.5557878742389411E-3</v>
      </c>
      <c r="U34">
        <f t="shared" si="10"/>
        <v>1.3563089791061571E-2</v>
      </c>
      <c r="V34">
        <f t="shared" si="10"/>
        <v>9.5890670840726548E-3</v>
      </c>
      <c r="W34">
        <f t="shared" si="10"/>
        <v>8.9374729546198815E-3</v>
      </c>
      <c r="X34">
        <f t="shared" si="10"/>
        <v>3.922257825784245E-3</v>
      </c>
      <c r="Y34">
        <f t="shared" si="10"/>
        <v>1.1950499177748654E-2</v>
      </c>
      <c r="Z34">
        <f t="shared" si="10"/>
        <v>6.0222178745328037E-3</v>
      </c>
      <c r="AA34">
        <f t="shared" si="10"/>
        <v>5.7871445269383134E-3</v>
      </c>
      <c r="AB34">
        <f t="shared" si="10"/>
        <v>2.7746936660672386E-3</v>
      </c>
      <c r="AC34">
        <f t="shared" si="10"/>
        <v>0</v>
      </c>
      <c r="AD34">
        <f t="shared" si="10"/>
        <v>1.1573560588964103E-2</v>
      </c>
      <c r="AE34">
        <f t="shared" si="10"/>
        <v>1.2606930464030869E-3</v>
      </c>
      <c r="AF34">
        <f t="shared" si="10"/>
        <v>4.1996367235937854E-4</v>
      </c>
      <c r="AG34">
        <f t="shared" si="10"/>
        <v>1.813475595804213E-3</v>
      </c>
    </row>
    <row r="35" spans="1:33" x14ac:dyDescent="0.2">
      <c r="A35" s="2" t="s">
        <v>48</v>
      </c>
      <c r="B35">
        <f t="shared" ref="B35:AG35" si="11">(B15-B$4)^2</f>
        <v>1.5464580851311999E-2</v>
      </c>
      <c r="C35">
        <f t="shared" si="11"/>
        <v>5.4599640191655238E-2</v>
      </c>
      <c r="D35">
        <f t="shared" si="11"/>
        <v>5.7239107723807449E-3</v>
      </c>
      <c r="E35">
        <f t="shared" si="11"/>
        <v>3.157535053472614E-2</v>
      </c>
      <c r="F35">
        <f t="shared" si="11"/>
        <v>1.6853083162604886E-2</v>
      </c>
      <c r="G35">
        <f t="shared" si="11"/>
        <v>9.2903153861769849E-3</v>
      </c>
      <c r="H35">
        <f t="shared" si="11"/>
        <v>1.8791627656316534E-2</v>
      </c>
      <c r="I35">
        <f t="shared" si="11"/>
        <v>3.0361526284707519E-3</v>
      </c>
      <c r="J35">
        <f t="shared" si="11"/>
        <v>1.5057618828263739E-2</v>
      </c>
      <c r="K35">
        <f t="shared" si="11"/>
        <v>1.652251645142205E-2</v>
      </c>
      <c r="L35">
        <f t="shared" si="11"/>
        <v>4.9220883185672384E-3</v>
      </c>
      <c r="M35">
        <f t="shared" si="11"/>
        <v>2.4929119610461063E-2</v>
      </c>
      <c r="N35">
        <f t="shared" si="11"/>
        <v>1.3250556407725692E-2</v>
      </c>
      <c r="O35">
        <f t="shared" si="11"/>
        <v>8.4656520337255386E-3</v>
      </c>
      <c r="P35">
        <f t="shared" si="11"/>
        <v>1.468547841728665E-2</v>
      </c>
      <c r="Q35">
        <f t="shared" si="11"/>
        <v>1.4548413051936254E-2</v>
      </c>
      <c r="R35">
        <f t="shared" si="11"/>
        <v>3.2919413500412081E-2</v>
      </c>
      <c r="S35">
        <f t="shared" si="11"/>
        <v>2.5390760022872879E-2</v>
      </c>
      <c r="T35">
        <f t="shared" si="11"/>
        <v>9.0811491330430299E-3</v>
      </c>
      <c r="U35">
        <f t="shared" si="11"/>
        <v>1.7045281113559709E-2</v>
      </c>
      <c r="V35">
        <f t="shared" si="11"/>
        <v>2.2027219891079561E-2</v>
      </c>
      <c r="W35">
        <f t="shared" si="11"/>
        <v>2.3318628077261911E-3</v>
      </c>
      <c r="X35">
        <f t="shared" si="11"/>
        <v>7.127570821261326E-3</v>
      </c>
      <c r="Y35">
        <f t="shared" si="11"/>
        <v>2.6065361121444666E-2</v>
      </c>
      <c r="Z35">
        <f t="shared" si="11"/>
        <v>4.1423498083084922E-5</v>
      </c>
      <c r="AA35">
        <f t="shared" si="11"/>
        <v>6.392829047061086E-3</v>
      </c>
      <c r="AB35">
        <f t="shared" si="11"/>
        <v>1.4507517852660362E-2</v>
      </c>
      <c r="AC35">
        <f t="shared" si="11"/>
        <v>0</v>
      </c>
      <c r="AD35">
        <f t="shared" si="11"/>
        <v>3.7574050066565827E-2</v>
      </c>
      <c r="AE35">
        <f t="shared" si="11"/>
        <v>4.3821257277934768E-2</v>
      </c>
      <c r="AF35">
        <f t="shared" si="11"/>
        <v>2.8300052075254368E-2</v>
      </c>
      <c r="AG35">
        <f t="shared" si="11"/>
        <v>4.8531065574673321E-2</v>
      </c>
    </row>
    <row r="36" spans="1:33" x14ac:dyDescent="0.2">
      <c r="A36" s="2" t="s">
        <v>49</v>
      </c>
      <c r="B36">
        <f t="shared" ref="B36:AG36" si="12">(B16-B$4)^2</f>
        <v>6.3477714963009971E-3</v>
      </c>
      <c r="C36">
        <f t="shared" si="12"/>
        <v>5.2858803545253784E-3</v>
      </c>
      <c r="D36">
        <f t="shared" si="12"/>
        <v>1.4098762874103951E-4</v>
      </c>
      <c r="E36">
        <f t="shared" si="12"/>
        <v>5.7620994291847805E-4</v>
      </c>
      <c r="F36">
        <f t="shared" si="12"/>
        <v>8.270633599555453E-5</v>
      </c>
      <c r="G36">
        <f t="shared" si="12"/>
        <v>7.2689591389714145E-5</v>
      </c>
      <c r="H36">
        <f t="shared" si="12"/>
        <v>1.1011216438399703E-3</v>
      </c>
      <c r="I36">
        <f t="shared" si="12"/>
        <v>4.9519849075647417E-4</v>
      </c>
      <c r="J36">
        <f t="shared" si="12"/>
        <v>1.6678784130623307E-4</v>
      </c>
      <c r="K36">
        <f t="shared" si="12"/>
        <v>1.9328647848549064E-3</v>
      </c>
      <c r="L36">
        <f t="shared" si="12"/>
        <v>8.2301207904195376E-5</v>
      </c>
      <c r="M36">
        <f t="shared" si="12"/>
        <v>2.1907268788967172E-4</v>
      </c>
      <c r="N36">
        <f t="shared" si="12"/>
        <v>4.5726178341735188E-5</v>
      </c>
      <c r="O36">
        <f t="shared" si="12"/>
        <v>1.4199121226463293E-4</v>
      </c>
      <c r="P36">
        <f t="shared" si="12"/>
        <v>4.312048835843683E-4</v>
      </c>
      <c r="Q36">
        <f t="shared" si="12"/>
        <v>1.6746620502466486E-6</v>
      </c>
      <c r="R36">
        <f t="shared" si="12"/>
        <v>2.3258492235749152E-3</v>
      </c>
      <c r="S36">
        <f t="shared" si="12"/>
        <v>1.8741594568262665E-3</v>
      </c>
      <c r="T36">
        <f t="shared" si="12"/>
        <v>5.9838968327364864E-3</v>
      </c>
      <c r="U36">
        <f t="shared" si="12"/>
        <v>9.5211509853064763E-4</v>
      </c>
      <c r="V36">
        <f t="shared" si="12"/>
        <v>2.0326770400779393E-5</v>
      </c>
      <c r="W36">
        <f t="shared" si="12"/>
        <v>6.9842502135850299E-4</v>
      </c>
      <c r="X36">
        <f t="shared" si="12"/>
        <v>3.1916305159045352E-3</v>
      </c>
      <c r="Y36">
        <f t="shared" si="12"/>
        <v>2.2618382099767482E-3</v>
      </c>
      <c r="Z36">
        <f t="shared" si="12"/>
        <v>3.3063158389647781E-3</v>
      </c>
      <c r="AA36">
        <f t="shared" si="12"/>
        <v>3.7454398223504971E-2</v>
      </c>
      <c r="AB36">
        <f t="shared" si="12"/>
        <v>1.4411419565424236E-3</v>
      </c>
      <c r="AC36">
        <f t="shared" si="12"/>
        <v>0</v>
      </c>
      <c r="AD36">
        <f t="shared" si="12"/>
        <v>4.5715066675645856E-3</v>
      </c>
      <c r="AE36">
        <f t="shared" si="12"/>
        <v>5.5485340217661166E-3</v>
      </c>
      <c r="AF36">
        <f t="shared" si="12"/>
        <v>6.4984145525316781E-4</v>
      </c>
      <c r="AG36">
        <f t="shared" si="12"/>
        <v>6.3525522162318805E-4</v>
      </c>
    </row>
    <row r="37" spans="1:33" x14ac:dyDescent="0.2">
      <c r="A37" s="2" t="s">
        <v>50</v>
      </c>
      <c r="B37">
        <f t="shared" ref="B37:AG37" si="13">(B17-B$4)^2</f>
        <v>9.3940122551353599E-4</v>
      </c>
      <c r="C37">
        <f t="shared" si="13"/>
        <v>4.1931804262574301E-4</v>
      </c>
      <c r="D37">
        <f t="shared" si="13"/>
        <v>1.6836877853886064E-4</v>
      </c>
      <c r="E37">
        <f t="shared" si="13"/>
        <v>1.1610958885635626E-4</v>
      </c>
      <c r="F37">
        <f t="shared" si="13"/>
        <v>1.5153084905154114E-3</v>
      </c>
      <c r="G37">
        <f t="shared" si="13"/>
        <v>6.6190115505617075E-3</v>
      </c>
      <c r="H37">
        <f t="shared" si="13"/>
        <v>8.5025896567189948E-3</v>
      </c>
      <c r="I37">
        <f t="shared" si="13"/>
        <v>1.0629489495124694E-2</v>
      </c>
      <c r="J37">
        <f t="shared" si="13"/>
        <v>1.1876318443449167E-2</v>
      </c>
      <c r="K37">
        <f t="shared" si="13"/>
        <v>9.9537611991414258E-3</v>
      </c>
      <c r="L37">
        <f t="shared" si="13"/>
        <v>1.5105534699632493E-3</v>
      </c>
      <c r="M37">
        <f t="shared" si="13"/>
        <v>3.8193665885919471E-3</v>
      </c>
      <c r="N37">
        <f t="shared" si="13"/>
        <v>3.3999049911862715E-3</v>
      </c>
      <c r="O37">
        <f t="shared" si="13"/>
        <v>6.8134049149966578E-3</v>
      </c>
      <c r="P37">
        <f t="shared" si="13"/>
        <v>2.3162379173354451E-3</v>
      </c>
      <c r="Q37">
        <f t="shared" si="13"/>
        <v>5.9855939963276107E-3</v>
      </c>
      <c r="R37">
        <f t="shared" si="13"/>
        <v>3.1370180175320731E-3</v>
      </c>
      <c r="S37">
        <f t="shared" si="13"/>
        <v>1.8890112382635851E-4</v>
      </c>
      <c r="T37">
        <f t="shared" si="13"/>
        <v>9.5549347639583532E-5</v>
      </c>
      <c r="U37">
        <f t="shared" si="13"/>
        <v>2.7426313979162912E-3</v>
      </c>
      <c r="V37">
        <f t="shared" si="13"/>
        <v>2.9261014302855792E-4</v>
      </c>
      <c r="W37">
        <f t="shared" si="13"/>
        <v>8.558336968058005E-5</v>
      </c>
      <c r="X37">
        <f t="shared" si="13"/>
        <v>8.6734112220532083E-4</v>
      </c>
      <c r="Y37">
        <f t="shared" si="13"/>
        <v>2.1505195675226278E-5</v>
      </c>
      <c r="Z37">
        <f t="shared" si="13"/>
        <v>1.5634113792159371E-4</v>
      </c>
      <c r="AA37">
        <f t="shared" si="13"/>
        <v>5.4974152687587731E-4</v>
      </c>
      <c r="AB37">
        <f t="shared" si="13"/>
        <v>6.6615142932095099E-4</v>
      </c>
      <c r="AC37">
        <f t="shared" si="13"/>
        <v>0</v>
      </c>
      <c r="AD37">
        <f t="shared" si="13"/>
        <v>1.859982545612931E-4</v>
      </c>
      <c r="AE37">
        <f t="shared" si="13"/>
        <v>6.488318846318228E-3</v>
      </c>
      <c r="AF37">
        <f t="shared" si="13"/>
        <v>4.7240259553811741E-3</v>
      </c>
      <c r="AG37">
        <f t="shared" si="13"/>
        <v>2.3500904411704838E-3</v>
      </c>
    </row>
    <row r="38" spans="1:33" x14ac:dyDescent="0.2">
      <c r="A38" s="2" t="s">
        <v>33</v>
      </c>
      <c r="B38">
        <f t="shared" ref="B38:AG38" si="14">(B18-B$4)^2</f>
        <v>7.3393663804060551E-4</v>
      </c>
      <c r="C38">
        <f t="shared" si="14"/>
        <v>3.0541591776976425E-3</v>
      </c>
      <c r="D38">
        <f t="shared" si="14"/>
        <v>1.0324532893652551E-3</v>
      </c>
      <c r="E38">
        <f t="shared" si="14"/>
        <v>1.2418297554362666E-3</v>
      </c>
      <c r="F38">
        <f t="shared" si="14"/>
        <v>1.5998081570431999E-3</v>
      </c>
      <c r="G38">
        <f t="shared" si="14"/>
        <v>8.4186426035314399E-4</v>
      </c>
      <c r="H38">
        <f t="shared" si="14"/>
        <v>7.289656818391943E-4</v>
      </c>
      <c r="I38">
        <f t="shared" si="14"/>
        <v>7.6688441049257484E-4</v>
      </c>
      <c r="J38">
        <f t="shared" si="14"/>
        <v>3.5595075168126601E-4</v>
      </c>
      <c r="K38">
        <f t="shared" si="14"/>
        <v>1.1581226528113086E-3</v>
      </c>
      <c r="L38">
        <f t="shared" si="14"/>
        <v>1.1791191075979394E-3</v>
      </c>
      <c r="M38">
        <f t="shared" si="14"/>
        <v>1.7752572863909085E-3</v>
      </c>
      <c r="N38">
        <f t="shared" si="14"/>
        <v>1.5578402723617547E-3</v>
      </c>
      <c r="O38">
        <f t="shared" si="14"/>
        <v>1.6576638759544903E-3</v>
      </c>
      <c r="P38">
        <f t="shared" si="14"/>
        <v>2.1961094323769319E-3</v>
      </c>
      <c r="Q38">
        <f t="shared" si="14"/>
        <v>2.9633522939756917E-3</v>
      </c>
      <c r="R38">
        <f t="shared" si="14"/>
        <v>4.2993556607350919E-4</v>
      </c>
      <c r="S38">
        <f t="shared" si="14"/>
        <v>2.5552158601376911E-3</v>
      </c>
      <c r="T38">
        <f t="shared" si="14"/>
        <v>1.8712676432030694E-3</v>
      </c>
      <c r="U38">
        <f t="shared" si="14"/>
        <v>1.9584463400233263E-3</v>
      </c>
      <c r="V38">
        <f t="shared" si="14"/>
        <v>1.3372386634364858E-3</v>
      </c>
      <c r="W38">
        <f t="shared" si="14"/>
        <v>4.8979378868111096E-4</v>
      </c>
      <c r="X38">
        <f t="shared" si="14"/>
        <v>2.0717718608806498E-3</v>
      </c>
      <c r="Y38">
        <f t="shared" si="14"/>
        <v>2.996377898084508E-3</v>
      </c>
      <c r="Z38">
        <f t="shared" si="14"/>
        <v>1.1434516452403505E-3</v>
      </c>
      <c r="AA38">
        <f t="shared" si="14"/>
        <v>4.81261309523675E-4</v>
      </c>
      <c r="AB38">
        <f t="shared" si="14"/>
        <v>1.0061963698869594E-3</v>
      </c>
      <c r="AC38">
        <f t="shared" si="14"/>
        <v>0</v>
      </c>
      <c r="AD38">
        <f t="shared" si="14"/>
        <v>3.8205498564066508E-3</v>
      </c>
      <c r="AE38">
        <f t="shared" si="14"/>
        <v>2.7323672591660578E-3</v>
      </c>
      <c r="AF38">
        <f t="shared" si="14"/>
        <v>1.0649812329963028E-3</v>
      </c>
      <c r="AG38">
        <f t="shared" si="14"/>
        <v>1.7110745481736984E-3</v>
      </c>
    </row>
    <row r="41" spans="1:33" x14ac:dyDescent="0.2">
      <c r="A41" s="2"/>
    </row>
    <row r="42" spans="1:33" x14ac:dyDescent="0.2">
      <c r="A42" s="2" t="s">
        <v>37</v>
      </c>
      <c r="C42" s="2"/>
    </row>
    <row r="43" spans="1:33" x14ac:dyDescent="0.2">
      <c r="A43" s="2"/>
      <c r="B43" s="2">
        <v>7</v>
      </c>
      <c r="C43" s="2" t="s">
        <v>35</v>
      </c>
    </row>
    <row r="44" spans="1:33" x14ac:dyDescent="0.2">
      <c r="B44" s="2" t="s">
        <v>52</v>
      </c>
      <c r="C44" s="1" t="s">
        <v>53</v>
      </c>
      <c r="D44" s="2"/>
      <c r="E44" s="2" t="s">
        <v>54</v>
      </c>
      <c r="F44" s="2" t="s">
        <v>55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">
      <c r="A45" s="2" t="s">
        <v>38</v>
      </c>
      <c r="B45">
        <f ca="1">SUM(INDIRECT(E45))/$B$43</f>
        <v>4.5257933368108856E-4</v>
      </c>
      <c r="C45">
        <f ca="1">SUM(INDIRECT(F45))/$B$43</f>
        <v>2.2947577349453651E-3</v>
      </c>
      <c r="E45" t="str">
        <f>ADDRESS(ROW(A45)-19,18-$B$43)&amp;":$Q$"&amp;(ROW(A45)-19)</f>
        <v>$K$26:$Q$26</v>
      </c>
      <c r="F45" t="str">
        <f>"$S$"&amp;(ROW(A45)-19)&amp;":"&amp;ADDRESS(ROW(A45)-19,18+$B$43)</f>
        <v>$S$26:$Y$26</v>
      </c>
    </row>
    <row r="46" spans="1:33" x14ac:dyDescent="0.2">
      <c r="A46" s="2" t="s">
        <v>39</v>
      </c>
      <c r="B46">
        <f ca="1">SUM(INDIRECT(E46))/$B$43</f>
        <v>1.1733492243197695E-3</v>
      </c>
      <c r="C46">
        <f ca="1">SUM(INDIRECT(F46))/$B$43</f>
        <v>4.4596244774665521E-3</v>
      </c>
      <c r="E46" t="str">
        <f>ADDRESS(ROW(A46)-19,18-$B$43)&amp;":$Q$"&amp;(ROW(A46)-19)</f>
        <v>$K$27:$Q$27</v>
      </c>
      <c r="F46" t="str">
        <f>"$S$"&amp;(ROW(A46)-19)&amp;":"&amp;ADDRESS(ROW(A46)-19,18+$B$43)</f>
        <v>$S$27:$Y$27</v>
      </c>
    </row>
    <row r="47" spans="1:33" x14ac:dyDescent="0.2">
      <c r="A47" s="2" t="s">
        <v>40</v>
      </c>
      <c r="B47">
        <f ca="1">SUM(INDIRECT(E47))/$B$43</f>
        <v>9.6404880537848559E-4</v>
      </c>
      <c r="C47">
        <f ca="1">SUM(INDIRECT(F47))/$B$43</f>
        <v>5.1765493247128193E-4</v>
      </c>
      <c r="E47" t="str">
        <f>ADDRESS(ROW(A47)-19,18-$B$43)&amp;":$Q$"&amp;(ROW(A47)-19)</f>
        <v>$K$28:$Q$28</v>
      </c>
      <c r="F47" t="str">
        <f>"$S$"&amp;(ROW(A47)-19)&amp;":"&amp;ADDRESS(ROW(A47)-19,18+$B$43)</f>
        <v>$S$28:$Y$28</v>
      </c>
    </row>
    <row r="48" spans="1:33" x14ac:dyDescent="0.2">
      <c r="A48" s="2" t="s">
        <v>41</v>
      </c>
      <c r="B48">
        <f ca="1">SUM(INDIRECT(E48))/$B$43</f>
        <v>2.6484064456066283E-3</v>
      </c>
      <c r="C48">
        <f ca="1">SUM(INDIRECT(F48))/$B$43</f>
        <v>3.178876109139504E-3</v>
      </c>
      <c r="E48" t="str">
        <f>ADDRESS(ROW(A48)-19,18-$B$43)&amp;":$Q$"&amp;(ROW(A48)-19)</f>
        <v>$K$29:$Q$29</v>
      </c>
      <c r="F48" t="str">
        <f>"$S$"&amp;(ROW(A48)-19)&amp;":"&amp;ADDRESS(ROW(A48)-19,18+$B$43)</f>
        <v>$S$29:$Y$29</v>
      </c>
    </row>
    <row r="49" spans="1:6" x14ac:dyDescent="0.2">
      <c r="A49" s="2" t="s">
        <v>42</v>
      </c>
      <c r="B49">
        <f ca="1">SUM(INDIRECT(E49))/$B$43</f>
        <v>2.471693699353046E-3</v>
      </c>
      <c r="C49">
        <f ca="1">SUM(INDIRECT(F49))/$B$43</f>
        <v>1.4522353350973659E-3</v>
      </c>
      <c r="E49" t="str">
        <f>ADDRESS(ROW(A49)-19,18-$B$43)&amp;":$Q$"&amp;(ROW(A49)-19)</f>
        <v>$K$30:$Q$30</v>
      </c>
      <c r="F49" t="str">
        <f>"$S$"&amp;(ROW(A49)-19)&amp;":"&amp;ADDRESS(ROW(A49)-19,18+$B$43)</f>
        <v>$S$30:$Y$30</v>
      </c>
    </row>
    <row r="50" spans="1:6" x14ac:dyDescent="0.2">
      <c r="A50" s="2" t="s">
        <v>43</v>
      </c>
      <c r="B50">
        <f ca="1">SUM(INDIRECT(E50))/$B$43</f>
        <v>8.4553560017074775E-4</v>
      </c>
      <c r="C50">
        <f ca="1">SUM(INDIRECT(F50))/$B$43</f>
        <v>1.623111017490061E-3</v>
      </c>
      <c r="E50" t="str">
        <f>ADDRESS(ROW(A50)-19,18-$B$43)&amp;":$Q$"&amp;(ROW(A50)-19)</f>
        <v>$K$31:$Q$31</v>
      </c>
      <c r="F50" t="str">
        <f>"$S$"&amp;(ROW(A50)-19)&amp;":"&amp;ADDRESS(ROW(A50)-19,18+$B$43)</f>
        <v>$S$31:$Y$31</v>
      </c>
    </row>
    <row r="51" spans="1:6" x14ac:dyDescent="0.2">
      <c r="A51" s="2" t="s">
        <v>44</v>
      </c>
      <c r="B51">
        <f ca="1">SUM(INDIRECT(E51))/$B$43</f>
        <v>2.4483673963637555E-3</v>
      </c>
      <c r="C51">
        <f ca="1">SUM(INDIRECT(F51))/$B$43</f>
        <v>3.3571329824734486E-3</v>
      </c>
      <c r="E51" t="str">
        <f>ADDRESS(ROW(A51)-19,18-$B$43)&amp;":$Q$"&amp;(ROW(A51)-19)</f>
        <v>$K$32:$Q$32</v>
      </c>
      <c r="F51" t="str">
        <f>"$S$"&amp;(ROW(A51)-19)&amp;":"&amp;ADDRESS(ROW(A51)-19,18+$B$43)</f>
        <v>$S$32:$Y$32</v>
      </c>
    </row>
    <row r="52" spans="1:6" x14ac:dyDescent="0.2">
      <c r="A52" s="2" t="s">
        <v>45</v>
      </c>
      <c r="B52">
        <f ca="1">SUM(INDIRECT(E52))/$B$43</f>
        <v>5.3180779257263671E-3</v>
      </c>
      <c r="C52">
        <f ca="1">SUM(INDIRECT(F52))/$B$43</f>
        <v>1.34038788609787E-3</v>
      </c>
      <c r="E52" t="str">
        <f>ADDRESS(ROW(A52)-19,18-$B$43)&amp;":$Q$"&amp;(ROW(A52)-19)</f>
        <v>$K$33:$Q$33</v>
      </c>
      <c r="F52" t="str">
        <f>"$S$"&amp;(ROW(A52)-19)&amp;":"&amp;ADDRESS(ROW(A52)-19,18+$B$43)</f>
        <v>$S$33:$Y$33</v>
      </c>
    </row>
    <row r="53" spans="1:6" x14ac:dyDescent="0.2">
      <c r="A53" s="2" t="s">
        <v>46</v>
      </c>
      <c r="B53">
        <f ca="1">SUM(INDIRECT(E53))/$B$43</f>
        <v>7.0404607333553427E-3</v>
      </c>
      <c r="C53">
        <f ca="1">SUM(INDIRECT(F53))/$B$43</f>
        <v>8.0191753968087854E-3</v>
      </c>
      <c r="E53" t="str">
        <f>ADDRESS(ROW(A53)-19,18-$B$43)&amp;":$Q$"&amp;(ROW(A53)-19)</f>
        <v>$K$34:$Q$34</v>
      </c>
      <c r="F53" t="str">
        <f>"$S$"&amp;(ROW(A53)-19)&amp;":"&amp;ADDRESS(ROW(A53)-19,18+$B$43)</f>
        <v>$S$34:$Y$34</v>
      </c>
    </row>
    <row r="54" spans="1:6" x14ac:dyDescent="0.2">
      <c r="A54" s="2" t="s">
        <v>47</v>
      </c>
      <c r="B54">
        <f ca="1">SUM(INDIRECT(E54))/$B$43</f>
        <v>1.3903403470160641E-2</v>
      </c>
      <c r="C54">
        <f ca="1">SUM(INDIRECT(F54))/$B$43</f>
        <v>1.5581314987283908E-2</v>
      </c>
      <c r="E54" t="str">
        <f>ADDRESS(ROW(A54)-19,18-$B$43)&amp;":$Q$"&amp;(ROW(A54)-19)</f>
        <v>$K$35:$Q$35</v>
      </c>
      <c r="F54" t="str">
        <f>"$S$"&amp;(ROW(A54)-19)&amp;":"&amp;ADDRESS(ROW(A54)-19,18+$B$43)</f>
        <v>$S$35:$Y$35</v>
      </c>
    </row>
    <row r="55" spans="1:6" x14ac:dyDescent="0.2">
      <c r="A55" s="2" t="s">
        <v>48</v>
      </c>
      <c r="B55">
        <f ca="1">SUM(INDIRECT(E55))/$B$43</f>
        <v>4.0783365955567952E-4</v>
      </c>
      <c r="C55">
        <f ca="1">SUM(INDIRECT(F55))/$B$43</f>
        <v>2.140341700819138E-3</v>
      </c>
      <c r="E55" t="str">
        <f>ADDRESS(ROW(A55)-19,18-$B$43)&amp;":$Q$"&amp;(ROW(A55)-19)</f>
        <v>$K$36:$Q$36</v>
      </c>
      <c r="F55" t="str">
        <f>"$S$"&amp;(ROW(A55)-19)&amp;":"&amp;ADDRESS(ROW(A55)-19,18+$B$43)</f>
        <v>$S$36:$Y$36</v>
      </c>
    </row>
    <row r="56" spans="1:6" x14ac:dyDescent="0.2">
      <c r="A56" s="2" t="s">
        <v>49</v>
      </c>
      <c r="B56">
        <f ca="1">SUM(INDIRECT(E56))/$B$43</f>
        <v>4.8284032967918005E-3</v>
      </c>
      <c r="C56">
        <f ca="1">SUM(INDIRECT(F56))/$B$43</f>
        <v>6.1344595713884551E-4</v>
      </c>
      <c r="E56" t="str">
        <f>ADDRESS(ROW(A56)-19,18-$B$43)&amp;":$Q$"&amp;(ROW(A56)-19)</f>
        <v>$K$37:$Q$37</v>
      </c>
      <c r="F56" t="str">
        <f>"$S$"&amp;(ROW(A56)-19)&amp;":"&amp;ADDRESS(ROW(A56)-19,18+$B$43)</f>
        <v>$S$37:$Y$37</v>
      </c>
    </row>
    <row r="57" spans="1:6" x14ac:dyDescent="0.2">
      <c r="A57" s="2" t="s">
        <v>50</v>
      </c>
      <c r="B57">
        <f ca="1">SUM(INDIRECT(E57))/$B$43</f>
        <v>1.7839235602098607E-3</v>
      </c>
      <c r="C57">
        <f ca="1">SUM(INDIRECT(F57))/$B$43</f>
        <v>1.8971588649209774E-3</v>
      </c>
      <c r="E57" t="str">
        <f>ADDRESS(ROW(A57)-19,18-$B$43)&amp;":$Q$"&amp;(ROW(A57)-19)</f>
        <v>$K$38:$Q$38</v>
      </c>
      <c r="F57" t="str">
        <f>"$S$"&amp;(ROW(A57)-19)&amp;":"&amp;ADDRESS(ROW(A57)-19,18+$B$43)</f>
        <v>$S$38:$Y$38</v>
      </c>
    </row>
    <row r="58" spans="1:6" x14ac:dyDescent="0.2">
      <c r="B58" s="2">
        <f ca="1">AVERAGE(B45:B57)</f>
        <v>3.4066217808210167E-3</v>
      </c>
      <c r="C58" s="2">
        <f ca="1">AVERAGE(C45:C57)</f>
        <v>3.5750167217040848E-3</v>
      </c>
    </row>
    <row r="60" spans="1:6" x14ac:dyDescent="0.2">
      <c r="A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2022-11-03T09:15:31Z</dcterms:created>
  <dcterms:modified xsi:type="dcterms:W3CDTF">2022-11-04T12:31:52Z</dcterms:modified>
</cp:coreProperties>
</file>