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merrill\LIME\LIME_examples\demo\"/>
    </mc:Choice>
  </mc:AlternateContent>
  <xr:revisionPtr revIDLastSave="0" documentId="13_ncr:1_{3B6B0564-F49F-42F4-981E-B27DA812CDA3}" xr6:coauthVersionLast="31" xr6:coauthVersionMax="31" xr10:uidLastSave="{00000000-0000-0000-0000-000000000000}"/>
  <bookViews>
    <workbookView xWindow="0" yWindow="0" windowWidth="20496" windowHeight="702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10" i="1"/>
  <c r="F10" i="1"/>
  <c r="F8" i="1"/>
  <c r="C33" i="1"/>
  <c r="B33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E10" i="1"/>
  <c r="D10" i="1"/>
  <c r="C8" i="1"/>
  <c r="B8" i="1"/>
  <c r="H10" i="1" l="1"/>
  <c r="B35" i="1"/>
</calcChain>
</file>

<file path=xl/sharedStrings.xml><?xml version="1.0" encoding="utf-8"?>
<sst xmlns="http://schemas.openxmlformats.org/spreadsheetml/2006/main" count="17" uniqueCount="17">
  <si>
    <t>Fleet 1</t>
  </si>
  <si>
    <t>Fleet 2</t>
  </si>
  <si>
    <t>Catch (mt)</t>
  </si>
  <si>
    <t>Lt bins (cm)</t>
  </si>
  <si>
    <t>Below are length data from one species in one year, but from two fleets.</t>
  </si>
  <si>
    <t>Use the LB-SPR approach to estimate the SPR value from these data and report your interpretation of the results.</t>
  </si>
  <si>
    <t>You will need to combine the fleets into 1 fleet in order to use LB-SPR. Total catches for each fleet are provided below the lengths.</t>
  </si>
  <si>
    <t>How do you interpret the status of the stock?</t>
  </si>
  <si>
    <t>What is the SPR?</t>
  </si>
  <si>
    <t>Q1</t>
  </si>
  <si>
    <t>Q2</t>
  </si>
  <si>
    <t>M/k</t>
  </si>
  <si>
    <t>Linf</t>
  </si>
  <si>
    <t>L50</t>
  </si>
  <si>
    <t>L95</t>
  </si>
  <si>
    <t>Life history values</t>
  </si>
  <si>
    <t>Life history values are provided below the catches.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</si>
</sst>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2" xfId="0" applyFill="1" applyBorder="1"/>
    <xf numFmtId="0" fontId="0" fillId="4" borderId="5" xfId="0" applyFill="1" applyBorder="1"/>
    <xf numFmtId="0" fontId="0" fillId="4" borderId="6" xfId="0" applyFill="1" applyBorder="1"/>
    <xf numFmtId="0" fontId="1" fillId="3" borderId="2" xfId="0" applyFont="1" applyFill="1" applyBorder="1"/>
    <xf numFmtId="0" fontId="1" fillId="4" borderId="5" xfId="0" applyFont="1" applyFill="1" applyBorder="1"/>
    <xf numFmtId="0" fontId="1" fillId="4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5" borderId="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" xfId="0" applyFill="1" applyBorder="1"/>
    <xf numFmtId="0" fontId="2" fillId="2" borderId="0" xfId="0" applyFont="1" applyFill="1"/>
    <xf numFmtId="0" fontId="0" fillId="2" borderId="11" xfId="0" applyFill="1" applyBorder="1"/>
    <xf numFmtId="0" fontId="2" fillId="2" borderId="11" xfId="0" applyFont="1" applyFill="1" applyBorder="1"/>
    <xf numFmtId="0" fontId="0" fillId="0" borderId="12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7" workbookViewId="0">
      <selection activeCell="J16" sqref="J16"/>
    </sheetView>
  </sheetViews>
  <sheetFormatPr defaultRowHeight="14.4" x14ac:dyDescent="0.3"/>
  <cols>
    <col min="1" max="1" width="11.109375" bestFit="1" customWidth="1"/>
    <col min="6" max="6" width="9" customWidth="1"/>
    <col min="8" max="8" width="9.109375" customWidth="1"/>
    <col min="11" max="11" width="13.33203125" customWidth="1"/>
    <col min="13" max="13" width="11.6640625" customWidth="1"/>
    <col min="16" max="16" width="14" customWidth="1"/>
  </cols>
  <sheetData>
    <row r="1" spans="1:16" ht="18" x14ac:dyDescent="0.35">
      <c r="A1" s="20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8" x14ac:dyDescent="0.35">
      <c r="A2" s="20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8" x14ac:dyDescent="0.35">
      <c r="A3" s="20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8" x14ac:dyDescent="0.35">
      <c r="A4" s="20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8.600000000000001" thickBot="1" x14ac:dyDescent="0.4">
      <c r="A5" s="1"/>
    </row>
    <row r="6" spans="1:16" ht="18" x14ac:dyDescent="0.35">
      <c r="A6" s="9" t="s">
        <v>9</v>
      </c>
      <c r="B6" s="6" t="s">
        <v>8</v>
      </c>
      <c r="C6" s="3"/>
      <c r="D6" s="3"/>
      <c r="E6" s="3"/>
      <c r="F6" s="3"/>
      <c r="G6" s="15"/>
    </row>
    <row r="7" spans="1:16" ht="18.600000000000001" thickBot="1" x14ac:dyDescent="0.4">
      <c r="A7" s="8" t="s">
        <v>10</v>
      </c>
      <c r="B7" s="7" t="s">
        <v>7</v>
      </c>
      <c r="C7" s="4"/>
      <c r="D7" s="4"/>
      <c r="E7" s="4"/>
      <c r="F7" s="4"/>
      <c r="G7" s="5"/>
    </row>
    <row r="8" spans="1:16" ht="18" x14ac:dyDescent="0.35">
      <c r="A8" s="1"/>
      <c r="B8">
        <f>SUM(B10:B31)</f>
        <v>2831</v>
      </c>
      <c r="C8">
        <f>SUM(C10:C31)</f>
        <v>4971</v>
      </c>
      <c r="F8">
        <f>SUM(B8:C8)</f>
        <v>7802</v>
      </c>
    </row>
    <row r="9" spans="1:16" x14ac:dyDescent="0.3">
      <c r="A9" s="14" t="s">
        <v>3</v>
      </c>
      <c r="B9" s="14" t="s">
        <v>0</v>
      </c>
      <c r="C9" s="14" t="s">
        <v>1</v>
      </c>
    </row>
    <row r="10" spans="1:16" x14ac:dyDescent="0.3">
      <c r="A10" s="13">
        <v>10</v>
      </c>
      <c r="B10" s="13">
        <v>2</v>
      </c>
      <c r="C10" s="13">
        <v>2</v>
      </c>
      <c r="D10">
        <f>B10/B$8</f>
        <v>7.0646414694454254E-4</v>
      </c>
      <c r="E10">
        <f>C10/C$8</f>
        <v>4.0233353450010059E-4</v>
      </c>
      <c r="F10">
        <f>D10*$F$8*B$33</f>
        <v>3.6394587618638683</v>
      </c>
      <c r="G10">
        <f>E10*$F$8*C$33</f>
        <v>1.0663231231469297</v>
      </c>
      <c r="H10">
        <f>SUM(F10:G10)</f>
        <v>4.705781885010798</v>
      </c>
    </row>
    <row r="11" spans="1:16" x14ac:dyDescent="0.3">
      <c r="A11" s="13">
        <v>12</v>
      </c>
      <c r="B11" s="13">
        <v>0</v>
      </c>
      <c r="C11" s="13">
        <v>6</v>
      </c>
      <c r="D11">
        <f t="shared" ref="D11:D31" si="0">B11/B$8</f>
        <v>0</v>
      </c>
      <c r="E11">
        <f t="shared" ref="E11:E31" si="1">C11/C$8</f>
        <v>1.2070006035003018E-3</v>
      </c>
      <c r="F11">
        <f t="shared" ref="F11:F31" si="2">D11*$F$8*B$33</f>
        <v>0</v>
      </c>
      <c r="G11">
        <f t="shared" ref="G11:G31" si="3">E11*$F$8*C$33</f>
        <v>3.198969369440789</v>
      </c>
      <c r="H11">
        <f t="shared" ref="H11:H31" si="4">SUM(F11:G11)</f>
        <v>3.198969369440789</v>
      </c>
      <c r="L11" s="2"/>
    </row>
    <row r="12" spans="1:16" x14ac:dyDescent="0.3">
      <c r="A12" s="13">
        <v>14</v>
      </c>
      <c r="B12" s="13">
        <v>3</v>
      </c>
      <c r="C12" s="13">
        <v>1</v>
      </c>
      <c r="D12">
        <f t="shared" si="0"/>
        <v>1.0596962204168139E-3</v>
      </c>
      <c r="E12">
        <f t="shared" si="1"/>
        <v>2.011667672500503E-4</v>
      </c>
      <c r="F12">
        <f t="shared" si="2"/>
        <v>5.4591881427958038</v>
      </c>
      <c r="G12">
        <f t="shared" si="3"/>
        <v>0.53316156157346484</v>
      </c>
      <c r="H12">
        <f t="shared" si="4"/>
        <v>5.9923497043692686</v>
      </c>
    </row>
    <row r="13" spans="1:16" x14ac:dyDescent="0.3">
      <c r="A13" s="13">
        <v>16</v>
      </c>
      <c r="B13" s="13">
        <v>10</v>
      </c>
      <c r="C13" s="13">
        <v>15</v>
      </c>
      <c r="D13">
        <f t="shared" si="0"/>
        <v>3.5323207347227126E-3</v>
      </c>
      <c r="E13">
        <f t="shared" si="1"/>
        <v>3.0175015087507543E-3</v>
      </c>
      <c r="F13">
        <f t="shared" si="2"/>
        <v>18.197293809319341</v>
      </c>
      <c r="G13">
        <f t="shared" si="3"/>
        <v>7.9974234236019726</v>
      </c>
      <c r="H13">
        <f t="shared" si="4"/>
        <v>26.194717232921313</v>
      </c>
    </row>
    <row r="14" spans="1:16" x14ac:dyDescent="0.3">
      <c r="A14" s="13">
        <v>18</v>
      </c>
      <c r="B14" s="13">
        <v>69</v>
      </c>
      <c r="C14" s="13">
        <v>44</v>
      </c>
      <c r="D14">
        <f t="shared" si="0"/>
        <v>2.4373013069586717E-2</v>
      </c>
      <c r="E14">
        <f t="shared" si="1"/>
        <v>8.8513377590022126E-3</v>
      </c>
      <c r="F14">
        <f t="shared" si="2"/>
        <v>125.56132728430346</v>
      </c>
      <c r="G14">
        <f t="shared" si="3"/>
        <v>23.459108709232449</v>
      </c>
      <c r="H14">
        <f t="shared" si="4"/>
        <v>149.0204359935359</v>
      </c>
    </row>
    <row r="15" spans="1:16" x14ac:dyDescent="0.3">
      <c r="A15" s="13">
        <v>20</v>
      </c>
      <c r="B15" s="13">
        <v>110</v>
      </c>
      <c r="C15" s="13">
        <v>91</v>
      </c>
      <c r="D15">
        <f t="shared" si="0"/>
        <v>3.8855528081949843E-2</v>
      </c>
      <c r="E15">
        <f t="shared" si="1"/>
        <v>1.8306175819754578E-2</v>
      </c>
      <c r="F15">
        <f t="shared" si="2"/>
        <v>200.17023190251277</v>
      </c>
      <c r="G15">
        <f t="shared" si="3"/>
        <v>48.517702103185307</v>
      </c>
      <c r="H15">
        <f t="shared" si="4"/>
        <v>248.68793400569808</v>
      </c>
    </row>
    <row r="16" spans="1:16" x14ac:dyDescent="0.3">
      <c r="A16" s="13">
        <v>22</v>
      </c>
      <c r="B16" s="13">
        <v>226</v>
      </c>
      <c r="C16" s="13">
        <v>169</v>
      </c>
      <c r="D16">
        <f t="shared" si="0"/>
        <v>7.9830448604733303E-2</v>
      </c>
      <c r="E16">
        <f t="shared" si="1"/>
        <v>3.3997183665258501E-2</v>
      </c>
      <c r="F16">
        <f t="shared" si="2"/>
        <v>411.25884009061713</v>
      </c>
      <c r="G16">
        <f t="shared" si="3"/>
        <v>90.104303905915557</v>
      </c>
      <c r="H16">
        <f t="shared" si="4"/>
        <v>501.3631439965327</v>
      </c>
    </row>
    <row r="17" spans="1:8" x14ac:dyDescent="0.3">
      <c r="A17" s="13">
        <v>24</v>
      </c>
      <c r="B17" s="13">
        <v>357</v>
      </c>
      <c r="C17" s="13">
        <v>352</v>
      </c>
      <c r="D17">
        <f t="shared" si="0"/>
        <v>0.12610385022960086</v>
      </c>
      <c r="E17">
        <f t="shared" si="1"/>
        <v>7.0810702072017701E-2</v>
      </c>
      <c r="F17">
        <f t="shared" si="2"/>
        <v>649.64338899270058</v>
      </c>
      <c r="G17">
        <f t="shared" si="3"/>
        <v>187.67286967385959</v>
      </c>
      <c r="H17">
        <f t="shared" si="4"/>
        <v>837.3162586665602</v>
      </c>
    </row>
    <row r="18" spans="1:8" x14ac:dyDescent="0.3">
      <c r="A18" s="13">
        <v>26</v>
      </c>
      <c r="B18" s="13">
        <v>480</v>
      </c>
      <c r="C18" s="13">
        <v>491</v>
      </c>
      <c r="D18">
        <f t="shared" si="0"/>
        <v>0.16955139526669022</v>
      </c>
      <c r="E18">
        <f t="shared" si="1"/>
        <v>9.8772882719774691E-2</v>
      </c>
      <c r="F18">
        <f t="shared" si="2"/>
        <v>873.47010284732846</v>
      </c>
      <c r="G18">
        <f t="shared" si="3"/>
        <v>261.78232673257122</v>
      </c>
      <c r="H18">
        <f t="shared" si="4"/>
        <v>1135.2524295798996</v>
      </c>
    </row>
    <row r="19" spans="1:8" x14ac:dyDescent="0.3">
      <c r="A19" s="13">
        <v>28</v>
      </c>
      <c r="B19" s="13">
        <v>477</v>
      </c>
      <c r="C19" s="13">
        <v>614</v>
      </c>
      <c r="D19">
        <f t="shared" si="0"/>
        <v>0.1684916990462734</v>
      </c>
      <c r="E19">
        <f t="shared" si="1"/>
        <v>0.12351639509153088</v>
      </c>
      <c r="F19">
        <f t="shared" si="2"/>
        <v>868.01091470453264</v>
      </c>
      <c r="G19">
        <f t="shared" si="3"/>
        <v>327.36119880610744</v>
      </c>
      <c r="H19">
        <f t="shared" si="4"/>
        <v>1195.37211351064</v>
      </c>
    </row>
    <row r="20" spans="1:8" x14ac:dyDescent="0.3">
      <c r="A20" s="13">
        <v>30</v>
      </c>
      <c r="B20" s="13">
        <v>411</v>
      </c>
      <c r="C20" s="13">
        <v>969</v>
      </c>
      <c r="D20">
        <f t="shared" si="0"/>
        <v>0.14517838219710349</v>
      </c>
      <c r="E20">
        <f t="shared" si="1"/>
        <v>0.19493059746529873</v>
      </c>
      <c r="F20">
        <f t="shared" si="2"/>
        <v>747.90877556302496</v>
      </c>
      <c r="G20">
        <f t="shared" si="3"/>
        <v>516.63355316468744</v>
      </c>
      <c r="H20">
        <f t="shared" si="4"/>
        <v>1264.5423287277124</v>
      </c>
    </row>
    <row r="21" spans="1:8" x14ac:dyDescent="0.3">
      <c r="A21" s="13">
        <v>32</v>
      </c>
      <c r="B21" s="13">
        <v>337</v>
      </c>
      <c r="C21" s="13">
        <v>864</v>
      </c>
      <c r="D21">
        <f t="shared" si="0"/>
        <v>0.11903920876015542</v>
      </c>
      <c r="E21">
        <f t="shared" si="1"/>
        <v>0.17380808690404345</v>
      </c>
      <c r="F21">
        <f t="shared" si="2"/>
        <v>613.24880137406183</v>
      </c>
      <c r="G21">
        <f t="shared" si="3"/>
        <v>460.65158919947356</v>
      </c>
      <c r="H21">
        <f t="shared" si="4"/>
        <v>1073.9003905735353</v>
      </c>
    </row>
    <row r="22" spans="1:8" x14ac:dyDescent="0.3">
      <c r="A22" s="13">
        <v>34</v>
      </c>
      <c r="B22" s="13">
        <v>242</v>
      </c>
      <c r="C22" s="13">
        <v>831</v>
      </c>
      <c r="D22">
        <f t="shared" si="0"/>
        <v>8.5482161780289653E-2</v>
      </c>
      <c r="E22">
        <f t="shared" si="1"/>
        <v>0.16716958358479178</v>
      </c>
      <c r="F22">
        <f t="shared" si="2"/>
        <v>440.3745101855281</v>
      </c>
      <c r="G22">
        <f t="shared" si="3"/>
        <v>443.05725766754921</v>
      </c>
      <c r="H22">
        <f t="shared" si="4"/>
        <v>883.4317678530773</v>
      </c>
    </row>
    <row r="23" spans="1:8" x14ac:dyDescent="0.3">
      <c r="A23" s="13">
        <v>36</v>
      </c>
      <c r="B23" s="13">
        <v>82</v>
      </c>
      <c r="C23" s="13">
        <v>380</v>
      </c>
      <c r="D23">
        <f t="shared" si="0"/>
        <v>2.8965030024726245E-2</v>
      </c>
      <c r="E23">
        <f t="shared" si="1"/>
        <v>7.644337155501911E-2</v>
      </c>
      <c r="F23">
        <f t="shared" si="2"/>
        <v>149.21780923641862</v>
      </c>
      <c r="G23">
        <f t="shared" si="3"/>
        <v>202.60139339791664</v>
      </c>
      <c r="H23">
        <f t="shared" si="4"/>
        <v>351.81920263433528</v>
      </c>
    </row>
    <row r="24" spans="1:8" x14ac:dyDescent="0.3">
      <c r="A24" s="13">
        <v>38</v>
      </c>
      <c r="B24" s="13">
        <v>18</v>
      </c>
      <c r="C24" s="13">
        <v>115</v>
      </c>
      <c r="D24">
        <f t="shared" si="0"/>
        <v>6.3581773225008832E-3</v>
      </c>
      <c r="E24">
        <f t="shared" si="1"/>
        <v>2.3134178233755784E-2</v>
      </c>
      <c r="F24">
        <f t="shared" si="2"/>
        <v>32.755128856774817</v>
      </c>
      <c r="G24">
        <f t="shared" si="3"/>
        <v>61.313579580948456</v>
      </c>
      <c r="H24">
        <f t="shared" si="4"/>
        <v>94.068708437723274</v>
      </c>
    </row>
    <row r="25" spans="1:8" x14ac:dyDescent="0.3">
      <c r="A25" s="13">
        <v>40</v>
      </c>
      <c r="B25" s="13">
        <v>5</v>
      </c>
      <c r="C25" s="13">
        <v>21</v>
      </c>
      <c r="D25">
        <f t="shared" si="0"/>
        <v>1.7661603673613563E-3</v>
      </c>
      <c r="E25">
        <f t="shared" si="1"/>
        <v>4.2245021122510563E-3</v>
      </c>
      <c r="F25">
        <f t="shared" si="2"/>
        <v>9.0986469046596703</v>
      </c>
      <c r="G25">
        <f t="shared" si="3"/>
        <v>11.196392793042762</v>
      </c>
      <c r="H25">
        <f t="shared" si="4"/>
        <v>20.295039697702432</v>
      </c>
    </row>
    <row r="26" spans="1:8" x14ac:dyDescent="0.3">
      <c r="A26" s="13">
        <v>42</v>
      </c>
      <c r="B26" s="13">
        <v>1</v>
      </c>
      <c r="C26" s="13">
        <v>3</v>
      </c>
      <c r="D26">
        <f t="shared" si="0"/>
        <v>3.5323207347227127E-4</v>
      </c>
      <c r="E26">
        <f t="shared" si="1"/>
        <v>6.0350030175015089E-4</v>
      </c>
      <c r="F26">
        <f t="shared" si="2"/>
        <v>1.8197293809319341</v>
      </c>
      <c r="G26">
        <f t="shared" si="3"/>
        <v>1.5994846847203945</v>
      </c>
      <c r="H26">
        <f t="shared" si="4"/>
        <v>3.4192140656523287</v>
      </c>
    </row>
    <row r="27" spans="1:8" x14ac:dyDescent="0.3">
      <c r="A27" s="13">
        <v>44</v>
      </c>
      <c r="B27" s="13">
        <v>1</v>
      </c>
      <c r="C27" s="13">
        <v>3</v>
      </c>
      <c r="D27">
        <f t="shared" si="0"/>
        <v>3.5323207347227127E-4</v>
      </c>
      <c r="E27">
        <f t="shared" si="1"/>
        <v>6.0350030175015089E-4</v>
      </c>
      <c r="F27">
        <f t="shared" si="2"/>
        <v>1.8197293809319341</v>
      </c>
      <c r="G27">
        <f t="shared" si="3"/>
        <v>1.5994846847203945</v>
      </c>
      <c r="H27">
        <f t="shared" si="4"/>
        <v>3.4192140656523287</v>
      </c>
    </row>
    <row r="28" spans="1:8" x14ac:dyDescent="0.3">
      <c r="A28" s="13">
        <v>46</v>
      </c>
      <c r="B28" s="13">
        <v>0</v>
      </c>
      <c r="C28" s="13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1:8" x14ac:dyDescent="0.3">
      <c r="A29" s="13">
        <v>48</v>
      </c>
      <c r="B29" s="13">
        <v>0</v>
      </c>
      <c r="C29" s="13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</row>
    <row r="30" spans="1:8" x14ac:dyDescent="0.3">
      <c r="A30" s="13">
        <v>50</v>
      </c>
      <c r="B30" s="13">
        <v>0</v>
      </c>
      <c r="C30" s="13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</row>
    <row r="31" spans="1:8" ht="15" thickBot="1" x14ac:dyDescent="0.35">
      <c r="A31" s="13">
        <v>52</v>
      </c>
      <c r="B31" s="13">
        <v>0</v>
      </c>
      <c r="C31" s="13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</row>
    <row r="32" spans="1:8" ht="15" thickBot="1" x14ac:dyDescent="0.35">
      <c r="A32" s="10" t="s">
        <v>2</v>
      </c>
      <c r="B32" s="11">
        <v>81.23</v>
      </c>
      <c r="C32" s="12">
        <v>41.79</v>
      </c>
    </row>
    <row r="33" spans="1:3" x14ac:dyDescent="0.3">
      <c r="A33" s="19"/>
      <c r="B33" s="19">
        <f>B32/SUM($B$32:$C$32)</f>
        <v>0.66029913835148757</v>
      </c>
      <c r="C33" s="19">
        <f>C32/SUM($B$32:$C$32)</f>
        <v>0.33970086164851238</v>
      </c>
    </row>
    <row r="34" spans="1:3" x14ac:dyDescent="0.3">
      <c r="A34" s="17" t="s">
        <v>15</v>
      </c>
      <c r="B34" s="17"/>
    </row>
    <row r="35" spans="1:3" ht="15.6" x14ac:dyDescent="0.3">
      <c r="A35" s="16" t="s">
        <v>11</v>
      </c>
      <c r="B35" s="16">
        <f>0.12/0.12</f>
        <v>1</v>
      </c>
    </row>
    <row r="36" spans="1:3" ht="15.6" x14ac:dyDescent="0.3">
      <c r="A36" s="16" t="s">
        <v>12</v>
      </c>
      <c r="B36" s="16">
        <v>38</v>
      </c>
    </row>
    <row r="37" spans="1:3" ht="15.6" x14ac:dyDescent="0.3">
      <c r="A37" s="16" t="s">
        <v>13</v>
      </c>
      <c r="B37" s="16">
        <v>32</v>
      </c>
    </row>
    <row r="38" spans="1:3" ht="15.6" x14ac:dyDescent="0.3">
      <c r="A38" s="18" t="s">
        <v>14</v>
      </c>
      <c r="B38" s="18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Cope, Jason</dc:creator>
  <cp:lastModifiedBy>Merrill Rudd</cp:lastModifiedBy>
  <dcterms:created xsi:type="dcterms:W3CDTF">2018-04-13T04:40:28Z</dcterms:created>
  <dcterms:modified xsi:type="dcterms:W3CDTF">2018-04-18T22:54:41Z</dcterms:modified>
</cp:coreProperties>
</file>