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n\Research\FAO SOFIA new ideas\India data\"/>
    </mc:Choice>
  </mc:AlternateContent>
  <bookViews>
    <workbookView xWindow="0" yWindow="0" windowWidth="23070" windowHeight="15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Z3" i="1" l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2" i="1"/>
  <c r="BX11" i="1"/>
  <c r="BX33" i="1"/>
  <c r="BX47" i="1"/>
  <c r="BX45" i="1"/>
  <c r="BX54" i="1"/>
  <c r="BX18" i="1"/>
  <c r="BX16" i="1"/>
  <c r="BX22" i="1"/>
  <c r="BX24" i="1"/>
  <c r="BX5" i="1"/>
  <c r="BX7" i="1"/>
  <c r="BX36" i="1"/>
  <c r="BX31" i="1"/>
  <c r="BX37" i="1"/>
  <c r="BX39" i="1"/>
  <c r="BX10" i="1"/>
  <c r="BX27" i="1"/>
  <c r="BX13" i="1"/>
  <c r="BX29" i="1"/>
  <c r="BX15" i="1"/>
  <c r="BX14" i="1"/>
  <c r="BX3" i="1"/>
  <c r="BX30" i="1"/>
  <c r="BX42" i="1"/>
  <c r="BX17" i="1"/>
  <c r="BX32" i="1"/>
  <c r="BX35" i="1"/>
  <c r="BX52" i="1"/>
  <c r="BX48" i="1"/>
  <c r="BX23" i="1"/>
  <c r="BX20" i="1"/>
  <c r="BX2" i="1"/>
  <c r="BX26" i="1"/>
  <c r="BX53" i="1"/>
  <c r="BX21" i="1"/>
  <c r="BX25" i="1"/>
  <c r="BX9" i="1"/>
  <c r="BX12" i="1"/>
  <c r="BX34" i="1"/>
  <c r="BX41" i="1"/>
  <c r="BX4" i="1"/>
  <c r="BX8" i="1"/>
  <c r="BX58" i="1"/>
  <c r="BX6" i="1"/>
  <c r="BX43" i="1"/>
  <c r="BX49" i="1"/>
  <c r="BX51" i="1"/>
  <c r="BX50" i="1"/>
  <c r="BX57" i="1"/>
  <c r="BX46" i="1"/>
  <c r="BX40" i="1"/>
  <c r="BX28" i="1"/>
  <c r="BX59" i="1"/>
  <c r="BX44" i="1"/>
  <c r="BX55" i="1"/>
  <c r="BX19" i="1"/>
  <c r="BX38" i="1"/>
  <c r="BX56" i="1"/>
  <c r="K61" i="1" l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J62" i="1"/>
  <c r="J61" i="1"/>
</calcChain>
</file>

<file path=xl/sharedStrings.xml><?xml version="1.0" encoding="utf-8"?>
<sst xmlns="http://schemas.openxmlformats.org/spreadsheetml/2006/main" count="477" uniqueCount="162">
  <si>
    <t>Country (Country)</t>
  </si>
  <si>
    <t>FAO area</t>
  </si>
  <si>
    <t>Species (ASFIS species)</t>
  </si>
  <si>
    <t>Fishing area (FAO major fishing area)</t>
  </si>
  <si>
    <t>ISO3</t>
  </si>
  <si>
    <t>3A</t>
  </si>
  <si>
    <t>ISSCAAP</t>
  </si>
  <si>
    <t>ISSCAAP species group</t>
  </si>
  <si>
    <t>taxgroup</t>
  </si>
  <si>
    <t>India</t>
  </si>
  <si>
    <t>Ind-E</t>
  </si>
  <si>
    <t>Albacore</t>
  </si>
  <si>
    <t>Indian Ocean, Eastern</t>
  </si>
  <si>
    <t>IND</t>
  </si>
  <si>
    <t>ALB</t>
  </si>
  <si>
    <t>Tunas, bonitos, billfishes</t>
  </si>
  <si>
    <t>tuna-billfish</t>
  </si>
  <si>
    <t>Anchovies, etc. nei</t>
  </si>
  <si>
    <t>ANX</t>
  </si>
  <si>
    <t>Herrings, sardines, anchovies</t>
  </si>
  <si>
    <t>forage fish</t>
  </si>
  <si>
    <t>Barracudas nei</t>
  </si>
  <si>
    <t>BAR</t>
  </si>
  <si>
    <t>Miscellaneous pelagic fishes</t>
  </si>
  <si>
    <t>other marine fish</t>
  </si>
  <si>
    <t>Bigeye tuna</t>
  </si>
  <si>
    <t>BET</t>
  </si>
  <si>
    <t>Black marlin</t>
  </si>
  <si>
    <t>BLM</t>
  </si>
  <si>
    <t>Blue marlin</t>
  </si>
  <si>
    <t>BUM</t>
  </si>
  <si>
    <t>Bombay-duck</t>
  </si>
  <si>
    <t>BUC</t>
  </si>
  <si>
    <t>Miscellaneous coastal fishes</t>
  </si>
  <si>
    <t>Butterfishes, pomfrets nei</t>
  </si>
  <si>
    <t>BUX</t>
  </si>
  <si>
    <t>Carangids nei</t>
  </si>
  <si>
    <t>CGX</t>
  </si>
  <si>
    <t>carangids-mackerels</t>
  </si>
  <si>
    <t>Cephalopods nei</t>
  </si>
  <si>
    <t>CEP</t>
  </si>
  <si>
    <t>Squids, cuttlefishes, octopuses</t>
  </si>
  <si>
    <t>cephalopods</t>
  </si>
  <si>
    <t>Clupeoids nei</t>
  </si>
  <si>
    <t>CLU</t>
  </si>
  <si>
    <t>Croakers, drums nei</t>
  </si>
  <si>
    <t>CDX</t>
  </si>
  <si>
    <t>other marine percoidids</t>
  </si>
  <si>
    <t>False trevally</t>
  </si>
  <si>
    <t>TRF</t>
  </si>
  <si>
    <t>Flatfishes nei</t>
  </si>
  <si>
    <t>FLX</t>
  </si>
  <si>
    <t>Flounders, halibuts, soles</t>
  </si>
  <si>
    <t>pleuronectids</t>
  </si>
  <si>
    <t>Flyingfishes nei</t>
  </si>
  <si>
    <t>FLY</t>
  </si>
  <si>
    <t>Frigate and bullet tunas</t>
  </si>
  <si>
    <t>FRZ</t>
  </si>
  <si>
    <t>Giant tiger prawn</t>
  </si>
  <si>
    <t>GIT</t>
  </si>
  <si>
    <t>Shrimps, prawns</t>
  </si>
  <si>
    <t>shrimps</t>
  </si>
  <si>
    <t>Goatfishes</t>
  </si>
  <si>
    <t>GOX</t>
  </si>
  <si>
    <t>Hairtails, scabbardfishes nei</t>
  </si>
  <si>
    <t>CUT</t>
  </si>
  <si>
    <t>Miscellaneous demersal fishes</t>
  </si>
  <si>
    <t>Halfbeaks nei</t>
  </si>
  <si>
    <t>JKX</t>
  </si>
  <si>
    <t>Hilsa shad</t>
  </si>
  <si>
    <t>HIL</t>
  </si>
  <si>
    <t>Shads</t>
  </si>
  <si>
    <t>Indian mackerel</t>
  </si>
  <si>
    <t>RAG</t>
  </si>
  <si>
    <t>Indian oil sardine</t>
  </si>
  <si>
    <t>IOS</t>
  </si>
  <si>
    <t>Indo-Pacific king mackerel</t>
  </si>
  <si>
    <t>GUT</t>
  </si>
  <si>
    <t>Indo-Pacific sailfish</t>
  </si>
  <si>
    <t>SFA</t>
  </si>
  <si>
    <t>Jacks, crevalles nei</t>
  </si>
  <si>
    <t>TRE</t>
  </si>
  <si>
    <t>Kawakawa</t>
  </si>
  <si>
    <t>KAW</t>
  </si>
  <si>
    <t>Lizardfishes nei</t>
  </si>
  <si>
    <t>LIX</t>
  </si>
  <si>
    <t>Lobsters nei</t>
  </si>
  <si>
    <t>LOX</t>
  </si>
  <si>
    <t>Lobsters, spiny-rock lobsters</t>
  </si>
  <si>
    <t>crabs-lobsters</t>
  </si>
  <si>
    <t>Longtail tuna</t>
  </si>
  <si>
    <t>LOT</t>
  </si>
  <si>
    <t>Marine crabs nei</t>
  </si>
  <si>
    <t>CRA</t>
  </si>
  <si>
    <t>Crabs, sea-spiders</t>
  </si>
  <si>
    <t>Marine crustaceans nei</t>
  </si>
  <si>
    <t>CRU</t>
  </si>
  <si>
    <t>Miscellaneous marine crustaceans</t>
  </si>
  <si>
    <t>other invertebrates</t>
  </si>
  <si>
    <t>Marine fishes nei</t>
  </si>
  <si>
    <t>MZZ</t>
  </si>
  <si>
    <t>Marine fishes not identified</t>
  </si>
  <si>
    <t>Marine molluscs nei</t>
  </si>
  <si>
    <t>MOL</t>
  </si>
  <si>
    <t>Miscellaneous marine molluscs</t>
  </si>
  <si>
    <t>bivalves-gastropods</t>
  </si>
  <si>
    <t>Marlins,sailfishes,etc. nei</t>
  </si>
  <si>
    <t>BIL</t>
  </si>
  <si>
    <t>Mullets nei</t>
  </si>
  <si>
    <t>MUL</t>
  </si>
  <si>
    <t>Narrow-barred Spanish mackerel</t>
  </si>
  <si>
    <t>COM</t>
  </si>
  <si>
    <t>Natantian decapods nei</t>
  </si>
  <si>
    <t>DCP</t>
  </si>
  <si>
    <t>Percoids nei</t>
  </si>
  <si>
    <t>PRC</t>
  </si>
  <si>
    <t>Pike-congers nei</t>
  </si>
  <si>
    <t>PCX</t>
  </si>
  <si>
    <t>Pompanos nei</t>
  </si>
  <si>
    <t>POX</t>
  </si>
  <si>
    <t>Ponyfishes(=Slipmouths) nei</t>
  </si>
  <si>
    <t>PON</t>
  </si>
  <si>
    <t>Sea catfishes nei</t>
  </si>
  <si>
    <t>CAX</t>
  </si>
  <si>
    <t>Sea squirts nei</t>
  </si>
  <si>
    <t>SSX</t>
  </si>
  <si>
    <t>Sea-squirts and other tunicates</t>
  </si>
  <si>
    <t>Sharks, rays, skates, etc. nei</t>
  </si>
  <si>
    <t>SKX</t>
  </si>
  <si>
    <t>Sharks, rays, chimaeras</t>
  </si>
  <si>
    <t>elasmobranchs</t>
  </si>
  <si>
    <t>Skipjack tuna</t>
  </si>
  <si>
    <t>SKJ</t>
  </si>
  <si>
    <t>Stomatopods nei</t>
  </si>
  <si>
    <t>SVX</t>
  </si>
  <si>
    <t>Streaked seerfish</t>
  </si>
  <si>
    <t>STS</t>
  </si>
  <si>
    <t>Striped bonito</t>
  </si>
  <si>
    <t>BIP</t>
  </si>
  <si>
    <t>Striped marlin</t>
  </si>
  <si>
    <t>MLS</t>
  </si>
  <si>
    <t>Swordfish</t>
  </si>
  <si>
    <t>SWO</t>
  </si>
  <si>
    <t>Threadfin and dwarf breams nei</t>
  </si>
  <si>
    <t>THD</t>
  </si>
  <si>
    <t>Threadfins, tasselfishes nei</t>
  </si>
  <si>
    <t>THF</t>
  </si>
  <si>
    <t>Tuna-like fishes nei</t>
  </si>
  <si>
    <t>TUX</t>
  </si>
  <si>
    <t>Unicorn cod</t>
  </si>
  <si>
    <t>UNC</t>
  </si>
  <si>
    <t>Cods, hakes, haddocks</t>
  </si>
  <si>
    <t>gadids</t>
  </si>
  <si>
    <t>Wahoo</t>
  </si>
  <si>
    <t>WAH</t>
  </si>
  <si>
    <t>Wolf-herrings nei</t>
  </si>
  <si>
    <t>DOS</t>
  </si>
  <si>
    <t>Yellowfin tuna</t>
  </si>
  <si>
    <t>YFT</t>
  </si>
  <si>
    <t>Year</t>
  </si>
  <si>
    <t>Total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</si>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</sst>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8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1" fillId="2" borderId="0" xfId="0" applyFont="1" applyFill="1" applyAlignment="1">
      <alignment wrapText="1"/>
    </xf>
    <xf numFmtId="165" fontId="0" fillId="0" borderId="0" xfId="1" applyNumberFormat="1" applyFont="1"/>
    <xf numFmtId="168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Catch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Sheet1!$J$61:$BW$61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xVal>
          <c:yVal>
            <c:numRef>
              <c:f>Sheet1!$J$62:$BW$62</c:f>
              <c:numCache>
                <c:formatCode>General</c:formatCode>
                <c:ptCount val="66"/>
                <c:pt idx="0">
                  <c:v>137514</c:v>
                </c:pt>
                <c:pt idx="1">
                  <c:v>138122</c:v>
                </c:pt>
                <c:pt idx="2">
                  <c:v>125917</c:v>
                </c:pt>
                <c:pt idx="3">
                  <c:v>127818</c:v>
                </c:pt>
                <c:pt idx="4">
                  <c:v>151500</c:v>
                </c:pt>
                <c:pt idx="5">
                  <c:v>146844</c:v>
                </c:pt>
                <c:pt idx="6">
                  <c:v>191156</c:v>
                </c:pt>
                <c:pt idx="7">
                  <c:v>165000</c:v>
                </c:pt>
                <c:pt idx="8">
                  <c:v>162900</c:v>
                </c:pt>
                <c:pt idx="9">
                  <c:v>147300</c:v>
                </c:pt>
                <c:pt idx="10">
                  <c:v>172700</c:v>
                </c:pt>
                <c:pt idx="11">
                  <c:v>144000</c:v>
                </c:pt>
                <c:pt idx="12">
                  <c:v>141200</c:v>
                </c:pt>
                <c:pt idx="13">
                  <c:v>149100</c:v>
                </c:pt>
                <c:pt idx="14">
                  <c:v>184200</c:v>
                </c:pt>
                <c:pt idx="15">
                  <c:v>170600</c:v>
                </c:pt>
                <c:pt idx="16">
                  <c:v>209700</c:v>
                </c:pt>
                <c:pt idx="17">
                  <c:v>198200</c:v>
                </c:pt>
                <c:pt idx="18">
                  <c:v>202400</c:v>
                </c:pt>
                <c:pt idx="19">
                  <c:v>204200</c:v>
                </c:pt>
                <c:pt idx="20">
                  <c:v>259780</c:v>
                </c:pt>
                <c:pt idx="21">
                  <c:v>247450</c:v>
                </c:pt>
                <c:pt idx="22">
                  <c:v>231590</c:v>
                </c:pt>
                <c:pt idx="23">
                  <c:v>262060</c:v>
                </c:pt>
                <c:pt idx="24">
                  <c:v>406564</c:v>
                </c:pt>
                <c:pt idx="25">
                  <c:v>396826</c:v>
                </c:pt>
                <c:pt idx="26">
                  <c:v>383880</c:v>
                </c:pt>
                <c:pt idx="27">
                  <c:v>362251</c:v>
                </c:pt>
                <c:pt idx="28">
                  <c:v>407002</c:v>
                </c:pt>
                <c:pt idx="29">
                  <c:v>412694</c:v>
                </c:pt>
                <c:pt idx="30">
                  <c:v>462435</c:v>
                </c:pt>
                <c:pt idx="31">
                  <c:v>469877</c:v>
                </c:pt>
                <c:pt idx="32">
                  <c:v>419013</c:v>
                </c:pt>
                <c:pt idx="33">
                  <c:v>498313</c:v>
                </c:pt>
                <c:pt idx="34">
                  <c:v>520122</c:v>
                </c:pt>
                <c:pt idx="35">
                  <c:v>468425</c:v>
                </c:pt>
                <c:pt idx="36">
                  <c:v>516104</c:v>
                </c:pt>
                <c:pt idx="37">
                  <c:v>563268</c:v>
                </c:pt>
                <c:pt idx="38">
                  <c:v>583449</c:v>
                </c:pt>
                <c:pt idx="39">
                  <c:v>588771</c:v>
                </c:pt>
                <c:pt idx="40">
                  <c:v>597132</c:v>
                </c:pt>
                <c:pt idx="41">
                  <c:v>619234</c:v>
                </c:pt>
                <c:pt idx="42">
                  <c:v>691033</c:v>
                </c:pt>
                <c:pt idx="43">
                  <c:v>741950</c:v>
                </c:pt>
                <c:pt idx="44">
                  <c:v>799934</c:v>
                </c:pt>
                <c:pt idx="45">
                  <c:v>809231</c:v>
                </c:pt>
                <c:pt idx="46">
                  <c:v>858312</c:v>
                </c:pt>
                <c:pt idx="47">
                  <c:v>873901</c:v>
                </c:pt>
                <c:pt idx="48">
                  <c:v>848254</c:v>
                </c:pt>
                <c:pt idx="49">
                  <c:v>864749</c:v>
                </c:pt>
                <c:pt idx="50">
                  <c:v>909888</c:v>
                </c:pt>
                <c:pt idx="51">
                  <c:v>939003</c:v>
                </c:pt>
                <c:pt idx="52">
                  <c:v>977915</c:v>
                </c:pt>
                <c:pt idx="53">
                  <c:v>970337</c:v>
                </c:pt>
                <c:pt idx="54">
                  <c:v>973866</c:v>
                </c:pt>
                <c:pt idx="55">
                  <c:v>892052</c:v>
                </c:pt>
                <c:pt idx="56">
                  <c:v>991458</c:v>
                </c:pt>
                <c:pt idx="57">
                  <c:v>1022053</c:v>
                </c:pt>
                <c:pt idx="58">
                  <c:v>1117110</c:v>
                </c:pt>
                <c:pt idx="59">
                  <c:v>1096342</c:v>
                </c:pt>
                <c:pt idx="60">
                  <c:v>1104502</c:v>
                </c:pt>
                <c:pt idx="61">
                  <c:v>1129425</c:v>
                </c:pt>
                <c:pt idx="62">
                  <c:v>1215133</c:v>
                </c:pt>
                <c:pt idx="63">
                  <c:v>1238791</c:v>
                </c:pt>
                <c:pt idx="64">
                  <c:v>1375820</c:v>
                </c:pt>
                <c:pt idx="65">
                  <c:v>1361439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94-458E-9B1A-0947C5C53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619016"/>
        <c:axId val="639621640"/>
      </c:scatterChart>
      <c:valAx>
        <c:axId val="63961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21640"/>
        <c:crosses val="autoZero"/>
        <c:crossBetween val="midCat"/>
      </c:valAx>
      <c:valAx>
        <c:axId val="63962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1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180975</xdr:colOff>
      <xdr:row>2</xdr:row>
      <xdr:rowOff>28575</xdr:rowOff>
    </xdr:from>
    <xdr:to>
      <xdr:col>71</xdr:col>
      <xdr:colOff>485775</xdr:colOff>
      <xdr:row>16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62"/>
  <sheetViews>
    <sheetView tabSelected="1" topLeftCell="BJ1" workbookViewId="0">
      <selection activeCell="BZ8" sqref="BZ8"/>
    </sheetView>
  </sheetViews>
  <sheetFormatPr defaultRowHeight="15" x14ac:dyDescent="0.25"/>
  <cols>
    <col min="3" max="3" width="22.42578125" customWidth="1"/>
    <col min="4" max="4" width="31" customWidth="1"/>
    <col min="10" max="49" width="11.5703125" bestFit="1" customWidth="1"/>
    <col min="50" max="66" width="11.7109375" bestFit="1" customWidth="1"/>
    <col min="67" max="76" width="13.28515625" bestFit="1" customWidth="1"/>
  </cols>
  <sheetData>
    <row r="1" spans="1:78" ht="45" x14ac:dyDescent="0.25">
      <c r="A1" t="s">
        <v>0</v>
      </c>
      <c r="B1" s="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>
        <v>1950</v>
      </c>
      <c r="K1">
        <v>1951</v>
      </c>
      <c r="L1">
        <v>1952</v>
      </c>
      <c r="M1">
        <v>1953</v>
      </c>
      <c r="N1">
        <v>1954</v>
      </c>
      <c r="O1">
        <v>1955</v>
      </c>
      <c r="P1">
        <v>1956</v>
      </c>
      <c r="Q1">
        <v>1957</v>
      </c>
      <c r="R1">
        <v>1958</v>
      </c>
      <c r="S1">
        <v>1959</v>
      </c>
      <c r="T1">
        <v>1960</v>
      </c>
      <c r="U1">
        <v>1961</v>
      </c>
      <c r="V1">
        <v>1962</v>
      </c>
      <c r="W1">
        <v>1963</v>
      </c>
      <c r="X1">
        <v>1964</v>
      </c>
      <c r="Y1">
        <v>1965</v>
      </c>
      <c r="Z1">
        <v>1966</v>
      </c>
      <c r="AA1">
        <v>1967</v>
      </c>
      <c r="AB1">
        <v>1968</v>
      </c>
      <c r="AC1">
        <v>1969</v>
      </c>
      <c r="AD1">
        <v>1970</v>
      </c>
      <c r="AE1">
        <v>1971</v>
      </c>
      <c r="AF1">
        <v>1972</v>
      </c>
      <c r="AG1">
        <v>1973</v>
      </c>
      <c r="AH1">
        <v>1974</v>
      </c>
      <c r="AI1">
        <v>1975</v>
      </c>
      <c r="AJ1">
        <v>1976</v>
      </c>
      <c r="AK1">
        <v>1977</v>
      </c>
      <c r="AL1">
        <v>1978</v>
      </c>
      <c r="AM1">
        <v>1979</v>
      </c>
      <c r="AN1">
        <v>1980</v>
      </c>
      <c r="AO1">
        <v>1981</v>
      </c>
      <c r="AP1">
        <v>1982</v>
      </c>
      <c r="AQ1">
        <v>1983</v>
      </c>
      <c r="AR1">
        <v>1984</v>
      </c>
      <c r="AS1">
        <v>1985</v>
      </c>
      <c r="AT1">
        <v>1986</v>
      </c>
      <c r="AU1">
        <v>1987</v>
      </c>
      <c r="AV1">
        <v>1988</v>
      </c>
      <c r="AW1">
        <v>1989</v>
      </c>
      <c r="AX1">
        <v>1990</v>
      </c>
      <c r="AY1">
        <v>1991</v>
      </c>
      <c r="AZ1">
        <v>1992</v>
      </c>
      <c r="BA1">
        <v>1993</v>
      </c>
      <c r="BB1">
        <v>1994</v>
      </c>
      <c r="BC1">
        <v>1995</v>
      </c>
      <c r="BD1">
        <v>1996</v>
      </c>
      <c r="BE1">
        <v>1997</v>
      </c>
      <c r="BF1">
        <v>1998</v>
      </c>
      <c r="BG1">
        <v>1999</v>
      </c>
      <c r="BH1">
        <v>2000</v>
      </c>
      <c r="BI1">
        <v>2001</v>
      </c>
      <c r="BJ1">
        <v>2002</v>
      </c>
      <c r="BK1">
        <v>2003</v>
      </c>
      <c r="BL1">
        <v>2004</v>
      </c>
      <c r="BM1">
        <v>2005</v>
      </c>
      <c r="BN1">
        <v>2006</v>
      </c>
      <c r="BO1">
        <v>2007</v>
      </c>
      <c r="BP1">
        <v>2008</v>
      </c>
      <c r="BQ1">
        <v>2009</v>
      </c>
      <c r="BR1">
        <v>2010</v>
      </c>
      <c r="BS1">
        <v>2011</v>
      </c>
      <c r="BT1">
        <v>2012</v>
      </c>
      <c r="BU1">
        <v>2013</v>
      </c>
      <c r="BV1">
        <v>2014</v>
      </c>
      <c r="BW1">
        <v>2015</v>
      </c>
      <c r="BX1" t="s">
        <v>160</v>
      </c>
      <c r="BY1" t="s">
        <v>161</v>
      </c>
    </row>
    <row r="2" spans="1:78" x14ac:dyDescent="0.25">
      <c r="A2" t="s">
        <v>9</v>
      </c>
      <c r="B2" t="s">
        <v>10</v>
      </c>
      <c r="C2" t="s">
        <v>99</v>
      </c>
      <c r="D2" t="s">
        <v>12</v>
      </c>
      <c r="E2" t="s">
        <v>13</v>
      </c>
      <c r="F2" t="s">
        <v>100</v>
      </c>
      <c r="G2">
        <v>39</v>
      </c>
      <c r="H2" t="s">
        <v>101</v>
      </c>
      <c r="I2" t="s">
        <v>24</v>
      </c>
      <c r="J2" s="2">
        <v>0</v>
      </c>
      <c r="K2" s="2">
        <v>0</v>
      </c>
      <c r="L2" s="2">
        <v>0</v>
      </c>
      <c r="M2" s="2">
        <v>0</v>
      </c>
      <c r="N2" s="2">
        <v>181</v>
      </c>
      <c r="O2" s="2">
        <v>0</v>
      </c>
      <c r="P2" s="2">
        <v>0</v>
      </c>
      <c r="Q2" s="2">
        <v>359</v>
      </c>
      <c r="R2" s="2">
        <v>2517</v>
      </c>
      <c r="S2" s="2">
        <v>5856</v>
      </c>
      <c r="T2" s="2">
        <v>4533</v>
      </c>
      <c r="U2" s="2">
        <v>5358</v>
      </c>
      <c r="V2" s="2">
        <v>8033</v>
      </c>
      <c r="W2" s="2">
        <v>14023</v>
      </c>
      <c r="X2" s="2">
        <v>12728</v>
      </c>
      <c r="Y2" s="2">
        <v>8435</v>
      </c>
      <c r="Z2" s="2">
        <v>9901</v>
      </c>
      <c r="AA2" s="2">
        <v>10771</v>
      </c>
      <c r="AB2" s="2">
        <v>13660</v>
      </c>
      <c r="AC2" s="2">
        <v>9237</v>
      </c>
      <c r="AD2" s="2">
        <v>14808</v>
      </c>
      <c r="AE2" s="2">
        <v>11822</v>
      </c>
      <c r="AF2" s="2">
        <v>13898</v>
      </c>
      <c r="AG2" s="2">
        <v>4795</v>
      </c>
      <c r="AH2" s="2">
        <v>30621</v>
      </c>
      <c r="AI2" s="2">
        <v>51069</v>
      </c>
      <c r="AJ2" s="2">
        <v>38264</v>
      </c>
      <c r="AK2" s="2">
        <v>41317</v>
      </c>
      <c r="AL2" s="2">
        <v>68737</v>
      </c>
      <c r="AM2" s="2">
        <v>30267</v>
      </c>
      <c r="AN2" s="2">
        <v>50359</v>
      </c>
      <c r="AO2" s="2">
        <v>62757</v>
      </c>
      <c r="AP2" s="2">
        <v>41605</v>
      </c>
      <c r="AQ2" s="2">
        <v>57447</v>
      </c>
      <c r="AR2" s="2">
        <v>41921</v>
      </c>
      <c r="AS2" s="2">
        <v>59598</v>
      </c>
      <c r="AT2" s="2">
        <v>45131</v>
      </c>
      <c r="AU2" s="2">
        <v>48916</v>
      </c>
      <c r="AV2" s="2">
        <v>81237</v>
      </c>
      <c r="AW2" s="2">
        <v>85559</v>
      </c>
      <c r="AX2" s="2">
        <v>123605</v>
      </c>
      <c r="AY2" s="2">
        <v>105006</v>
      </c>
      <c r="AZ2" s="2">
        <v>134660</v>
      </c>
      <c r="BA2" s="2">
        <v>107207</v>
      </c>
      <c r="BB2" s="2">
        <v>155173</v>
      </c>
      <c r="BC2" s="2">
        <v>152177</v>
      </c>
      <c r="BD2" s="2">
        <v>195944</v>
      </c>
      <c r="BE2" s="2">
        <v>193964</v>
      </c>
      <c r="BF2" s="2">
        <v>231341</v>
      </c>
      <c r="BG2" s="2">
        <v>204817</v>
      </c>
      <c r="BH2" s="2">
        <v>266104</v>
      </c>
      <c r="BI2" s="2">
        <v>285767</v>
      </c>
      <c r="BJ2" s="2">
        <v>409464</v>
      </c>
      <c r="BK2" s="2">
        <v>410448</v>
      </c>
      <c r="BL2" s="2">
        <v>263085</v>
      </c>
      <c r="BM2" s="2">
        <v>269800</v>
      </c>
      <c r="BN2" s="2">
        <v>338832</v>
      </c>
      <c r="BO2" s="2">
        <v>168651</v>
      </c>
      <c r="BP2" s="2">
        <v>148893</v>
      </c>
      <c r="BQ2" s="2">
        <v>183893</v>
      </c>
      <c r="BR2" s="2">
        <v>95518</v>
      </c>
      <c r="BS2" s="2">
        <v>128624</v>
      </c>
      <c r="BT2" s="2">
        <v>152023</v>
      </c>
      <c r="BU2" s="2">
        <v>131987</v>
      </c>
      <c r="BV2" s="2">
        <v>55636</v>
      </c>
      <c r="BW2" s="2">
        <v>57209</v>
      </c>
      <c r="BX2" s="2">
        <f>SUM(J2:BW2)</f>
        <v>5955548</v>
      </c>
      <c r="BY2" s="3">
        <f>SUM(BN2:BW2)/SUM(AX2:BG2)</f>
        <v>0.91107392383785957</v>
      </c>
      <c r="BZ2" t="str">
        <f>C2</f>
        <v>Marine fishes nei</v>
      </c>
    </row>
    <row r="3" spans="1:78" x14ac:dyDescent="0.25">
      <c r="A3" t="s">
        <v>9</v>
      </c>
      <c r="B3" t="s">
        <v>10</v>
      </c>
      <c r="C3" t="s">
        <v>74</v>
      </c>
      <c r="D3" t="s">
        <v>12</v>
      </c>
      <c r="E3" t="s">
        <v>13</v>
      </c>
      <c r="F3" t="s">
        <v>75</v>
      </c>
      <c r="G3">
        <v>35</v>
      </c>
      <c r="H3" t="s">
        <v>19</v>
      </c>
      <c r="I3" t="s">
        <v>20</v>
      </c>
      <c r="J3" s="2">
        <v>0</v>
      </c>
      <c r="K3" s="2">
        <v>0</v>
      </c>
      <c r="L3" s="2">
        <v>0</v>
      </c>
      <c r="M3" s="2">
        <v>100</v>
      </c>
      <c r="N3" s="2">
        <v>0</v>
      </c>
      <c r="O3" s="2">
        <v>0</v>
      </c>
      <c r="P3" s="2">
        <v>0</v>
      </c>
      <c r="Q3" s="2">
        <v>100</v>
      </c>
      <c r="R3" s="2">
        <v>100</v>
      </c>
      <c r="S3" s="2">
        <v>0</v>
      </c>
      <c r="T3" s="2">
        <v>0</v>
      </c>
      <c r="U3" s="2">
        <v>100</v>
      </c>
      <c r="V3" s="2">
        <v>0</v>
      </c>
      <c r="W3" s="2">
        <v>0</v>
      </c>
      <c r="X3" s="2">
        <v>100</v>
      </c>
      <c r="Y3" s="2">
        <v>0</v>
      </c>
      <c r="Z3" s="2">
        <v>100</v>
      </c>
      <c r="AA3" s="2">
        <v>0</v>
      </c>
      <c r="AB3" s="2">
        <v>300</v>
      </c>
      <c r="AC3" s="2">
        <v>300</v>
      </c>
      <c r="AD3" s="2">
        <v>0</v>
      </c>
      <c r="AE3" s="2">
        <v>0</v>
      </c>
      <c r="AF3" s="2">
        <v>100</v>
      </c>
      <c r="AG3" s="2">
        <v>1800</v>
      </c>
      <c r="AH3" s="2">
        <v>5097</v>
      </c>
      <c r="AI3" s="2">
        <v>57174</v>
      </c>
      <c r="AJ3" s="2">
        <v>61962</v>
      </c>
      <c r="AK3" s="2">
        <v>46351</v>
      </c>
      <c r="AL3" s="2">
        <v>34358</v>
      </c>
      <c r="AM3" s="2">
        <v>60890</v>
      </c>
      <c r="AN3" s="2">
        <v>67457</v>
      </c>
      <c r="AO3" s="2">
        <v>59931</v>
      </c>
      <c r="AP3" s="2">
        <v>49146</v>
      </c>
      <c r="AQ3" s="2">
        <v>58675</v>
      </c>
      <c r="AR3" s="2">
        <v>55035</v>
      </c>
      <c r="AS3" s="2">
        <v>49958</v>
      </c>
      <c r="AT3" s="2">
        <v>65570</v>
      </c>
      <c r="AU3" s="2">
        <v>67528</v>
      </c>
      <c r="AV3" s="2">
        <v>41390</v>
      </c>
      <c r="AW3" s="2">
        <v>41593</v>
      </c>
      <c r="AX3" s="2">
        <v>44548</v>
      </c>
      <c r="AY3" s="2">
        <v>44535</v>
      </c>
      <c r="AZ3" s="2">
        <v>57041</v>
      </c>
      <c r="BA3" s="2">
        <v>64765</v>
      </c>
      <c r="BB3" s="2">
        <v>66179</v>
      </c>
      <c r="BC3" s="2">
        <v>72565</v>
      </c>
      <c r="BD3" s="2">
        <v>71343</v>
      </c>
      <c r="BE3" s="2">
        <v>91846</v>
      </c>
      <c r="BF3" s="2">
        <v>63063</v>
      </c>
      <c r="BG3" s="2">
        <v>25461</v>
      </c>
      <c r="BH3" s="2">
        <v>49583</v>
      </c>
      <c r="BI3" s="2">
        <v>55448</v>
      </c>
      <c r="BJ3" s="2">
        <v>18210</v>
      </c>
      <c r="BK3" s="2">
        <v>12584</v>
      </c>
      <c r="BL3" s="2">
        <v>25271</v>
      </c>
      <c r="BM3" s="2">
        <v>26802</v>
      </c>
      <c r="BN3" s="2">
        <v>27087</v>
      </c>
      <c r="BO3" s="2">
        <v>29423</v>
      </c>
      <c r="BP3" s="2">
        <v>63758</v>
      </c>
      <c r="BQ3" s="2">
        <v>62350</v>
      </c>
      <c r="BR3" s="2">
        <v>57464</v>
      </c>
      <c r="BS3" s="2">
        <v>59634</v>
      </c>
      <c r="BT3" s="2">
        <v>82926</v>
      </c>
      <c r="BU3" s="2">
        <v>77161</v>
      </c>
      <c r="BV3" s="2">
        <v>109684</v>
      </c>
      <c r="BW3" s="2">
        <v>54667</v>
      </c>
      <c r="BX3" s="2">
        <f>SUM(J3:BW3)</f>
        <v>2238613</v>
      </c>
      <c r="BY3" s="3">
        <f t="shared" ref="BY3:BY59" si="0">SUM(BN3:BW3)/SUM(AX3:BG3)</f>
        <v>1.0379282476311475</v>
      </c>
      <c r="BZ3" t="str">
        <f t="shared" ref="BZ3:BZ59" si="1">C3</f>
        <v>Indian oil sardine</v>
      </c>
    </row>
    <row r="4" spans="1:78" x14ac:dyDescent="0.25">
      <c r="A4" t="s">
        <v>9</v>
      </c>
      <c r="B4" t="s">
        <v>10</v>
      </c>
      <c r="C4" t="s">
        <v>120</v>
      </c>
      <c r="D4" t="s">
        <v>12</v>
      </c>
      <c r="E4" t="s">
        <v>13</v>
      </c>
      <c r="F4" t="s">
        <v>121</v>
      </c>
      <c r="G4">
        <v>33</v>
      </c>
      <c r="H4" t="s">
        <v>33</v>
      </c>
      <c r="I4" t="s">
        <v>47</v>
      </c>
      <c r="J4" s="2">
        <v>7000</v>
      </c>
      <c r="K4" s="2">
        <v>7000</v>
      </c>
      <c r="L4" s="2">
        <v>7000</v>
      </c>
      <c r="M4" s="2">
        <v>5200</v>
      </c>
      <c r="N4" s="2">
        <v>11300</v>
      </c>
      <c r="O4" s="2">
        <v>6900</v>
      </c>
      <c r="P4" s="2">
        <v>15100</v>
      </c>
      <c r="Q4" s="2">
        <v>14300</v>
      </c>
      <c r="R4" s="2">
        <v>16300</v>
      </c>
      <c r="S4" s="2">
        <v>15000</v>
      </c>
      <c r="T4" s="2">
        <v>17000</v>
      </c>
      <c r="U4" s="2">
        <v>13700</v>
      </c>
      <c r="V4" s="2">
        <v>14200</v>
      </c>
      <c r="W4" s="2">
        <v>14600</v>
      </c>
      <c r="X4" s="2">
        <v>15300</v>
      </c>
      <c r="Y4" s="2">
        <v>12900</v>
      </c>
      <c r="Z4" s="2">
        <v>18900</v>
      </c>
      <c r="AA4" s="2">
        <v>23700</v>
      </c>
      <c r="AB4" s="2">
        <v>22800</v>
      </c>
      <c r="AC4" s="2">
        <v>17700</v>
      </c>
      <c r="AD4" s="2">
        <v>31000</v>
      </c>
      <c r="AE4" s="2">
        <v>21500</v>
      </c>
      <c r="AF4" s="2">
        <v>22100</v>
      </c>
      <c r="AG4" s="2">
        <v>15200</v>
      </c>
      <c r="AH4" s="2">
        <v>44562</v>
      </c>
      <c r="AI4" s="2">
        <v>36863</v>
      </c>
      <c r="AJ4" s="2">
        <v>26129</v>
      </c>
      <c r="AK4" s="2">
        <v>35496</v>
      </c>
      <c r="AL4" s="2">
        <v>24071</v>
      </c>
      <c r="AM4" s="2">
        <v>26627</v>
      </c>
      <c r="AN4" s="2">
        <v>32121</v>
      </c>
      <c r="AO4" s="2">
        <v>31255</v>
      </c>
      <c r="AP4" s="2">
        <v>33938</v>
      </c>
      <c r="AQ4" s="2">
        <v>39484</v>
      </c>
      <c r="AR4" s="2">
        <v>35626</v>
      </c>
      <c r="AS4" s="2">
        <v>28365</v>
      </c>
      <c r="AT4" s="2">
        <v>24791</v>
      </c>
      <c r="AU4" s="2">
        <v>31030</v>
      </c>
      <c r="AV4" s="2">
        <v>30420</v>
      </c>
      <c r="AW4" s="2">
        <v>36998</v>
      </c>
      <c r="AX4" s="2">
        <v>41470</v>
      </c>
      <c r="AY4" s="2">
        <v>40116</v>
      </c>
      <c r="AZ4" s="2">
        <v>41454</v>
      </c>
      <c r="BA4" s="2">
        <v>44490</v>
      </c>
      <c r="BB4" s="2">
        <v>51638</v>
      </c>
      <c r="BC4" s="2">
        <v>56202</v>
      </c>
      <c r="BD4" s="2">
        <v>58239</v>
      </c>
      <c r="BE4" s="2">
        <v>55028</v>
      </c>
      <c r="BF4" s="2">
        <v>36953</v>
      </c>
      <c r="BG4" s="2">
        <v>46528</v>
      </c>
      <c r="BH4" s="2">
        <v>44729</v>
      </c>
      <c r="BI4" s="2">
        <v>45610</v>
      </c>
      <c r="BJ4" s="2">
        <v>42872</v>
      </c>
      <c r="BK4" s="2">
        <v>42994</v>
      </c>
      <c r="BL4" s="2">
        <v>44828</v>
      </c>
      <c r="BM4" s="2">
        <v>47690</v>
      </c>
      <c r="BN4" s="2">
        <v>50358</v>
      </c>
      <c r="BO4" s="2">
        <v>42866</v>
      </c>
      <c r="BP4" s="2">
        <v>42199</v>
      </c>
      <c r="BQ4" s="2">
        <v>42171</v>
      </c>
      <c r="BR4" s="2">
        <v>45725</v>
      </c>
      <c r="BS4" s="2">
        <v>46157</v>
      </c>
      <c r="BT4" s="2">
        <v>47022</v>
      </c>
      <c r="BU4" s="2">
        <v>47585</v>
      </c>
      <c r="BV4" s="2">
        <v>95900</v>
      </c>
      <c r="BW4" s="2">
        <v>75000</v>
      </c>
      <c r="BX4" s="2">
        <f>SUM(J4:BW4)</f>
        <v>2159300</v>
      </c>
      <c r="BY4" s="3">
        <f t="shared" si="0"/>
        <v>1.1331552705044079</v>
      </c>
      <c r="BZ4" t="str">
        <f t="shared" si="1"/>
        <v>Ponyfishes(=Slipmouths) nei</v>
      </c>
    </row>
    <row r="5" spans="1:78" x14ac:dyDescent="0.25">
      <c r="A5" t="s">
        <v>9</v>
      </c>
      <c r="B5" t="s">
        <v>10</v>
      </c>
      <c r="C5" t="s">
        <v>43</v>
      </c>
      <c r="D5" t="s">
        <v>12</v>
      </c>
      <c r="E5" t="s">
        <v>13</v>
      </c>
      <c r="F5" t="s">
        <v>44</v>
      </c>
      <c r="G5">
        <v>35</v>
      </c>
      <c r="H5" t="s">
        <v>19</v>
      </c>
      <c r="I5" t="s">
        <v>20</v>
      </c>
      <c r="J5" s="2">
        <v>20000</v>
      </c>
      <c r="K5" s="2">
        <v>20000</v>
      </c>
      <c r="L5" s="2">
        <v>10000</v>
      </c>
      <c r="M5" s="2">
        <v>21200</v>
      </c>
      <c r="N5" s="2">
        <v>25300</v>
      </c>
      <c r="O5" s="2">
        <v>33700</v>
      </c>
      <c r="P5" s="2">
        <v>38500</v>
      </c>
      <c r="Q5" s="2">
        <v>41600</v>
      </c>
      <c r="R5" s="2">
        <v>21100</v>
      </c>
      <c r="S5" s="2">
        <v>21800</v>
      </c>
      <c r="T5" s="2">
        <v>17000</v>
      </c>
      <c r="U5" s="2">
        <v>18600</v>
      </c>
      <c r="V5" s="2">
        <v>16800</v>
      </c>
      <c r="W5" s="2">
        <v>22100</v>
      </c>
      <c r="X5" s="2">
        <v>26100</v>
      </c>
      <c r="Y5" s="2">
        <v>23700</v>
      </c>
      <c r="Z5" s="2">
        <v>52100</v>
      </c>
      <c r="AA5" s="2">
        <v>24800</v>
      </c>
      <c r="AB5" s="2">
        <v>30300</v>
      </c>
      <c r="AC5" s="2">
        <v>38700</v>
      </c>
      <c r="AD5" s="2">
        <v>53500</v>
      </c>
      <c r="AE5" s="2">
        <v>54500</v>
      </c>
      <c r="AF5" s="2">
        <v>38900</v>
      </c>
      <c r="AG5" s="2">
        <v>44400</v>
      </c>
      <c r="AH5" s="2">
        <v>57549</v>
      </c>
      <c r="AI5" s="2">
        <v>15585</v>
      </c>
      <c r="AJ5" s="2">
        <v>14859</v>
      </c>
      <c r="AK5" s="2">
        <v>6938</v>
      </c>
      <c r="AL5" s="2">
        <v>4911</v>
      </c>
      <c r="AM5" s="2">
        <v>5353</v>
      </c>
      <c r="AN5" s="2">
        <v>9577</v>
      </c>
      <c r="AO5" s="2">
        <v>13597</v>
      </c>
      <c r="AP5" s="2">
        <v>7476</v>
      </c>
      <c r="AQ5" s="2">
        <v>7827</v>
      </c>
      <c r="AR5" s="2">
        <v>9752</v>
      </c>
      <c r="AS5" s="2">
        <v>10712</v>
      </c>
      <c r="AT5" s="2">
        <v>10245</v>
      </c>
      <c r="AU5" s="2">
        <v>11598</v>
      </c>
      <c r="AV5" s="2">
        <v>7223</v>
      </c>
      <c r="AW5" s="2">
        <v>6172</v>
      </c>
      <c r="AX5" s="2">
        <v>12857</v>
      </c>
      <c r="AY5" s="2">
        <v>14869</v>
      </c>
      <c r="AZ5" s="2">
        <v>11273</v>
      </c>
      <c r="BA5" s="2">
        <v>7686</v>
      </c>
      <c r="BB5" s="2">
        <v>14483</v>
      </c>
      <c r="BC5" s="2">
        <v>20943</v>
      </c>
      <c r="BD5" s="2">
        <v>25072</v>
      </c>
      <c r="BE5" s="2">
        <v>24625</v>
      </c>
      <c r="BF5" s="2">
        <v>25906</v>
      </c>
      <c r="BG5" s="2">
        <v>25727</v>
      </c>
      <c r="BH5" s="2">
        <v>27205</v>
      </c>
      <c r="BI5" s="2">
        <v>34618</v>
      </c>
      <c r="BJ5" s="2">
        <v>30959</v>
      </c>
      <c r="BK5" s="2">
        <v>22323</v>
      </c>
      <c r="BL5" s="2">
        <v>22502</v>
      </c>
      <c r="BM5" s="2">
        <v>19984</v>
      </c>
      <c r="BN5" s="2">
        <v>20231</v>
      </c>
      <c r="BO5" s="2">
        <v>45436</v>
      </c>
      <c r="BP5" s="2">
        <v>51018</v>
      </c>
      <c r="BQ5" s="2">
        <v>52500</v>
      </c>
      <c r="BR5" s="2">
        <v>57645</v>
      </c>
      <c r="BS5" s="2">
        <v>55985</v>
      </c>
      <c r="BT5" s="2">
        <v>63186</v>
      </c>
      <c r="BU5" s="2">
        <v>59192</v>
      </c>
      <c r="BV5" s="2">
        <v>184500</v>
      </c>
      <c r="BW5" s="2">
        <v>213500</v>
      </c>
      <c r="BX5" s="2">
        <f>SUM(J5:BW5)</f>
        <v>2058299</v>
      </c>
      <c r="BY5" s="3">
        <f t="shared" si="0"/>
        <v>4.3784813645804377</v>
      </c>
      <c r="BZ5" t="str">
        <f t="shared" si="1"/>
        <v>Clupeoids nei</v>
      </c>
    </row>
    <row r="6" spans="1:78" x14ac:dyDescent="0.25">
      <c r="A6" t="s">
        <v>9</v>
      </c>
      <c r="B6" t="s">
        <v>10</v>
      </c>
      <c r="C6" t="s">
        <v>127</v>
      </c>
      <c r="D6" t="s">
        <v>12</v>
      </c>
      <c r="E6" t="s">
        <v>13</v>
      </c>
      <c r="F6" t="s">
        <v>128</v>
      </c>
      <c r="G6">
        <v>38</v>
      </c>
      <c r="H6" t="s">
        <v>129</v>
      </c>
      <c r="I6" t="s">
        <v>130</v>
      </c>
      <c r="J6" s="2">
        <v>15000</v>
      </c>
      <c r="K6" s="2">
        <v>15000</v>
      </c>
      <c r="L6" s="2">
        <v>16000</v>
      </c>
      <c r="M6" s="2">
        <v>6700</v>
      </c>
      <c r="N6" s="2">
        <v>6700</v>
      </c>
      <c r="O6" s="2">
        <v>8600</v>
      </c>
      <c r="P6" s="2">
        <v>9200</v>
      </c>
      <c r="Q6" s="2">
        <v>9700</v>
      </c>
      <c r="R6" s="2">
        <v>10200</v>
      </c>
      <c r="S6" s="2">
        <v>9900</v>
      </c>
      <c r="T6" s="2">
        <v>15000</v>
      </c>
      <c r="U6" s="2">
        <v>14100</v>
      </c>
      <c r="V6" s="2">
        <v>17100</v>
      </c>
      <c r="W6" s="2">
        <v>18100</v>
      </c>
      <c r="X6" s="2">
        <v>13500</v>
      </c>
      <c r="Y6" s="2">
        <v>16100</v>
      </c>
      <c r="Z6" s="2">
        <v>16200</v>
      </c>
      <c r="AA6" s="2">
        <v>12700</v>
      </c>
      <c r="AB6" s="2">
        <v>15700</v>
      </c>
      <c r="AC6" s="2">
        <v>12600</v>
      </c>
      <c r="AD6" s="2">
        <v>22900</v>
      </c>
      <c r="AE6" s="2">
        <v>20500</v>
      </c>
      <c r="AF6" s="2">
        <v>18600</v>
      </c>
      <c r="AG6" s="2">
        <v>14300</v>
      </c>
      <c r="AH6" s="2">
        <v>32901</v>
      </c>
      <c r="AI6" s="2">
        <v>29485</v>
      </c>
      <c r="AJ6" s="2">
        <v>23188</v>
      </c>
      <c r="AK6" s="2">
        <v>21828</v>
      </c>
      <c r="AL6" s="2">
        <v>22781</v>
      </c>
      <c r="AM6" s="2">
        <v>19013</v>
      </c>
      <c r="AN6" s="2">
        <v>22846</v>
      </c>
      <c r="AO6" s="2">
        <v>27131</v>
      </c>
      <c r="AP6" s="2">
        <v>22357</v>
      </c>
      <c r="AQ6" s="2">
        <v>25134</v>
      </c>
      <c r="AR6" s="2">
        <v>27328</v>
      </c>
      <c r="AS6" s="2">
        <v>22589</v>
      </c>
      <c r="AT6" s="2">
        <v>21235</v>
      </c>
      <c r="AU6" s="2">
        <v>26283</v>
      </c>
      <c r="AV6" s="2">
        <v>42790</v>
      </c>
      <c r="AW6" s="2">
        <v>29122</v>
      </c>
      <c r="AX6" s="2">
        <v>22810</v>
      </c>
      <c r="AY6" s="2">
        <v>28094</v>
      </c>
      <c r="AZ6" s="2">
        <v>29936</v>
      </c>
      <c r="BA6" s="2">
        <v>44435</v>
      </c>
      <c r="BB6" s="2">
        <v>51175</v>
      </c>
      <c r="BC6" s="2">
        <v>40436</v>
      </c>
      <c r="BD6" s="2">
        <v>38892</v>
      </c>
      <c r="BE6" s="2">
        <v>34403</v>
      </c>
      <c r="BF6" s="2">
        <v>41286</v>
      </c>
      <c r="BG6" s="2">
        <v>42714</v>
      </c>
      <c r="BH6" s="2">
        <v>38997</v>
      </c>
      <c r="BI6" s="2">
        <v>39038</v>
      </c>
      <c r="BJ6" s="2">
        <v>33613</v>
      </c>
      <c r="BK6" s="2">
        <v>32644</v>
      </c>
      <c r="BL6" s="2">
        <v>55432</v>
      </c>
      <c r="BM6" s="2">
        <v>31819</v>
      </c>
      <c r="BN6" s="2">
        <v>34113</v>
      </c>
      <c r="BO6" s="2">
        <v>60538</v>
      </c>
      <c r="BP6" s="2">
        <v>45078</v>
      </c>
      <c r="BQ6" s="2">
        <v>49931</v>
      </c>
      <c r="BR6" s="2">
        <v>39200</v>
      </c>
      <c r="BS6" s="2">
        <v>43312</v>
      </c>
      <c r="BT6" s="2">
        <v>53598</v>
      </c>
      <c r="BU6" s="2">
        <v>50525</v>
      </c>
      <c r="BV6" s="2">
        <v>33500</v>
      </c>
      <c r="BW6" s="2">
        <v>37200</v>
      </c>
      <c r="BX6" s="2">
        <f>SUM(J6:BW6)</f>
        <v>1803130</v>
      </c>
      <c r="BY6" s="3">
        <f t="shared" si="0"/>
        <v>1.1945956635959603</v>
      </c>
      <c r="BZ6" t="str">
        <f t="shared" si="1"/>
        <v>Sharks, rays, skates, etc. nei</v>
      </c>
    </row>
    <row r="7" spans="1:78" x14ac:dyDescent="0.25">
      <c r="A7" t="s">
        <v>9</v>
      </c>
      <c r="B7" t="s">
        <v>10</v>
      </c>
      <c r="C7" t="s">
        <v>45</v>
      </c>
      <c r="D7" t="s">
        <v>12</v>
      </c>
      <c r="E7" t="s">
        <v>13</v>
      </c>
      <c r="F7" t="s">
        <v>46</v>
      </c>
      <c r="G7">
        <v>33</v>
      </c>
      <c r="H7" t="s">
        <v>33</v>
      </c>
      <c r="I7" t="s">
        <v>47</v>
      </c>
      <c r="J7" s="2">
        <v>15000</v>
      </c>
      <c r="K7" s="2">
        <v>17000</v>
      </c>
      <c r="L7" s="2">
        <v>17400</v>
      </c>
      <c r="M7" s="2">
        <v>13800</v>
      </c>
      <c r="N7" s="2">
        <v>29300</v>
      </c>
      <c r="O7" s="2">
        <v>17300</v>
      </c>
      <c r="P7" s="2">
        <v>23000</v>
      </c>
      <c r="Q7" s="2">
        <v>12000</v>
      </c>
      <c r="R7" s="2">
        <v>10200</v>
      </c>
      <c r="S7" s="2">
        <v>8200</v>
      </c>
      <c r="T7" s="2">
        <v>10000</v>
      </c>
      <c r="U7" s="2">
        <v>12000</v>
      </c>
      <c r="V7" s="2">
        <v>13000</v>
      </c>
      <c r="W7" s="2">
        <v>900</v>
      </c>
      <c r="X7" s="2">
        <v>7800</v>
      </c>
      <c r="Y7" s="2">
        <v>8400</v>
      </c>
      <c r="Z7" s="2">
        <v>8900</v>
      </c>
      <c r="AA7" s="2">
        <v>10100</v>
      </c>
      <c r="AB7" s="2">
        <v>11200</v>
      </c>
      <c r="AC7" s="2">
        <v>14100</v>
      </c>
      <c r="AD7" s="2">
        <v>16700</v>
      </c>
      <c r="AE7" s="2">
        <v>14100</v>
      </c>
      <c r="AF7" s="2">
        <v>14900</v>
      </c>
      <c r="AG7" s="2">
        <v>20900</v>
      </c>
      <c r="AH7" s="2">
        <v>24549</v>
      </c>
      <c r="AI7" s="2">
        <v>22767</v>
      </c>
      <c r="AJ7" s="2">
        <v>10215</v>
      </c>
      <c r="AK7" s="2">
        <v>17999</v>
      </c>
      <c r="AL7" s="2">
        <v>27624</v>
      </c>
      <c r="AM7" s="2">
        <v>31127</v>
      </c>
      <c r="AN7" s="2">
        <v>30355</v>
      </c>
      <c r="AO7" s="2">
        <v>18342</v>
      </c>
      <c r="AP7" s="2">
        <v>25323</v>
      </c>
      <c r="AQ7" s="2">
        <v>26245</v>
      </c>
      <c r="AR7" s="2">
        <v>28742</v>
      </c>
      <c r="AS7" s="2">
        <v>23780</v>
      </c>
      <c r="AT7" s="2">
        <v>27684</v>
      </c>
      <c r="AU7" s="2">
        <v>31017</v>
      </c>
      <c r="AV7" s="2">
        <v>30206</v>
      </c>
      <c r="AW7" s="2">
        <v>28536</v>
      </c>
      <c r="AX7" s="2">
        <v>19697</v>
      </c>
      <c r="AY7" s="2">
        <v>22832</v>
      </c>
      <c r="AZ7" s="2">
        <v>25041</v>
      </c>
      <c r="BA7" s="2">
        <v>28554</v>
      </c>
      <c r="BB7" s="2">
        <v>30639</v>
      </c>
      <c r="BC7" s="2">
        <v>44743</v>
      </c>
      <c r="BD7" s="2">
        <v>46207</v>
      </c>
      <c r="BE7" s="2">
        <v>41505</v>
      </c>
      <c r="BF7" s="2">
        <v>41413</v>
      </c>
      <c r="BG7" s="2">
        <v>36510</v>
      </c>
      <c r="BH7" s="2">
        <v>32116</v>
      </c>
      <c r="BI7" s="2">
        <v>34709</v>
      </c>
      <c r="BJ7" s="2">
        <v>36065</v>
      </c>
      <c r="BK7" s="2">
        <v>37160</v>
      </c>
      <c r="BL7" s="2">
        <v>42149</v>
      </c>
      <c r="BM7" s="2">
        <v>36200</v>
      </c>
      <c r="BN7" s="2">
        <v>37135</v>
      </c>
      <c r="BO7" s="2">
        <v>51067</v>
      </c>
      <c r="BP7" s="2">
        <v>65010</v>
      </c>
      <c r="BQ7" s="2">
        <v>55060</v>
      </c>
      <c r="BR7" s="2">
        <v>52432</v>
      </c>
      <c r="BS7" s="2">
        <v>63046</v>
      </c>
      <c r="BT7" s="2">
        <v>56374</v>
      </c>
      <c r="BU7" s="2">
        <v>54963</v>
      </c>
      <c r="BV7" s="2">
        <v>32364</v>
      </c>
      <c r="BW7" s="2">
        <v>31383</v>
      </c>
      <c r="BX7" s="2">
        <f>SUM(J7:BW7)</f>
        <v>1785085</v>
      </c>
      <c r="BY7" s="3">
        <f t="shared" si="0"/>
        <v>1.4796005232232212</v>
      </c>
      <c r="BZ7" t="str">
        <f t="shared" si="1"/>
        <v>Croakers, drums nei</v>
      </c>
    </row>
    <row r="8" spans="1:78" x14ac:dyDescent="0.25">
      <c r="A8" t="s">
        <v>9</v>
      </c>
      <c r="B8" t="s">
        <v>10</v>
      </c>
      <c r="C8" t="s">
        <v>122</v>
      </c>
      <c r="D8" t="s">
        <v>12</v>
      </c>
      <c r="E8" t="s">
        <v>13</v>
      </c>
      <c r="F8" t="s">
        <v>123</v>
      </c>
      <c r="G8">
        <v>33</v>
      </c>
      <c r="H8" t="s">
        <v>33</v>
      </c>
      <c r="I8" t="s">
        <v>24</v>
      </c>
      <c r="J8" s="2">
        <v>4800</v>
      </c>
      <c r="K8" s="2">
        <v>4000</v>
      </c>
      <c r="L8" s="2">
        <v>4800</v>
      </c>
      <c r="M8" s="2">
        <v>6800</v>
      </c>
      <c r="N8" s="2">
        <v>6300</v>
      </c>
      <c r="O8" s="2">
        <v>5400</v>
      </c>
      <c r="P8" s="2">
        <v>6800</v>
      </c>
      <c r="Q8" s="2">
        <v>7900</v>
      </c>
      <c r="R8" s="2">
        <v>8700</v>
      </c>
      <c r="S8" s="2">
        <v>5900</v>
      </c>
      <c r="T8" s="2">
        <v>7200</v>
      </c>
      <c r="U8" s="2">
        <v>3200</v>
      </c>
      <c r="V8" s="2">
        <v>5600</v>
      </c>
      <c r="W8" s="2">
        <v>5100</v>
      </c>
      <c r="X8" s="2">
        <v>12000</v>
      </c>
      <c r="Y8" s="2">
        <v>8100</v>
      </c>
      <c r="Z8" s="2">
        <v>6800</v>
      </c>
      <c r="AA8" s="2">
        <v>7100</v>
      </c>
      <c r="AB8" s="2">
        <v>7500</v>
      </c>
      <c r="AC8" s="2">
        <v>5800</v>
      </c>
      <c r="AD8" s="2">
        <v>9200</v>
      </c>
      <c r="AE8" s="2">
        <v>9600</v>
      </c>
      <c r="AF8" s="2">
        <v>8400</v>
      </c>
      <c r="AG8" s="2">
        <v>21900</v>
      </c>
      <c r="AH8" s="2">
        <v>24661</v>
      </c>
      <c r="AI8" s="2">
        <v>21097</v>
      </c>
      <c r="AJ8" s="2">
        <v>13779</v>
      </c>
      <c r="AK8" s="2">
        <v>13318</v>
      </c>
      <c r="AL8" s="2">
        <v>16096</v>
      </c>
      <c r="AM8" s="2">
        <v>15688</v>
      </c>
      <c r="AN8" s="2">
        <v>23132</v>
      </c>
      <c r="AO8" s="2">
        <v>21893</v>
      </c>
      <c r="AP8" s="2">
        <v>19128</v>
      </c>
      <c r="AQ8" s="2">
        <v>23853</v>
      </c>
      <c r="AR8" s="2">
        <v>32859</v>
      </c>
      <c r="AS8" s="2">
        <v>25934</v>
      </c>
      <c r="AT8" s="2">
        <v>33501</v>
      </c>
      <c r="AU8" s="2">
        <v>27599</v>
      </c>
      <c r="AV8" s="2">
        <v>26089</v>
      </c>
      <c r="AW8" s="2">
        <v>37084</v>
      </c>
      <c r="AX8" s="2">
        <v>36243</v>
      </c>
      <c r="AY8" s="2">
        <v>44956</v>
      </c>
      <c r="AZ8" s="2">
        <v>47711</v>
      </c>
      <c r="BA8" s="2">
        <v>67422</v>
      </c>
      <c r="BB8" s="2">
        <v>53074</v>
      </c>
      <c r="BC8" s="2">
        <v>42453</v>
      </c>
      <c r="BD8" s="2">
        <v>45876</v>
      </c>
      <c r="BE8" s="2">
        <v>46758</v>
      </c>
      <c r="BF8" s="2">
        <v>36809</v>
      </c>
      <c r="BG8" s="2">
        <v>47664</v>
      </c>
      <c r="BH8" s="2">
        <v>49350</v>
      </c>
      <c r="BI8" s="2">
        <v>51144</v>
      </c>
      <c r="BJ8" s="2">
        <v>44509</v>
      </c>
      <c r="BK8" s="2">
        <v>36775</v>
      </c>
      <c r="BL8" s="2">
        <v>40856</v>
      </c>
      <c r="BM8" s="2">
        <v>48407</v>
      </c>
      <c r="BN8" s="2">
        <v>48666</v>
      </c>
      <c r="BO8" s="2">
        <v>56582</v>
      </c>
      <c r="BP8" s="2">
        <v>63501</v>
      </c>
      <c r="BQ8" s="2">
        <v>52104</v>
      </c>
      <c r="BR8" s="2">
        <v>40904</v>
      </c>
      <c r="BS8" s="2">
        <v>39802</v>
      </c>
      <c r="BT8" s="2">
        <v>41089</v>
      </c>
      <c r="BU8" s="2">
        <v>39112</v>
      </c>
      <c r="BV8" s="2">
        <v>32975</v>
      </c>
      <c r="BW8" s="2">
        <v>39754</v>
      </c>
      <c r="BX8" s="2">
        <f>SUM(J8:BW8)</f>
        <v>1749107</v>
      </c>
      <c r="BY8" s="3">
        <f t="shared" si="0"/>
        <v>0.9691299582485724</v>
      </c>
      <c r="BZ8" t="str">
        <f t="shared" si="1"/>
        <v>Sea catfishes nei</v>
      </c>
    </row>
    <row r="9" spans="1:78" x14ac:dyDescent="0.25">
      <c r="A9" t="s">
        <v>9</v>
      </c>
      <c r="B9" t="s">
        <v>10</v>
      </c>
      <c r="C9" t="s">
        <v>112</v>
      </c>
      <c r="D9" t="s">
        <v>12</v>
      </c>
      <c r="E9" t="s">
        <v>13</v>
      </c>
      <c r="F9" t="s">
        <v>113</v>
      </c>
      <c r="G9">
        <v>45</v>
      </c>
      <c r="H9" t="s">
        <v>60</v>
      </c>
      <c r="I9" t="s">
        <v>61</v>
      </c>
      <c r="J9" s="2">
        <v>10000</v>
      </c>
      <c r="K9" s="2">
        <v>10000</v>
      </c>
      <c r="L9" s="2">
        <v>9100</v>
      </c>
      <c r="M9" s="2">
        <v>10900</v>
      </c>
      <c r="N9" s="2">
        <v>18500</v>
      </c>
      <c r="O9" s="2">
        <v>12800</v>
      </c>
      <c r="P9" s="2">
        <v>19100</v>
      </c>
      <c r="Q9" s="2">
        <v>16400</v>
      </c>
      <c r="R9" s="2">
        <v>10400</v>
      </c>
      <c r="S9" s="2">
        <v>8100</v>
      </c>
      <c r="T9" s="2">
        <v>8500</v>
      </c>
      <c r="U9" s="2">
        <v>7500</v>
      </c>
      <c r="V9" s="2">
        <v>10000</v>
      </c>
      <c r="W9" s="2">
        <v>9800</v>
      </c>
      <c r="X9" s="2">
        <v>11200</v>
      </c>
      <c r="Y9" s="2">
        <v>7800</v>
      </c>
      <c r="Z9" s="2">
        <v>10600</v>
      </c>
      <c r="AA9" s="2">
        <v>19300</v>
      </c>
      <c r="AB9" s="2">
        <v>20100</v>
      </c>
      <c r="AC9" s="2">
        <v>15900</v>
      </c>
      <c r="AD9" s="2">
        <v>14780</v>
      </c>
      <c r="AE9" s="2">
        <v>14250</v>
      </c>
      <c r="AF9" s="2">
        <v>10790</v>
      </c>
      <c r="AG9" s="2">
        <v>14560</v>
      </c>
      <c r="AH9" s="2">
        <v>31571</v>
      </c>
      <c r="AI9" s="2">
        <v>28206</v>
      </c>
      <c r="AJ9" s="2">
        <v>24416</v>
      </c>
      <c r="AK9" s="2">
        <v>25373</v>
      </c>
      <c r="AL9" s="2">
        <v>21955</v>
      </c>
      <c r="AM9" s="2">
        <v>23238</v>
      </c>
      <c r="AN9" s="2">
        <v>37443</v>
      </c>
      <c r="AO9" s="2">
        <v>27388</v>
      </c>
      <c r="AP9" s="2">
        <v>27885</v>
      </c>
      <c r="AQ9" s="2">
        <v>31451</v>
      </c>
      <c r="AR9" s="2">
        <v>36293</v>
      </c>
      <c r="AS9" s="2">
        <v>29426</v>
      </c>
      <c r="AT9" s="2">
        <v>37291</v>
      </c>
      <c r="AU9" s="2">
        <v>40105</v>
      </c>
      <c r="AV9" s="2">
        <v>12800</v>
      </c>
      <c r="AW9" s="2">
        <v>18420</v>
      </c>
      <c r="AX9" s="2">
        <v>21070</v>
      </c>
      <c r="AY9" s="2">
        <v>14190</v>
      </c>
      <c r="AZ9" s="2">
        <v>20246</v>
      </c>
      <c r="BA9" s="2">
        <v>29167</v>
      </c>
      <c r="BB9" s="2">
        <v>24174</v>
      </c>
      <c r="BC9" s="2">
        <v>20984</v>
      </c>
      <c r="BD9" s="2">
        <v>28736</v>
      </c>
      <c r="BE9" s="2">
        <v>26428</v>
      </c>
      <c r="BF9" s="2">
        <v>15638</v>
      </c>
      <c r="BG9" s="2">
        <v>22077</v>
      </c>
      <c r="BH9" s="2">
        <v>21830</v>
      </c>
      <c r="BI9" s="2">
        <v>22463</v>
      </c>
      <c r="BJ9" s="2">
        <v>16244</v>
      </c>
      <c r="BK9" s="2">
        <v>16411</v>
      </c>
      <c r="BL9" s="2">
        <v>33218</v>
      </c>
      <c r="BM9" s="2">
        <v>20551</v>
      </c>
      <c r="BN9" s="2">
        <v>20638</v>
      </c>
      <c r="BO9" s="2">
        <v>37386</v>
      </c>
      <c r="BP9" s="2">
        <v>44475</v>
      </c>
      <c r="BQ9" s="2">
        <v>33944</v>
      </c>
      <c r="BR9" s="2">
        <v>56800</v>
      </c>
      <c r="BS9" s="2">
        <v>45372</v>
      </c>
      <c r="BT9" s="2">
        <v>44998</v>
      </c>
      <c r="BU9" s="2">
        <v>46650</v>
      </c>
      <c r="BV9" s="2">
        <v>49405</v>
      </c>
      <c r="BW9" s="2">
        <v>40101</v>
      </c>
      <c r="BX9" s="2">
        <f>SUM(J9:BW9)</f>
        <v>1526837</v>
      </c>
      <c r="BY9" s="3">
        <f t="shared" si="0"/>
        <v>1.8848233128283418</v>
      </c>
      <c r="BZ9" t="str">
        <f t="shared" si="1"/>
        <v>Natantian decapods nei</v>
      </c>
    </row>
    <row r="10" spans="1:78" x14ac:dyDescent="0.25">
      <c r="A10" t="s">
        <v>9</v>
      </c>
      <c r="B10" t="s">
        <v>10</v>
      </c>
      <c r="C10" t="s">
        <v>58</v>
      </c>
      <c r="D10" t="s">
        <v>12</v>
      </c>
      <c r="E10" t="s">
        <v>13</v>
      </c>
      <c r="F10" t="s">
        <v>59</v>
      </c>
      <c r="G10">
        <v>45</v>
      </c>
      <c r="H10" t="s">
        <v>60</v>
      </c>
      <c r="I10" t="s">
        <v>61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0</v>
      </c>
      <c r="AS10" s="2">
        <v>0</v>
      </c>
      <c r="AT10" s="2">
        <v>0</v>
      </c>
      <c r="AU10" s="2">
        <v>0</v>
      </c>
      <c r="AV10" s="2">
        <v>16391</v>
      </c>
      <c r="AW10" s="2">
        <v>17513</v>
      </c>
      <c r="AX10" s="2">
        <v>20073</v>
      </c>
      <c r="AY10" s="2">
        <v>16310</v>
      </c>
      <c r="AZ10" s="2">
        <v>20867</v>
      </c>
      <c r="BA10" s="2">
        <v>41611</v>
      </c>
      <c r="BB10" s="2">
        <v>35159</v>
      </c>
      <c r="BC10" s="2">
        <v>36261</v>
      </c>
      <c r="BD10" s="2">
        <v>38251</v>
      </c>
      <c r="BE10" s="2">
        <v>39489</v>
      </c>
      <c r="BF10" s="2">
        <v>36661</v>
      </c>
      <c r="BG10" s="2">
        <v>54761</v>
      </c>
      <c r="BH10" s="2">
        <v>58731</v>
      </c>
      <c r="BI10" s="2">
        <v>57868</v>
      </c>
      <c r="BJ10" s="2">
        <v>44532</v>
      </c>
      <c r="BK10" s="2">
        <v>47376</v>
      </c>
      <c r="BL10" s="2">
        <v>67623</v>
      </c>
      <c r="BM10" s="2">
        <v>59945</v>
      </c>
      <c r="BN10" s="2">
        <v>60720</v>
      </c>
      <c r="BO10" s="2">
        <v>73902</v>
      </c>
      <c r="BP10" s="2">
        <v>93460</v>
      </c>
      <c r="BQ10" s="2">
        <v>70276</v>
      </c>
      <c r="BR10" s="2">
        <v>50650</v>
      </c>
      <c r="BS10" s="2">
        <v>76502</v>
      </c>
      <c r="BT10" s="2">
        <v>79513</v>
      </c>
      <c r="BU10" s="2">
        <v>76353</v>
      </c>
      <c r="BV10" s="2">
        <v>88402</v>
      </c>
      <c r="BW10" s="2">
        <v>85695</v>
      </c>
      <c r="BX10" s="2">
        <f>SUM(J10:BW10)</f>
        <v>1464895</v>
      </c>
      <c r="BY10" s="3">
        <f t="shared" si="0"/>
        <v>2.2256255100267204</v>
      </c>
      <c r="BZ10" t="str">
        <f t="shared" si="1"/>
        <v>Giant tiger prawn</v>
      </c>
    </row>
    <row r="11" spans="1:78" x14ac:dyDescent="0.25">
      <c r="A11" t="s">
        <v>9</v>
      </c>
      <c r="B11" t="s">
        <v>10</v>
      </c>
      <c r="C11" t="s">
        <v>17</v>
      </c>
      <c r="D11" t="s">
        <v>12</v>
      </c>
      <c r="E11" t="s">
        <v>13</v>
      </c>
      <c r="F11" t="s">
        <v>18</v>
      </c>
      <c r="G11">
        <v>35</v>
      </c>
      <c r="H11" t="s">
        <v>19</v>
      </c>
      <c r="I11" t="s">
        <v>20</v>
      </c>
      <c r="J11" s="2">
        <v>10000</v>
      </c>
      <c r="K11" s="2">
        <v>15000</v>
      </c>
      <c r="L11" s="2">
        <v>10000</v>
      </c>
      <c r="M11" s="2">
        <v>14500</v>
      </c>
      <c r="N11" s="2">
        <v>15800</v>
      </c>
      <c r="O11" s="2">
        <v>12700</v>
      </c>
      <c r="P11" s="2">
        <v>13400</v>
      </c>
      <c r="Q11" s="2">
        <v>8400</v>
      </c>
      <c r="R11" s="2">
        <v>16300</v>
      </c>
      <c r="S11" s="2">
        <v>16000</v>
      </c>
      <c r="T11" s="2">
        <v>21300</v>
      </c>
      <c r="U11" s="2">
        <v>13300</v>
      </c>
      <c r="V11" s="2">
        <v>12300</v>
      </c>
      <c r="W11" s="2">
        <v>16900</v>
      </c>
      <c r="X11" s="2">
        <v>16600</v>
      </c>
      <c r="Y11" s="2">
        <v>22200</v>
      </c>
      <c r="Z11" s="2">
        <v>18100</v>
      </c>
      <c r="AA11" s="2">
        <v>20500</v>
      </c>
      <c r="AB11" s="2">
        <v>16000</v>
      </c>
      <c r="AC11" s="2">
        <v>21300</v>
      </c>
      <c r="AD11" s="2">
        <v>18000</v>
      </c>
      <c r="AE11" s="2">
        <v>11000</v>
      </c>
      <c r="AF11" s="2">
        <v>12700</v>
      </c>
      <c r="AG11" s="2">
        <v>11600</v>
      </c>
      <c r="AH11" s="2">
        <v>23026</v>
      </c>
      <c r="AI11" s="2">
        <v>16173</v>
      </c>
      <c r="AJ11" s="2">
        <v>21244</v>
      </c>
      <c r="AK11" s="2">
        <v>30188</v>
      </c>
      <c r="AL11" s="2">
        <v>25806</v>
      </c>
      <c r="AM11" s="2">
        <v>20778</v>
      </c>
      <c r="AN11" s="2">
        <v>29426</v>
      </c>
      <c r="AO11" s="2">
        <v>34895</v>
      </c>
      <c r="AP11" s="2">
        <v>34993</v>
      </c>
      <c r="AQ11" s="2">
        <v>39364</v>
      </c>
      <c r="AR11" s="2">
        <v>38335</v>
      </c>
      <c r="AS11" s="2">
        <v>23334</v>
      </c>
      <c r="AT11" s="2">
        <v>27170</v>
      </c>
      <c r="AU11" s="2">
        <v>24616</v>
      </c>
      <c r="AV11" s="2">
        <v>16247</v>
      </c>
      <c r="AW11" s="2">
        <v>14245</v>
      </c>
      <c r="AX11" s="2">
        <v>16418</v>
      </c>
      <c r="AY11" s="2">
        <v>18431</v>
      </c>
      <c r="AZ11" s="2">
        <v>13923</v>
      </c>
      <c r="BA11" s="2">
        <v>14323</v>
      </c>
      <c r="BB11" s="2">
        <v>13167</v>
      </c>
      <c r="BC11" s="2">
        <v>12875</v>
      </c>
      <c r="BD11" s="2">
        <v>13202</v>
      </c>
      <c r="BE11" s="2">
        <v>12320</v>
      </c>
      <c r="BF11" s="2">
        <v>12719</v>
      </c>
      <c r="BG11" s="2">
        <v>14435</v>
      </c>
      <c r="BH11" s="2">
        <v>13621</v>
      </c>
      <c r="BI11" s="2">
        <v>14274</v>
      </c>
      <c r="BJ11" s="2">
        <v>7785</v>
      </c>
      <c r="BK11" s="2">
        <v>13675</v>
      </c>
      <c r="BL11" s="2">
        <v>19228</v>
      </c>
      <c r="BM11" s="2">
        <v>11494</v>
      </c>
      <c r="BN11" s="2">
        <v>14251</v>
      </c>
      <c r="BO11" s="2">
        <v>28570</v>
      </c>
      <c r="BP11" s="2">
        <v>41917</v>
      </c>
      <c r="BQ11" s="2">
        <v>38669</v>
      </c>
      <c r="BR11" s="2">
        <v>41049</v>
      </c>
      <c r="BS11" s="2">
        <v>42219</v>
      </c>
      <c r="BT11" s="2">
        <v>46834</v>
      </c>
      <c r="BU11" s="2">
        <v>50855</v>
      </c>
      <c r="BV11" s="2">
        <v>56845</v>
      </c>
      <c r="BW11" s="2">
        <v>60287</v>
      </c>
      <c r="BX11" s="2">
        <f>SUM(J11:BW11)</f>
        <v>1427126</v>
      </c>
      <c r="BY11" s="3">
        <f t="shared" si="0"/>
        <v>2.9721957789483335</v>
      </c>
      <c r="BZ11" t="str">
        <f t="shared" si="1"/>
        <v>Anchovies, etc. nei</v>
      </c>
    </row>
    <row r="12" spans="1:78" x14ac:dyDescent="0.25">
      <c r="A12" t="s">
        <v>9</v>
      </c>
      <c r="B12" t="s">
        <v>10</v>
      </c>
      <c r="C12" t="s">
        <v>114</v>
      </c>
      <c r="D12" t="s">
        <v>12</v>
      </c>
      <c r="E12" t="s">
        <v>13</v>
      </c>
      <c r="F12" t="s">
        <v>115</v>
      </c>
      <c r="G12">
        <v>33</v>
      </c>
      <c r="H12" t="s">
        <v>33</v>
      </c>
      <c r="I12" t="s">
        <v>47</v>
      </c>
      <c r="J12" s="2">
        <v>2000</v>
      </c>
      <c r="K12" s="2">
        <v>2000</v>
      </c>
      <c r="L12" s="2">
        <v>2000</v>
      </c>
      <c r="M12" s="2">
        <v>2300</v>
      </c>
      <c r="N12" s="2">
        <v>2500</v>
      </c>
      <c r="O12" s="2">
        <v>3700</v>
      </c>
      <c r="P12" s="2">
        <v>4300</v>
      </c>
      <c r="Q12" s="2">
        <v>3500</v>
      </c>
      <c r="R12" s="2">
        <v>6200</v>
      </c>
      <c r="S12" s="2">
        <v>4900</v>
      </c>
      <c r="T12" s="2">
        <v>5100</v>
      </c>
      <c r="U12" s="2">
        <v>8000</v>
      </c>
      <c r="V12" s="2"/>
      <c r="W12" s="2">
        <v>4700</v>
      </c>
      <c r="X12" s="2">
        <v>6100</v>
      </c>
      <c r="Y12" s="2">
        <v>3300</v>
      </c>
      <c r="Z12" s="2">
        <v>6800</v>
      </c>
      <c r="AA12" s="2">
        <v>5000</v>
      </c>
      <c r="AB12" s="2">
        <v>5000</v>
      </c>
      <c r="AC12" s="2">
        <v>5400</v>
      </c>
      <c r="AD12" s="2">
        <v>6300</v>
      </c>
      <c r="AE12" s="2">
        <v>7200</v>
      </c>
      <c r="AF12" s="2">
        <v>6900</v>
      </c>
      <c r="AG12" s="2">
        <v>6400</v>
      </c>
      <c r="AH12" s="2">
        <v>8929</v>
      </c>
      <c r="AI12" s="2">
        <v>14736</v>
      </c>
      <c r="AJ12" s="2">
        <v>10863</v>
      </c>
      <c r="AK12" s="2">
        <v>10080</v>
      </c>
      <c r="AL12" s="2">
        <v>8549</v>
      </c>
      <c r="AM12" s="2">
        <v>12547</v>
      </c>
      <c r="AN12" s="2">
        <v>12883</v>
      </c>
      <c r="AO12" s="2">
        <v>17264</v>
      </c>
      <c r="AP12" s="2">
        <v>15585</v>
      </c>
      <c r="AQ12" s="2">
        <v>18231</v>
      </c>
      <c r="AR12" s="2">
        <v>27026</v>
      </c>
      <c r="AS12" s="2">
        <v>20240</v>
      </c>
      <c r="AT12" s="2">
        <v>27899</v>
      </c>
      <c r="AU12" s="2">
        <v>32389</v>
      </c>
      <c r="AV12" s="2">
        <v>27879</v>
      </c>
      <c r="AW12" s="2">
        <v>31782</v>
      </c>
      <c r="AX12" s="2">
        <v>27824</v>
      </c>
      <c r="AY12" s="2">
        <v>30244</v>
      </c>
      <c r="AZ12" s="2">
        <v>33470</v>
      </c>
      <c r="BA12" s="2">
        <v>33640</v>
      </c>
      <c r="BB12" s="2">
        <v>32090</v>
      </c>
      <c r="BC12" s="2">
        <v>26710</v>
      </c>
      <c r="BD12" s="2">
        <v>26162</v>
      </c>
      <c r="BE12" s="2">
        <v>28741</v>
      </c>
      <c r="BF12" s="2">
        <v>10268</v>
      </c>
      <c r="BG12" s="2">
        <v>36350</v>
      </c>
      <c r="BH12" s="2">
        <v>36264</v>
      </c>
      <c r="BI12" s="2">
        <v>38142</v>
      </c>
      <c r="BJ12" s="2">
        <v>28548</v>
      </c>
      <c r="BK12" s="2">
        <v>32473</v>
      </c>
      <c r="BL12" s="2">
        <v>37440</v>
      </c>
      <c r="BM12" s="2">
        <v>31251</v>
      </c>
      <c r="BN12" s="2">
        <v>33602</v>
      </c>
      <c r="BO12" s="2">
        <v>39998</v>
      </c>
      <c r="BP12" s="2">
        <v>51810</v>
      </c>
      <c r="BQ12" s="2">
        <v>60026</v>
      </c>
      <c r="BR12" s="2">
        <v>60291</v>
      </c>
      <c r="BS12" s="2">
        <v>56124</v>
      </c>
      <c r="BT12" s="2">
        <v>61238</v>
      </c>
      <c r="BU12" s="2">
        <v>57118</v>
      </c>
      <c r="BV12" s="2">
        <v>28800</v>
      </c>
      <c r="BW12" s="2">
        <v>38000</v>
      </c>
      <c r="BX12" s="2">
        <f>SUM(J12:BW12)</f>
        <v>1383106</v>
      </c>
      <c r="BY12" s="3">
        <f t="shared" si="0"/>
        <v>1.7058098277051759</v>
      </c>
      <c r="BZ12" t="str">
        <f t="shared" si="1"/>
        <v>Percoids nei</v>
      </c>
    </row>
    <row r="13" spans="1:78" x14ac:dyDescent="0.25">
      <c r="A13" t="s">
        <v>9</v>
      </c>
      <c r="B13" t="s">
        <v>10</v>
      </c>
      <c r="C13" t="s">
        <v>64</v>
      </c>
      <c r="D13" t="s">
        <v>12</v>
      </c>
      <c r="E13" t="s">
        <v>13</v>
      </c>
      <c r="F13" t="s">
        <v>65</v>
      </c>
      <c r="G13">
        <v>34</v>
      </c>
      <c r="H13" t="s">
        <v>66</v>
      </c>
      <c r="I13" t="s">
        <v>24</v>
      </c>
      <c r="J13" s="2">
        <v>25000</v>
      </c>
      <c r="K13" s="2">
        <v>25000</v>
      </c>
      <c r="L13" s="2">
        <v>25000</v>
      </c>
      <c r="M13" s="2">
        <v>24800</v>
      </c>
      <c r="N13" s="2">
        <v>13000</v>
      </c>
      <c r="O13" s="2">
        <v>14400</v>
      </c>
      <c r="P13" s="2">
        <v>10800</v>
      </c>
      <c r="Q13" s="2">
        <v>16900</v>
      </c>
      <c r="R13" s="2">
        <v>18400</v>
      </c>
      <c r="S13" s="2">
        <v>14000</v>
      </c>
      <c r="T13" s="2">
        <v>7700</v>
      </c>
      <c r="U13" s="2">
        <v>8600</v>
      </c>
      <c r="V13" s="2">
        <v>9100</v>
      </c>
      <c r="W13" s="2">
        <v>7300</v>
      </c>
      <c r="X13" s="2">
        <v>14900</v>
      </c>
      <c r="Y13" s="2">
        <v>18400</v>
      </c>
      <c r="Z13" s="2">
        <v>15000</v>
      </c>
      <c r="AA13" s="2">
        <v>14000</v>
      </c>
      <c r="AB13" s="2">
        <v>15200</v>
      </c>
      <c r="AC13" s="2">
        <v>16600</v>
      </c>
      <c r="AD13" s="2">
        <v>13300</v>
      </c>
      <c r="AE13" s="2">
        <v>14900</v>
      </c>
      <c r="AF13" s="2">
        <v>13000</v>
      </c>
      <c r="AG13" s="2">
        <v>39700</v>
      </c>
      <c r="AH13" s="2">
        <v>30019</v>
      </c>
      <c r="AI13" s="2">
        <v>18608</v>
      </c>
      <c r="AJ13" s="2">
        <v>40893</v>
      </c>
      <c r="AK13" s="2">
        <v>11872</v>
      </c>
      <c r="AL13" s="2">
        <v>32764</v>
      </c>
      <c r="AM13" s="2">
        <v>27344</v>
      </c>
      <c r="AN13" s="2">
        <v>20702</v>
      </c>
      <c r="AO13" s="2">
        <v>33839</v>
      </c>
      <c r="AP13" s="2">
        <v>22709</v>
      </c>
      <c r="AQ13" s="2">
        <v>32010</v>
      </c>
      <c r="AR13" s="2">
        <v>25492</v>
      </c>
      <c r="AS13" s="2">
        <v>31926</v>
      </c>
      <c r="AT13" s="2">
        <v>27229</v>
      </c>
      <c r="AU13" s="2">
        <v>23042</v>
      </c>
      <c r="AV13" s="2">
        <v>14572</v>
      </c>
      <c r="AW13" s="2">
        <v>7929</v>
      </c>
      <c r="AX13" s="2">
        <v>15669</v>
      </c>
      <c r="AY13" s="2">
        <v>10843</v>
      </c>
      <c r="AZ13" s="2">
        <v>12501</v>
      </c>
      <c r="BA13" s="2">
        <v>11730</v>
      </c>
      <c r="BB13" s="2">
        <v>20884</v>
      </c>
      <c r="BC13" s="2">
        <v>25173</v>
      </c>
      <c r="BD13" s="2">
        <v>15170</v>
      </c>
      <c r="BE13" s="2">
        <v>16456</v>
      </c>
      <c r="BF13" s="2">
        <v>14801</v>
      </c>
      <c r="BG13" s="2">
        <v>22872</v>
      </c>
      <c r="BH13" s="2">
        <v>20026</v>
      </c>
      <c r="BI13" s="2">
        <v>15046</v>
      </c>
      <c r="BJ13" s="2">
        <v>14914</v>
      </c>
      <c r="BK13" s="2">
        <v>10213</v>
      </c>
      <c r="BL13" s="2">
        <v>13373</v>
      </c>
      <c r="BM13" s="2">
        <v>19859</v>
      </c>
      <c r="BN13" s="2">
        <v>20281</v>
      </c>
      <c r="BO13" s="2">
        <v>25568</v>
      </c>
      <c r="BP13" s="2">
        <v>24724</v>
      </c>
      <c r="BQ13" s="2">
        <v>25997</v>
      </c>
      <c r="BR13" s="2">
        <v>19629</v>
      </c>
      <c r="BS13" s="2">
        <v>27734</v>
      </c>
      <c r="BT13" s="2">
        <v>26610</v>
      </c>
      <c r="BU13" s="2">
        <v>33315</v>
      </c>
      <c r="BV13" s="2">
        <v>50405</v>
      </c>
      <c r="BW13" s="2">
        <v>44259</v>
      </c>
      <c r="BX13" s="2">
        <f>SUM(J13:BW13)</f>
        <v>1354002</v>
      </c>
      <c r="BY13" s="3">
        <f t="shared" si="0"/>
        <v>1.7972534452344686</v>
      </c>
      <c r="BZ13" t="str">
        <f t="shared" si="1"/>
        <v>Hairtails, scabbardfishes nei</v>
      </c>
    </row>
    <row r="14" spans="1:78" x14ac:dyDescent="0.25">
      <c r="A14" t="s">
        <v>9</v>
      </c>
      <c r="B14" t="s">
        <v>10</v>
      </c>
      <c r="C14" t="s">
        <v>72</v>
      </c>
      <c r="D14" t="s">
        <v>12</v>
      </c>
      <c r="E14" t="s">
        <v>13</v>
      </c>
      <c r="F14" t="s">
        <v>73</v>
      </c>
      <c r="G14">
        <v>37</v>
      </c>
      <c r="H14" t="s">
        <v>23</v>
      </c>
      <c r="I14" t="s">
        <v>38</v>
      </c>
      <c r="J14" s="2">
        <v>10000</v>
      </c>
      <c r="K14" s="2">
        <v>6300</v>
      </c>
      <c r="L14" s="2">
        <v>10000</v>
      </c>
      <c r="M14" s="2">
        <v>4900</v>
      </c>
      <c r="N14" s="2">
        <v>2000</v>
      </c>
      <c r="O14" s="2">
        <v>1600</v>
      </c>
      <c r="P14" s="2">
        <v>1100</v>
      </c>
      <c r="Q14" s="2">
        <v>6200</v>
      </c>
      <c r="R14" s="2">
        <v>8600</v>
      </c>
      <c r="S14" s="2">
        <v>4400</v>
      </c>
      <c r="T14" s="2">
        <v>9400</v>
      </c>
      <c r="U14" s="2">
        <v>2400</v>
      </c>
      <c r="V14" s="2">
        <v>2000</v>
      </c>
      <c r="W14" s="2">
        <v>5400</v>
      </c>
      <c r="X14" s="2">
        <v>4300</v>
      </c>
      <c r="Y14" s="2">
        <v>2100</v>
      </c>
      <c r="Z14" s="2">
        <v>3500</v>
      </c>
      <c r="AA14" s="2">
        <v>5000</v>
      </c>
      <c r="AB14" s="2">
        <v>4400</v>
      </c>
      <c r="AC14" s="2">
        <v>3300</v>
      </c>
      <c r="AD14" s="2">
        <v>6400</v>
      </c>
      <c r="AE14" s="2">
        <v>5400</v>
      </c>
      <c r="AF14" s="2">
        <v>15100</v>
      </c>
      <c r="AG14" s="2">
        <v>6700</v>
      </c>
      <c r="AH14" s="2">
        <v>10947</v>
      </c>
      <c r="AI14" s="2">
        <v>8496</v>
      </c>
      <c r="AJ14" s="2">
        <v>11010</v>
      </c>
      <c r="AK14" s="2">
        <v>17466</v>
      </c>
      <c r="AL14" s="2">
        <v>10744</v>
      </c>
      <c r="AM14" s="2">
        <v>13029</v>
      </c>
      <c r="AN14" s="2">
        <v>18392</v>
      </c>
      <c r="AO14" s="2">
        <v>16760</v>
      </c>
      <c r="AP14" s="2">
        <v>9966</v>
      </c>
      <c r="AQ14" s="2">
        <v>15388</v>
      </c>
      <c r="AR14" s="2">
        <v>20360</v>
      </c>
      <c r="AS14" s="2">
        <v>14782</v>
      </c>
      <c r="AT14" s="2">
        <v>19595</v>
      </c>
      <c r="AU14" s="2">
        <v>22232</v>
      </c>
      <c r="AV14" s="2">
        <v>18728</v>
      </c>
      <c r="AW14" s="2">
        <v>13365</v>
      </c>
      <c r="AX14" s="2">
        <v>16508</v>
      </c>
      <c r="AY14" s="2">
        <v>25035</v>
      </c>
      <c r="AZ14" s="2">
        <v>24542</v>
      </c>
      <c r="BA14" s="2">
        <v>34418</v>
      </c>
      <c r="BB14" s="2">
        <v>25642</v>
      </c>
      <c r="BC14" s="2">
        <v>28476</v>
      </c>
      <c r="BD14" s="2">
        <v>25834</v>
      </c>
      <c r="BE14" s="2">
        <v>32831</v>
      </c>
      <c r="BF14" s="2">
        <v>41750</v>
      </c>
      <c r="BG14" s="2">
        <v>41292</v>
      </c>
      <c r="BH14" s="2">
        <v>16795</v>
      </c>
      <c r="BI14" s="2">
        <v>13748</v>
      </c>
      <c r="BJ14" s="2">
        <v>14819</v>
      </c>
      <c r="BK14" s="2">
        <v>13602</v>
      </c>
      <c r="BL14" s="2">
        <v>24711</v>
      </c>
      <c r="BM14" s="2">
        <v>21279</v>
      </c>
      <c r="BN14" s="2">
        <v>21384</v>
      </c>
      <c r="BO14" s="2">
        <v>25348</v>
      </c>
      <c r="BP14" s="2">
        <v>29460</v>
      </c>
      <c r="BQ14" s="2">
        <v>32499</v>
      </c>
      <c r="BR14" s="2">
        <v>32508</v>
      </c>
      <c r="BS14" s="2">
        <v>40003</v>
      </c>
      <c r="BT14" s="2">
        <v>39637</v>
      </c>
      <c r="BU14" s="2">
        <v>52558</v>
      </c>
      <c r="BV14" s="2">
        <v>106556</v>
      </c>
      <c r="BW14" s="2">
        <v>106801</v>
      </c>
      <c r="BX14" s="2">
        <f>SUM(J14:BW14)</f>
        <v>1259796</v>
      </c>
      <c r="BY14" s="3">
        <f t="shared" si="0"/>
        <v>1.6426189897680947</v>
      </c>
      <c r="BZ14" t="str">
        <f t="shared" si="1"/>
        <v>Indian mackerel</v>
      </c>
    </row>
    <row r="15" spans="1:78" x14ac:dyDescent="0.25">
      <c r="A15" t="s">
        <v>9</v>
      </c>
      <c r="B15" t="s">
        <v>10</v>
      </c>
      <c r="C15" t="s">
        <v>69</v>
      </c>
      <c r="D15" t="s">
        <v>12</v>
      </c>
      <c r="E15" t="s">
        <v>13</v>
      </c>
      <c r="F15" t="s">
        <v>70</v>
      </c>
      <c r="G15">
        <v>24</v>
      </c>
      <c r="H15" t="s">
        <v>71</v>
      </c>
      <c r="I15" t="s">
        <v>20</v>
      </c>
      <c r="J15" s="2"/>
      <c r="K15" s="2"/>
      <c r="L15" s="2"/>
      <c r="M15" s="2"/>
      <c r="N15" s="2"/>
      <c r="O15" s="2"/>
      <c r="P15" s="2"/>
      <c r="Q15" s="2"/>
      <c r="R15" s="2">
        <v>7900</v>
      </c>
      <c r="S15" s="2">
        <v>10400</v>
      </c>
      <c r="T15" s="2">
        <v>13300</v>
      </c>
      <c r="U15" s="2">
        <v>3100</v>
      </c>
      <c r="V15" s="2">
        <v>4300</v>
      </c>
      <c r="W15" s="2">
        <v>3300</v>
      </c>
      <c r="X15" s="2">
        <v>4000</v>
      </c>
      <c r="Y15" s="2">
        <v>3900</v>
      </c>
      <c r="Z15" s="2">
        <v>5300</v>
      </c>
      <c r="AA15" s="2">
        <v>3200</v>
      </c>
      <c r="AB15" s="2">
        <v>4100</v>
      </c>
      <c r="AC15" s="2">
        <v>2700</v>
      </c>
      <c r="AD15" s="2">
        <v>3700</v>
      </c>
      <c r="AE15" s="2">
        <v>3300</v>
      </c>
      <c r="AF15" s="2">
        <v>5300</v>
      </c>
      <c r="AG15" s="2">
        <v>6100</v>
      </c>
      <c r="AH15" s="2">
        <v>5926</v>
      </c>
      <c r="AI15" s="2">
        <v>3393</v>
      </c>
      <c r="AJ15" s="2">
        <v>3700</v>
      </c>
      <c r="AK15" s="2">
        <v>2092</v>
      </c>
      <c r="AL15" s="2">
        <v>35405</v>
      </c>
      <c r="AM15" s="2">
        <v>24309</v>
      </c>
      <c r="AN15" s="2">
        <v>17594</v>
      </c>
      <c r="AO15" s="2">
        <v>14416</v>
      </c>
      <c r="AP15" s="2">
        <v>13362</v>
      </c>
      <c r="AQ15" s="2">
        <v>18546</v>
      </c>
      <c r="AR15" s="2">
        <v>17868</v>
      </c>
      <c r="AS15" s="2">
        <v>14343</v>
      </c>
      <c r="AT15" s="2">
        <v>19629</v>
      </c>
      <c r="AU15" s="2">
        <v>23522</v>
      </c>
      <c r="AV15" s="2">
        <v>20052</v>
      </c>
      <c r="AW15" s="2">
        <v>22811</v>
      </c>
      <c r="AX15" s="2">
        <v>22939</v>
      </c>
      <c r="AY15" s="2">
        <v>31476</v>
      </c>
      <c r="AZ15" s="2">
        <v>36939</v>
      </c>
      <c r="BA15" s="2">
        <v>40857</v>
      </c>
      <c r="BB15" s="2">
        <v>36311</v>
      </c>
      <c r="BC15" s="2">
        <v>40714</v>
      </c>
      <c r="BD15" s="2">
        <v>48452</v>
      </c>
      <c r="BE15" s="2">
        <v>47524</v>
      </c>
      <c r="BF15" s="2">
        <v>48475</v>
      </c>
      <c r="BG15" s="2">
        <v>41468</v>
      </c>
      <c r="BH15" s="2">
        <v>43604</v>
      </c>
      <c r="BI15" s="2">
        <v>44502</v>
      </c>
      <c r="BJ15" s="2">
        <v>43675</v>
      </c>
      <c r="BK15" s="2">
        <v>37234</v>
      </c>
      <c r="BL15" s="2">
        <v>38362</v>
      </c>
      <c r="BM15" s="2">
        <v>26740</v>
      </c>
      <c r="BN15" s="2">
        <v>26585</v>
      </c>
      <c r="BO15" s="2">
        <v>16666</v>
      </c>
      <c r="BP15" s="2">
        <v>16604</v>
      </c>
      <c r="BQ15" s="2">
        <v>14391</v>
      </c>
      <c r="BR15" s="2">
        <v>61988</v>
      </c>
      <c r="BS15" s="2">
        <v>22947</v>
      </c>
      <c r="BT15" s="2">
        <v>14179</v>
      </c>
      <c r="BU15" s="2">
        <v>11569</v>
      </c>
      <c r="BV15" s="2">
        <v>4200</v>
      </c>
      <c r="BW15" s="2">
        <v>16300</v>
      </c>
      <c r="BX15" s="2">
        <f>SUM(J15:BW15)</f>
        <v>1175569</v>
      </c>
      <c r="BY15" s="3">
        <f t="shared" si="0"/>
        <v>0.51986941832951628</v>
      </c>
      <c r="BZ15" t="str">
        <f t="shared" si="1"/>
        <v>Hilsa shad</v>
      </c>
    </row>
    <row r="16" spans="1:78" x14ac:dyDescent="0.25">
      <c r="A16" t="s">
        <v>9</v>
      </c>
      <c r="B16" t="s">
        <v>10</v>
      </c>
      <c r="C16" t="s">
        <v>34</v>
      </c>
      <c r="D16" t="s">
        <v>12</v>
      </c>
      <c r="E16" t="s">
        <v>13</v>
      </c>
      <c r="F16" t="s">
        <v>35</v>
      </c>
      <c r="G16">
        <v>37</v>
      </c>
      <c r="H16" t="s">
        <v>23</v>
      </c>
      <c r="I16" t="s">
        <v>24</v>
      </c>
      <c r="J16" s="2">
        <v>5000</v>
      </c>
      <c r="K16" s="2">
        <v>5000</v>
      </c>
      <c r="L16" s="2">
        <v>2000</v>
      </c>
      <c r="M16" s="2">
        <v>3700</v>
      </c>
      <c r="N16" s="2">
        <v>3300</v>
      </c>
      <c r="O16" s="2">
        <v>2500</v>
      </c>
      <c r="P16" s="2">
        <v>2300</v>
      </c>
      <c r="Q16" s="2">
        <v>2900</v>
      </c>
      <c r="R16" s="2">
        <v>3000</v>
      </c>
      <c r="S16" s="2">
        <v>3100</v>
      </c>
      <c r="T16" s="2">
        <v>3900</v>
      </c>
      <c r="U16" s="2">
        <v>3000</v>
      </c>
      <c r="V16" s="2">
        <v>4600</v>
      </c>
      <c r="W16" s="2">
        <v>3100</v>
      </c>
      <c r="X16" s="2">
        <v>4800</v>
      </c>
      <c r="Y16" s="2">
        <v>3700</v>
      </c>
      <c r="Z16" s="2">
        <v>2900</v>
      </c>
      <c r="AA16" s="2">
        <v>3200</v>
      </c>
      <c r="AB16" s="2">
        <v>2800</v>
      </c>
      <c r="AC16" s="2">
        <v>4300</v>
      </c>
      <c r="AD16" s="2">
        <v>4300</v>
      </c>
      <c r="AE16" s="2">
        <v>5100</v>
      </c>
      <c r="AF16" s="2">
        <v>5100</v>
      </c>
      <c r="AG16" s="2">
        <v>5800</v>
      </c>
      <c r="AH16" s="2">
        <v>8178</v>
      </c>
      <c r="AI16" s="2">
        <v>9128</v>
      </c>
      <c r="AJ16" s="2">
        <v>5611</v>
      </c>
      <c r="AK16" s="2">
        <v>6552</v>
      </c>
      <c r="AL16" s="2">
        <v>5403</v>
      </c>
      <c r="AM16" s="2">
        <v>14708</v>
      </c>
      <c r="AN16" s="2">
        <v>14402</v>
      </c>
      <c r="AO16" s="2">
        <v>11437</v>
      </c>
      <c r="AP16" s="2">
        <v>12036</v>
      </c>
      <c r="AQ16" s="2">
        <v>14328</v>
      </c>
      <c r="AR16" s="2">
        <v>17272</v>
      </c>
      <c r="AS16" s="2">
        <v>11083</v>
      </c>
      <c r="AT16" s="2">
        <v>15019</v>
      </c>
      <c r="AU16" s="2">
        <v>21695</v>
      </c>
      <c r="AV16" s="2">
        <v>10016</v>
      </c>
      <c r="AW16" s="2">
        <v>11299</v>
      </c>
      <c r="AX16" s="2">
        <v>9968</v>
      </c>
      <c r="AY16" s="2">
        <v>12277</v>
      </c>
      <c r="AZ16" s="2">
        <v>7399</v>
      </c>
      <c r="BA16" s="2">
        <v>22395</v>
      </c>
      <c r="BB16" s="2">
        <v>31998</v>
      </c>
      <c r="BC16" s="2">
        <v>23255</v>
      </c>
      <c r="BD16" s="2">
        <v>17967</v>
      </c>
      <c r="BE16" s="2">
        <v>18695</v>
      </c>
      <c r="BF16" s="2">
        <v>18119</v>
      </c>
      <c r="BG16" s="2">
        <v>16288</v>
      </c>
      <c r="BH16" s="2">
        <v>14974</v>
      </c>
      <c r="BI16" s="2">
        <v>15545</v>
      </c>
      <c r="BJ16" s="2">
        <v>16526</v>
      </c>
      <c r="BK16" s="2">
        <v>15819</v>
      </c>
      <c r="BL16" s="2">
        <v>21507</v>
      </c>
      <c r="BM16" s="2">
        <v>15170</v>
      </c>
      <c r="BN16" s="2">
        <v>16020</v>
      </c>
      <c r="BO16" s="2">
        <v>24945</v>
      </c>
      <c r="BP16" s="2">
        <v>22807</v>
      </c>
      <c r="BQ16" s="2">
        <v>19912</v>
      </c>
      <c r="BR16" s="2">
        <v>18243</v>
      </c>
      <c r="BS16" s="2">
        <v>20259</v>
      </c>
      <c r="BT16" s="2">
        <v>35925</v>
      </c>
      <c r="BU16" s="2">
        <v>27360</v>
      </c>
      <c r="BV16" s="2">
        <v>30000</v>
      </c>
      <c r="BW16" s="2">
        <v>24500</v>
      </c>
      <c r="BX16" s="2">
        <f>SUM(J16:BW16)</f>
        <v>795440</v>
      </c>
      <c r="BY16" s="3">
        <f t="shared" si="0"/>
        <v>1.3454230465180168</v>
      </c>
      <c r="BZ16" t="str">
        <f t="shared" si="1"/>
        <v>Butterfishes, pomfrets nei</v>
      </c>
    </row>
    <row r="17" spans="1:78" x14ac:dyDescent="0.25">
      <c r="A17" t="s">
        <v>9</v>
      </c>
      <c r="B17" t="s">
        <v>10</v>
      </c>
      <c r="C17" t="s">
        <v>80</v>
      </c>
      <c r="D17" t="s">
        <v>12</v>
      </c>
      <c r="E17" t="s">
        <v>13</v>
      </c>
      <c r="F17" t="s">
        <v>81</v>
      </c>
      <c r="G17">
        <v>37</v>
      </c>
      <c r="H17" t="s">
        <v>23</v>
      </c>
      <c r="I17" t="s">
        <v>38</v>
      </c>
      <c r="J17" s="2">
        <v>4000</v>
      </c>
      <c r="K17" s="2">
        <v>4000</v>
      </c>
      <c r="L17" s="2">
        <v>4200</v>
      </c>
      <c r="M17" s="2">
        <v>3100</v>
      </c>
      <c r="N17" s="2">
        <v>5800</v>
      </c>
      <c r="O17" s="2">
        <v>7900</v>
      </c>
      <c r="P17" s="2">
        <v>24300</v>
      </c>
      <c r="Q17" s="2">
        <v>6000</v>
      </c>
      <c r="R17" s="2">
        <v>9100</v>
      </c>
      <c r="S17" s="2">
        <v>5400</v>
      </c>
      <c r="T17" s="2">
        <v>11100</v>
      </c>
      <c r="U17" s="2">
        <v>11200</v>
      </c>
      <c r="V17" s="2">
        <v>4700</v>
      </c>
      <c r="W17" s="2">
        <v>4700</v>
      </c>
      <c r="X17" s="2">
        <v>8100</v>
      </c>
      <c r="Y17" s="2">
        <v>10000</v>
      </c>
      <c r="Z17" s="2">
        <v>10100</v>
      </c>
      <c r="AA17" s="2">
        <v>10500</v>
      </c>
      <c r="AB17" s="2">
        <v>7500</v>
      </c>
      <c r="AC17" s="2">
        <v>8100</v>
      </c>
      <c r="AD17" s="2">
        <v>10100</v>
      </c>
      <c r="AE17" s="2">
        <v>9400</v>
      </c>
      <c r="AF17" s="2">
        <v>8500</v>
      </c>
      <c r="AG17" s="2">
        <v>5200</v>
      </c>
      <c r="AH17" s="2">
        <v>8349</v>
      </c>
      <c r="AI17" s="2">
        <v>8281</v>
      </c>
      <c r="AJ17" s="2">
        <v>9188</v>
      </c>
      <c r="AK17" s="2">
        <v>8568</v>
      </c>
      <c r="AL17" s="2">
        <v>6254</v>
      </c>
      <c r="AM17" s="2">
        <v>9292</v>
      </c>
      <c r="AN17" s="2">
        <v>10606</v>
      </c>
      <c r="AO17" s="2">
        <v>12557</v>
      </c>
      <c r="AP17" s="2">
        <v>6319</v>
      </c>
      <c r="AQ17" s="2">
        <v>17151</v>
      </c>
      <c r="AR17" s="2">
        <v>16990</v>
      </c>
      <c r="AS17" s="2">
        <v>13020</v>
      </c>
      <c r="AT17" s="2">
        <v>14669</v>
      </c>
      <c r="AU17" s="2">
        <v>10561</v>
      </c>
      <c r="AV17" s="2">
        <v>14789</v>
      </c>
      <c r="AW17" s="2">
        <v>14816</v>
      </c>
      <c r="AX17" s="2">
        <v>12857</v>
      </c>
      <c r="AY17" s="2">
        <v>13718</v>
      </c>
      <c r="AZ17" s="2">
        <v>13923</v>
      </c>
      <c r="BA17" s="2">
        <v>11117</v>
      </c>
      <c r="BB17" s="2">
        <v>11731</v>
      </c>
      <c r="BC17" s="2">
        <v>16176</v>
      </c>
      <c r="BD17" s="2">
        <v>17443</v>
      </c>
      <c r="BE17" s="2">
        <v>17791</v>
      </c>
      <c r="BF17" s="2">
        <v>14595</v>
      </c>
      <c r="BG17" s="2">
        <v>13758</v>
      </c>
      <c r="BH17" s="2">
        <v>16763</v>
      </c>
      <c r="BI17" s="2">
        <v>16461</v>
      </c>
      <c r="BJ17" s="2">
        <v>15461</v>
      </c>
      <c r="BK17" s="2">
        <v>15859</v>
      </c>
      <c r="BL17" s="2">
        <v>16845</v>
      </c>
      <c r="BM17" s="2">
        <v>16180</v>
      </c>
      <c r="BN17" s="2">
        <v>16106</v>
      </c>
      <c r="BO17" s="2">
        <v>17627</v>
      </c>
      <c r="BP17" s="2">
        <v>9219</v>
      </c>
      <c r="BQ17" s="2">
        <v>18494</v>
      </c>
      <c r="BR17" s="2">
        <v>5740</v>
      </c>
      <c r="BS17" s="2">
        <v>21440</v>
      </c>
      <c r="BT17" s="2">
        <v>18676</v>
      </c>
      <c r="BU17" s="2">
        <v>18929</v>
      </c>
      <c r="BV17" s="2">
        <v>19135</v>
      </c>
      <c r="BW17" s="2">
        <v>21007</v>
      </c>
      <c r="BX17" s="2">
        <f>SUM(J17:BW17)</f>
        <v>781461</v>
      </c>
      <c r="BY17" s="3">
        <f t="shared" si="0"/>
        <v>1.1625614042443173</v>
      </c>
      <c r="BZ17" t="str">
        <f t="shared" si="1"/>
        <v>Jacks, crevalles nei</v>
      </c>
    </row>
    <row r="18" spans="1:78" x14ac:dyDescent="0.25">
      <c r="A18" t="s">
        <v>9</v>
      </c>
      <c r="B18" t="s">
        <v>10</v>
      </c>
      <c r="C18" t="s">
        <v>31</v>
      </c>
      <c r="D18" t="s">
        <v>12</v>
      </c>
      <c r="E18" t="s">
        <v>13</v>
      </c>
      <c r="F18" t="s">
        <v>32</v>
      </c>
      <c r="G18">
        <v>33</v>
      </c>
      <c r="H18" t="s">
        <v>33</v>
      </c>
      <c r="I18" t="s">
        <v>24</v>
      </c>
      <c r="J18" s="2">
        <v>500</v>
      </c>
      <c r="K18" s="2">
        <v>500</v>
      </c>
      <c r="L18" s="2">
        <v>500</v>
      </c>
      <c r="M18" s="2">
        <v>400</v>
      </c>
      <c r="N18" s="2">
        <v>400</v>
      </c>
      <c r="O18" s="2">
        <v>1000</v>
      </c>
      <c r="P18" s="2">
        <v>1300</v>
      </c>
      <c r="Q18" s="2">
        <v>1200</v>
      </c>
      <c r="R18" s="2">
        <v>700</v>
      </c>
      <c r="S18" s="2">
        <v>600</v>
      </c>
      <c r="T18" s="2">
        <v>1600</v>
      </c>
      <c r="U18" s="2">
        <v>1000</v>
      </c>
      <c r="V18" s="2">
        <v>900</v>
      </c>
      <c r="W18" s="2">
        <v>900</v>
      </c>
      <c r="X18" s="2">
        <v>700</v>
      </c>
      <c r="Y18" s="2">
        <v>700</v>
      </c>
      <c r="Z18" s="2">
        <v>700</v>
      </c>
      <c r="AA18" s="2">
        <v>200</v>
      </c>
      <c r="AB18" s="2">
        <v>300</v>
      </c>
      <c r="AC18" s="2">
        <v>1500</v>
      </c>
      <c r="AD18" s="2">
        <v>1000</v>
      </c>
      <c r="AE18" s="2">
        <v>1800</v>
      </c>
      <c r="AF18" s="2">
        <v>1200</v>
      </c>
      <c r="AG18" s="2">
        <v>2500</v>
      </c>
      <c r="AH18" s="2">
        <v>2803</v>
      </c>
      <c r="AI18" s="2">
        <v>3321</v>
      </c>
      <c r="AJ18" s="2">
        <v>3424</v>
      </c>
      <c r="AK18" s="2">
        <v>4438</v>
      </c>
      <c r="AL18" s="2">
        <v>2069</v>
      </c>
      <c r="AM18" s="2">
        <v>1677</v>
      </c>
      <c r="AN18" s="2">
        <v>1311</v>
      </c>
      <c r="AO18" s="2">
        <v>1649</v>
      </c>
      <c r="AP18" s="2">
        <v>1627</v>
      </c>
      <c r="AQ18" s="2">
        <v>1360</v>
      </c>
      <c r="AR18" s="2">
        <v>1149</v>
      </c>
      <c r="AS18" s="2">
        <v>939</v>
      </c>
      <c r="AT18" s="2">
        <v>1462</v>
      </c>
      <c r="AU18" s="2">
        <v>1622</v>
      </c>
      <c r="AV18" s="2">
        <v>18213</v>
      </c>
      <c r="AW18" s="2">
        <v>18856</v>
      </c>
      <c r="AX18" s="2">
        <v>17936</v>
      </c>
      <c r="AY18" s="2">
        <v>23620</v>
      </c>
      <c r="AZ18" s="2">
        <v>23923</v>
      </c>
      <c r="BA18" s="2">
        <v>6595</v>
      </c>
      <c r="BB18" s="2">
        <v>11884</v>
      </c>
      <c r="BC18" s="2">
        <v>25485</v>
      </c>
      <c r="BD18" s="2">
        <v>25750</v>
      </c>
      <c r="BE18" s="2">
        <v>25229</v>
      </c>
      <c r="BF18" s="2">
        <v>35141</v>
      </c>
      <c r="BG18" s="2">
        <v>35229</v>
      </c>
      <c r="BH18" s="2">
        <v>35544</v>
      </c>
      <c r="BI18" s="2">
        <v>34920</v>
      </c>
      <c r="BJ18" s="2">
        <v>35382</v>
      </c>
      <c r="BK18" s="2">
        <v>40640</v>
      </c>
      <c r="BL18" s="2">
        <v>35981</v>
      </c>
      <c r="BM18" s="2">
        <v>29486</v>
      </c>
      <c r="BN18" s="2">
        <v>29528</v>
      </c>
      <c r="BO18" s="2">
        <v>26520</v>
      </c>
      <c r="BP18" s="2">
        <v>15513</v>
      </c>
      <c r="BQ18" s="2">
        <v>17090</v>
      </c>
      <c r="BR18" s="2">
        <v>21941</v>
      </c>
      <c r="BS18" s="2">
        <v>16621</v>
      </c>
      <c r="BT18" s="2">
        <v>12708</v>
      </c>
      <c r="BU18" s="2">
        <v>13281</v>
      </c>
      <c r="BV18" s="2">
        <v>7646</v>
      </c>
      <c r="BW18" s="2">
        <v>7417</v>
      </c>
      <c r="BX18" s="2">
        <f>SUM(J18:BW18)</f>
        <v>699030</v>
      </c>
      <c r="BY18" s="3">
        <f t="shared" si="0"/>
        <v>0.72907639779541755</v>
      </c>
      <c r="BZ18" t="str">
        <f t="shared" si="1"/>
        <v>Bombay-duck</v>
      </c>
    </row>
    <row r="19" spans="1:78" x14ac:dyDescent="0.25">
      <c r="A19" t="s">
        <v>9</v>
      </c>
      <c r="B19" t="s">
        <v>10</v>
      </c>
      <c r="C19" t="s">
        <v>155</v>
      </c>
      <c r="D19" t="s">
        <v>12</v>
      </c>
      <c r="E19" t="s">
        <v>13</v>
      </c>
      <c r="F19" t="s">
        <v>156</v>
      </c>
      <c r="G19">
        <v>35</v>
      </c>
      <c r="H19" t="s">
        <v>19</v>
      </c>
      <c r="I19" t="s">
        <v>20</v>
      </c>
      <c r="J19" s="2">
        <v>1000</v>
      </c>
      <c r="K19" s="2">
        <v>1000</v>
      </c>
      <c r="L19" s="2">
        <v>1000</v>
      </c>
      <c r="M19" s="2">
        <v>1000</v>
      </c>
      <c r="N19" s="2">
        <v>2400</v>
      </c>
      <c r="O19" s="2">
        <v>1900</v>
      </c>
      <c r="P19" s="2">
        <v>3000</v>
      </c>
      <c r="Q19" s="2">
        <v>2600</v>
      </c>
      <c r="R19" s="2">
        <v>2400</v>
      </c>
      <c r="S19" s="2">
        <v>2400</v>
      </c>
      <c r="T19" s="2">
        <v>2300</v>
      </c>
      <c r="U19" s="2">
        <v>2900</v>
      </c>
      <c r="V19" s="2">
        <v>3900</v>
      </c>
      <c r="W19" s="2">
        <v>3300</v>
      </c>
      <c r="X19" s="2">
        <v>2800</v>
      </c>
      <c r="Y19" s="2">
        <v>2700</v>
      </c>
      <c r="Z19" s="2">
        <v>3000</v>
      </c>
      <c r="AA19" s="2">
        <v>3400</v>
      </c>
      <c r="AB19" s="2">
        <v>3100</v>
      </c>
      <c r="AC19" s="2">
        <v>5000</v>
      </c>
      <c r="AD19" s="2">
        <v>6200</v>
      </c>
      <c r="AE19" s="2">
        <v>5000</v>
      </c>
      <c r="AF19" s="2">
        <v>4500</v>
      </c>
      <c r="AG19" s="2">
        <v>4700</v>
      </c>
      <c r="AH19" s="2">
        <v>4998</v>
      </c>
      <c r="AI19" s="2">
        <v>6804</v>
      </c>
      <c r="AJ19" s="2">
        <v>6086</v>
      </c>
      <c r="AK19" s="2">
        <v>4339</v>
      </c>
      <c r="AL19" s="2">
        <v>5203</v>
      </c>
      <c r="AM19" s="2">
        <v>6776</v>
      </c>
      <c r="AN19" s="2">
        <v>7680</v>
      </c>
      <c r="AO19" s="2">
        <v>8064</v>
      </c>
      <c r="AP19" s="2">
        <v>4554</v>
      </c>
      <c r="AQ19" s="2">
        <v>6573</v>
      </c>
      <c r="AR19" s="2">
        <v>8795</v>
      </c>
      <c r="AS19" s="2">
        <v>10788</v>
      </c>
      <c r="AT19" s="2">
        <v>15053</v>
      </c>
      <c r="AU19" s="2">
        <v>11917</v>
      </c>
      <c r="AV19" s="2">
        <v>9989</v>
      </c>
      <c r="AW19" s="2">
        <v>10006</v>
      </c>
      <c r="AX19" s="2">
        <v>10091</v>
      </c>
      <c r="AY19" s="2">
        <v>12531</v>
      </c>
      <c r="AZ19" s="2">
        <v>12166</v>
      </c>
      <c r="BA19" s="2">
        <v>14050</v>
      </c>
      <c r="BB19" s="2">
        <v>13033</v>
      </c>
      <c r="BC19" s="2">
        <v>12121</v>
      </c>
      <c r="BD19" s="2">
        <v>13708</v>
      </c>
      <c r="BE19" s="2">
        <v>13232</v>
      </c>
      <c r="BF19" s="2">
        <v>4926</v>
      </c>
      <c r="BG19" s="2">
        <v>12848</v>
      </c>
      <c r="BH19" s="2">
        <v>9261</v>
      </c>
      <c r="BI19" s="2">
        <v>9536</v>
      </c>
      <c r="BJ19" s="2">
        <v>9037</v>
      </c>
      <c r="BK19" s="2">
        <v>9441</v>
      </c>
      <c r="BL19" s="2">
        <v>10147</v>
      </c>
      <c r="BM19" s="2">
        <v>10258</v>
      </c>
      <c r="BN19" s="2">
        <v>10411</v>
      </c>
      <c r="BO19" s="2">
        <v>28256</v>
      </c>
      <c r="BP19" s="2">
        <v>28067</v>
      </c>
      <c r="BQ19" s="2">
        <v>27948</v>
      </c>
      <c r="BR19" s="2">
        <v>22722</v>
      </c>
      <c r="BS19" s="2">
        <v>12308</v>
      </c>
      <c r="BT19" s="2">
        <v>21097</v>
      </c>
      <c r="BU19" s="2">
        <v>27746</v>
      </c>
      <c r="BV19" s="2">
        <v>14200</v>
      </c>
      <c r="BW19" s="2">
        <v>12000</v>
      </c>
      <c r="BX19" s="2">
        <f>SUM(J19:BW19)</f>
        <v>580266</v>
      </c>
      <c r="BY19" s="3">
        <f t="shared" si="0"/>
        <v>1.7248917493639748</v>
      </c>
      <c r="BZ19" t="str">
        <f t="shared" si="1"/>
        <v>Wolf-herrings nei</v>
      </c>
    </row>
    <row r="20" spans="1:78" x14ac:dyDescent="0.25">
      <c r="A20" t="s">
        <v>9</v>
      </c>
      <c r="B20" t="s">
        <v>10</v>
      </c>
      <c r="C20" t="s">
        <v>95</v>
      </c>
      <c r="D20" t="s">
        <v>12</v>
      </c>
      <c r="E20" t="s">
        <v>13</v>
      </c>
      <c r="F20" t="s">
        <v>96</v>
      </c>
      <c r="G20">
        <v>47</v>
      </c>
      <c r="H20" t="s">
        <v>97</v>
      </c>
      <c r="I20" t="s">
        <v>98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>
        <v>1200</v>
      </c>
      <c r="V20" s="2">
        <v>600</v>
      </c>
      <c r="W20" s="2">
        <v>1300</v>
      </c>
      <c r="X20" s="2">
        <v>2900</v>
      </c>
      <c r="Y20" s="2">
        <v>1300</v>
      </c>
      <c r="Z20" s="2">
        <v>1900</v>
      </c>
      <c r="AA20" s="2">
        <v>4600</v>
      </c>
      <c r="AB20" s="2">
        <v>2100</v>
      </c>
      <c r="AC20" s="2">
        <v>3100</v>
      </c>
      <c r="AD20" s="2">
        <v>4400</v>
      </c>
      <c r="AE20" s="2">
        <v>6300</v>
      </c>
      <c r="AF20" s="2">
        <v>8300</v>
      </c>
      <c r="AG20" s="2">
        <v>6500</v>
      </c>
      <c r="AH20" s="2">
        <v>7477</v>
      </c>
      <c r="AI20" s="2">
        <v>5560</v>
      </c>
      <c r="AJ20" s="2">
        <v>5182</v>
      </c>
      <c r="AK20" s="2">
        <v>6712</v>
      </c>
      <c r="AL20" s="2">
        <v>6261</v>
      </c>
      <c r="AM20" s="2">
        <v>8893</v>
      </c>
      <c r="AN20" s="2">
        <v>7920</v>
      </c>
      <c r="AO20" s="2">
        <v>10665</v>
      </c>
      <c r="AP20" s="2">
        <v>11770</v>
      </c>
      <c r="AQ20" s="2">
        <v>12589</v>
      </c>
      <c r="AR20" s="2">
        <v>18764</v>
      </c>
      <c r="AS20" s="2">
        <v>16503</v>
      </c>
      <c r="AT20" s="2">
        <v>13842</v>
      </c>
      <c r="AU20" s="2">
        <v>15516</v>
      </c>
      <c r="AV20" s="2">
        <v>13575</v>
      </c>
      <c r="AW20" s="2">
        <v>6378</v>
      </c>
      <c r="AX20" s="2">
        <v>12711</v>
      </c>
      <c r="AY20" s="2">
        <v>10883</v>
      </c>
      <c r="AZ20" s="2">
        <v>11361</v>
      </c>
      <c r="BA20" s="2">
        <v>19111</v>
      </c>
      <c r="BB20" s="2">
        <v>16276</v>
      </c>
      <c r="BC20" s="2">
        <v>11745</v>
      </c>
      <c r="BD20" s="2">
        <v>12714</v>
      </c>
      <c r="BE20" s="2">
        <v>13209</v>
      </c>
      <c r="BF20" s="2">
        <v>18603</v>
      </c>
      <c r="BG20" s="2">
        <v>18475</v>
      </c>
      <c r="BH20" s="2">
        <v>3703</v>
      </c>
      <c r="BI20" s="2">
        <v>4420</v>
      </c>
      <c r="BJ20" s="2">
        <v>3793</v>
      </c>
      <c r="BK20" s="2">
        <v>3906</v>
      </c>
      <c r="BL20" s="2">
        <v>4296</v>
      </c>
      <c r="BM20" s="2">
        <v>4123</v>
      </c>
      <c r="BN20" s="2">
        <v>4862</v>
      </c>
      <c r="BO20" s="2">
        <v>22346</v>
      </c>
      <c r="BP20" s="2">
        <v>7906</v>
      </c>
      <c r="BQ20" s="2">
        <v>6248</v>
      </c>
      <c r="BR20" s="2">
        <v>14115</v>
      </c>
      <c r="BS20" s="2">
        <v>34392</v>
      </c>
      <c r="BT20" s="2">
        <v>36840</v>
      </c>
      <c r="BU20" s="2">
        <v>51865</v>
      </c>
      <c r="BV20" s="2">
        <v>0</v>
      </c>
      <c r="BW20" s="2">
        <v>0</v>
      </c>
      <c r="BX20" s="2">
        <f>SUM(J20:BW20)</f>
        <v>560010</v>
      </c>
      <c r="BY20" s="3">
        <f t="shared" si="0"/>
        <v>1.230797860608734</v>
      </c>
      <c r="BZ20" t="str">
        <f t="shared" si="1"/>
        <v>Marine crustaceans nei</v>
      </c>
    </row>
    <row r="21" spans="1:78" x14ac:dyDescent="0.25">
      <c r="A21" t="s">
        <v>9</v>
      </c>
      <c r="B21" t="s">
        <v>10</v>
      </c>
      <c r="C21" t="s">
        <v>108</v>
      </c>
      <c r="D21" t="s">
        <v>12</v>
      </c>
      <c r="E21" t="s">
        <v>13</v>
      </c>
      <c r="F21" t="s">
        <v>109</v>
      </c>
      <c r="G21">
        <v>33</v>
      </c>
      <c r="H21" t="s">
        <v>33</v>
      </c>
      <c r="I21" t="s">
        <v>24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100</v>
      </c>
      <c r="P21" s="2">
        <v>100</v>
      </c>
      <c r="Q21" s="2">
        <v>500</v>
      </c>
      <c r="R21" s="2">
        <v>300</v>
      </c>
      <c r="S21" s="2">
        <v>100</v>
      </c>
      <c r="T21" s="2">
        <v>400</v>
      </c>
      <c r="U21" s="2">
        <v>400</v>
      </c>
      <c r="V21" s="2">
        <v>400</v>
      </c>
      <c r="W21" s="2">
        <v>700</v>
      </c>
      <c r="X21" s="2">
        <v>1600</v>
      </c>
      <c r="Y21" s="2">
        <v>1000</v>
      </c>
      <c r="Z21" s="2">
        <v>1100</v>
      </c>
      <c r="AA21" s="2">
        <v>1300</v>
      </c>
      <c r="AB21" s="2">
        <v>1100</v>
      </c>
      <c r="AC21" s="2">
        <v>900</v>
      </c>
      <c r="AD21" s="2">
        <v>1000</v>
      </c>
      <c r="AE21" s="2">
        <v>1400</v>
      </c>
      <c r="AF21" s="2">
        <v>500</v>
      </c>
      <c r="AG21" s="2">
        <v>1400</v>
      </c>
      <c r="AH21" s="2">
        <v>3058</v>
      </c>
      <c r="AI21" s="2">
        <v>3224</v>
      </c>
      <c r="AJ21" s="2">
        <v>2831</v>
      </c>
      <c r="AK21" s="2">
        <v>1000</v>
      </c>
      <c r="AL21" s="2">
        <v>2630</v>
      </c>
      <c r="AM21" s="2">
        <v>1617</v>
      </c>
      <c r="AN21" s="2">
        <v>1396</v>
      </c>
      <c r="AO21" s="2">
        <v>857</v>
      </c>
      <c r="AP21" s="2">
        <v>1133</v>
      </c>
      <c r="AQ21" s="2">
        <v>1235</v>
      </c>
      <c r="AR21" s="2">
        <v>1420</v>
      </c>
      <c r="AS21" s="2">
        <v>1754</v>
      </c>
      <c r="AT21" s="2">
        <v>1939</v>
      </c>
      <c r="AU21" s="2">
        <v>5104</v>
      </c>
      <c r="AV21" s="2">
        <v>24539</v>
      </c>
      <c r="AW21" s="2">
        <v>19584</v>
      </c>
      <c r="AX21" s="2">
        <v>19816</v>
      </c>
      <c r="AY21" s="2">
        <v>25652</v>
      </c>
      <c r="AZ21" s="2">
        <v>27287</v>
      </c>
      <c r="BA21" s="2">
        <v>11043</v>
      </c>
      <c r="BB21" s="2">
        <v>9518</v>
      </c>
      <c r="BC21" s="2">
        <v>6791</v>
      </c>
      <c r="BD21" s="2">
        <v>8666</v>
      </c>
      <c r="BE21" s="2">
        <v>9824</v>
      </c>
      <c r="BF21" s="2">
        <v>9492</v>
      </c>
      <c r="BG21" s="2">
        <v>9935</v>
      </c>
      <c r="BH21" s="2">
        <v>10843</v>
      </c>
      <c r="BI21" s="2">
        <v>12054</v>
      </c>
      <c r="BJ21" s="2">
        <v>9888</v>
      </c>
      <c r="BK21" s="2">
        <v>10762</v>
      </c>
      <c r="BL21" s="2">
        <v>17114</v>
      </c>
      <c r="BM21" s="2">
        <v>18824</v>
      </c>
      <c r="BN21" s="2">
        <v>19608</v>
      </c>
      <c r="BO21" s="2">
        <v>34385</v>
      </c>
      <c r="BP21" s="2">
        <v>17823</v>
      </c>
      <c r="BQ21" s="2">
        <v>22827</v>
      </c>
      <c r="BR21" s="2">
        <v>25171</v>
      </c>
      <c r="BS21" s="2">
        <v>33326</v>
      </c>
      <c r="BT21" s="2">
        <v>32868</v>
      </c>
      <c r="BU21" s="2">
        <v>31281</v>
      </c>
      <c r="BV21" s="2">
        <v>5100</v>
      </c>
      <c r="BW21" s="2">
        <v>6000</v>
      </c>
      <c r="BX21" s="2">
        <f>SUM(J21:BW21)</f>
        <v>533519</v>
      </c>
      <c r="BY21" s="3">
        <f t="shared" si="0"/>
        <v>1.6547049788442589</v>
      </c>
      <c r="BZ21" t="str">
        <f t="shared" si="1"/>
        <v>Mullets nei</v>
      </c>
    </row>
    <row r="22" spans="1:78" x14ac:dyDescent="0.25">
      <c r="A22" t="s">
        <v>9</v>
      </c>
      <c r="B22" t="s">
        <v>10</v>
      </c>
      <c r="C22" t="s">
        <v>36</v>
      </c>
      <c r="D22" t="s">
        <v>12</v>
      </c>
      <c r="E22" t="s">
        <v>13</v>
      </c>
      <c r="F22" t="s">
        <v>37</v>
      </c>
      <c r="G22">
        <v>37</v>
      </c>
      <c r="H22" t="s">
        <v>23</v>
      </c>
      <c r="I22" t="s">
        <v>38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>
        <v>1600</v>
      </c>
      <c r="Y22" s="2">
        <v>2400</v>
      </c>
      <c r="Z22" s="2">
        <v>2600</v>
      </c>
      <c r="AA22" s="2">
        <v>1600</v>
      </c>
      <c r="AB22" s="2">
        <v>2500</v>
      </c>
      <c r="AC22" s="2">
        <v>1000</v>
      </c>
      <c r="AD22" s="2">
        <v>1500</v>
      </c>
      <c r="AE22" s="2">
        <v>1900</v>
      </c>
      <c r="AF22" s="2">
        <v>1400</v>
      </c>
      <c r="AG22" s="2">
        <v>2300</v>
      </c>
      <c r="AH22" s="2">
        <v>2981</v>
      </c>
      <c r="AI22" s="2">
        <v>3645</v>
      </c>
      <c r="AJ22" s="2">
        <v>4024</v>
      </c>
      <c r="AK22" s="2">
        <v>2946</v>
      </c>
      <c r="AL22" s="2">
        <v>2777</v>
      </c>
      <c r="AM22" s="2">
        <v>2777</v>
      </c>
      <c r="AN22" s="2">
        <v>5784</v>
      </c>
      <c r="AO22" s="2">
        <v>2993</v>
      </c>
      <c r="AP22" s="2">
        <v>10003</v>
      </c>
      <c r="AQ22" s="2">
        <v>3482</v>
      </c>
      <c r="AR22" s="2">
        <v>6359</v>
      </c>
      <c r="AS22" s="2">
        <v>4700</v>
      </c>
      <c r="AT22" s="2">
        <v>5887</v>
      </c>
      <c r="AU22" s="2">
        <v>13004</v>
      </c>
      <c r="AV22" s="2">
        <v>3588</v>
      </c>
      <c r="AW22" s="2">
        <v>3032</v>
      </c>
      <c r="AX22" s="2">
        <v>3133</v>
      </c>
      <c r="AY22" s="2">
        <v>4828</v>
      </c>
      <c r="AZ22" s="2">
        <v>5102</v>
      </c>
      <c r="BA22" s="2">
        <v>7249</v>
      </c>
      <c r="BB22" s="2">
        <v>9301</v>
      </c>
      <c r="BC22" s="2">
        <v>9148</v>
      </c>
      <c r="BD22" s="2">
        <v>5394</v>
      </c>
      <c r="BE22" s="2">
        <v>3988</v>
      </c>
      <c r="BF22" s="2">
        <v>4845</v>
      </c>
      <c r="BG22" s="2">
        <v>7327</v>
      </c>
      <c r="BH22" s="2">
        <v>5450</v>
      </c>
      <c r="BI22" s="2">
        <v>7061</v>
      </c>
      <c r="BJ22" s="2">
        <v>7926</v>
      </c>
      <c r="BK22" s="2">
        <v>9598</v>
      </c>
      <c r="BL22" s="2">
        <v>15308</v>
      </c>
      <c r="BM22" s="2">
        <v>13078</v>
      </c>
      <c r="BN22" s="2">
        <v>16449</v>
      </c>
      <c r="BO22" s="2">
        <v>21839</v>
      </c>
      <c r="BP22" s="2">
        <v>16218</v>
      </c>
      <c r="BQ22" s="2">
        <v>23127</v>
      </c>
      <c r="BR22" s="2">
        <v>22996</v>
      </c>
      <c r="BS22" s="2">
        <v>18325</v>
      </c>
      <c r="BT22" s="2">
        <v>18018</v>
      </c>
      <c r="BU22" s="2">
        <v>16110</v>
      </c>
      <c r="BV22" s="2">
        <v>43000</v>
      </c>
      <c r="BW22" s="2">
        <v>51100</v>
      </c>
      <c r="BX22" s="2">
        <f>SUM(J22:BW22)</f>
        <v>462700</v>
      </c>
      <c r="BY22" s="3">
        <f t="shared" si="0"/>
        <v>4.0981845312111416</v>
      </c>
      <c r="BZ22" t="str">
        <f t="shared" si="1"/>
        <v>Carangids nei</v>
      </c>
    </row>
    <row r="23" spans="1:78" x14ac:dyDescent="0.25">
      <c r="A23" t="s">
        <v>9</v>
      </c>
      <c r="B23" t="s">
        <v>10</v>
      </c>
      <c r="C23" t="s">
        <v>92</v>
      </c>
      <c r="D23" t="s">
        <v>12</v>
      </c>
      <c r="E23" t="s">
        <v>13</v>
      </c>
      <c r="F23" t="s">
        <v>93</v>
      </c>
      <c r="G23">
        <v>42</v>
      </c>
      <c r="H23" t="s">
        <v>94</v>
      </c>
      <c r="I23" t="s">
        <v>89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>
        <v>3172</v>
      </c>
      <c r="BA23" s="2">
        <v>12157</v>
      </c>
      <c r="BB23" s="2">
        <v>11627</v>
      </c>
      <c r="BC23" s="2">
        <v>2846</v>
      </c>
      <c r="BD23" s="2">
        <v>1026</v>
      </c>
      <c r="BE23" s="2">
        <v>1595</v>
      </c>
      <c r="BF23" s="2">
        <v>1420</v>
      </c>
      <c r="BG23" s="2">
        <v>1299</v>
      </c>
      <c r="BH23" s="2">
        <v>17457</v>
      </c>
      <c r="BI23" s="2">
        <v>16164</v>
      </c>
      <c r="BJ23" s="2">
        <v>15591</v>
      </c>
      <c r="BK23" s="2">
        <v>15621</v>
      </c>
      <c r="BL23" s="2">
        <v>15151</v>
      </c>
      <c r="BM23" s="2">
        <v>16619</v>
      </c>
      <c r="BN23" s="2">
        <v>16619</v>
      </c>
      <c r="BO23" s="2">
        <v>29707</v>
      </c>
      <c r="BP23" s="2">
        <v>34213</v>
      </c>
      <c r="BQ23" s="2">
        <v>37229</v>
      </c>
      <c r="BR23" s="2">
        <v>33544</v>
      </c>
      <c r="BS23" s="2">
        <v>21398</v>
      </c>
      <c r="BT23" s="2">
        <v>31394</v>
      </c>
      <c r="BU23" s="2">
        <v>44031</v>
      </c>
      <c r="BV23" s="2">
        <v>36800</v>
      </c>
      <c r="BW23" s="2">
        <v>38000</v>
      </c>
      <c r="BX23" s="2">
        <f>SUM(J23:BW23)</f>
        <v>454680</v>
      </c>
      <c r="BY23" s="3">
        <f t="shared" si="0"/>
        <v>9.1894314495475502</v>
      </c>
      <c r="BZ23" t="str">
        <f t="shared" si="1"/>
        <v>Marine crabs nei</v>
      </c>
    </row>
    <row r="24" spans="1:78" x14ac:dyDescent="0.25">
      <c r="A24" t="s">
        <v>9</v>
      </c>
      <c r="B24" t="s">
        <v>10</v>
      </c>
      <c r="C24" t="s">
        <v>39</v>
      </c>
      <c r="D24" t="s">
        <v>12</v>
      </c>
      <c r="E24" t="s">
        <v>13</v>
      </c>
      <c r="F24" t="s">
        <v>40</v>
      </c>
      <c r="G24">
        <v>57</v>
      </c>
      <c r="H24" t="s">
        <v>41</v>
      </c>
      <c r="I24" t="s">
        <v>42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200</v>
      </c>
      <c r="R24" s="2">
        <v>200</v>
      </c>
      <c r="S24" s="2">
        <v>100</v>
      </c>
      <c r="T24" s="2">
        <v>100</v>
      </c>
      <c r="U24" s="2">
        <v>0</v>
      </c>
      <c r="V24" s="2">
        <v>0</v>
      </c>
      <c r="W24" s="2">
        <v>100</v>
      </c>
      <c r="X24" s="2">
        <v>100</v>
      </c>
      <c r="Y24" s="2">
        <v>100</v>
      </c>
      <c r="Z24" s="2">
        <v>200</v>
      </c>
      <c r="AA24" s="2">
        <v>100</v>
      </c>
      <c r="AB24" s="2">
        <v>200</v>
      </c>
      <c r="AC24" s="2">
        <v>300</v>
      </c>
      <c r="AD24" s="2">
        <v>700</v>
      </c>
      <c r="AE24" s="2">
        <v>400</v>
      </c>
      <c r="AF24" s="2">
        <v>300</v>
      </c>
      <c r="AG24" s="2">
        <v>100</v>
      </c>
      <c r="AH24" s="2">
        <v>110</v>
      </c>
      <c r="AI24" s="2">
        <v>1572</v>
      </c>
      <c r="AJ24" s="2">
        <v>1023</v>
      </c>
      <c r="AK24" s="2">
        <v>1115</v>
      </c>
      <c r="AL24" s="2">
        <v>1916</v>
      </c>
      <c r="AM24" s="2">
        <v>2149</v>
      </c>
      <c r="AN24" s="2">
        <v>1371</v>
      </c>
      <c r="AO24" s="2">
        <v>2150</v>
      </c>
      <c r="AP24" s="2">
        <v>2003</v>
      </c>
      <c r="AQ24" s="2">
        <v>2163</v>
      </c>
      <c r="AR24" s="2">
        <v>4421</v>
      </c>
      <c r="AS24" s="2">
        <v>3185</v>
      </c>
      <c r="AT24" s="2">
        <v>5268</v>
      </c>
      <c r="AU24" s="2">
        <v>18224</v>
      </c>
      <c r="AV24" s="2">
        <v>27120</v>
      </c>
      <c r="AW24" s="2">
        <v>48774</v>
      </c>
      <c r="AX24" s="2">
        <v>10349</v>
      </c>
      <c r="AY24" s="2">
        <v>5614</v>
      </c>
      <c r="AZ24" s="2">
        <v>12744</v>
      </c>
      <c r="BA24" s="2">
        <v>7622</v>
      </c>
      <c r="BB24" s="2">
        <v>11048</v>
      </c>
      <c r="BC24" s="2">
        <v>11405</v>
      </c>
      <c r="BD24" s="2">
        <v>10596</v>
      </c>
      <c r="BE24" s="2">
        <v>9212</v>
      </c>
      <c r="BF24" s="2">
        <v>9497</v>
      </c>
      <c r="BG24" s="2">
        <v>8916</v>
      </c>
      <c r="BH24" s="2">
        <v>10469</v>
      </c>
      <c r="BI24" s="2">
        <v>9250</v>
      </c>
      <c r="BJ24" s="2">
        <v>11195</v>
      </c>
      <c r="BK24" s="2">
        <v>13842</v>
      </c>
      <c r="BL24" s="2">
        <v>12560</v>
      </c>
      <c r="BM24" s="2">
        <v>11584</v>
      </c>
      <c r="BN24" s="2">
        <v>11531</v>
      </c>
      <c r="BO24" s="2">
        <v>10975</v>
      </c>
      <c r="BP24" s="2">
        <v>11813</v>
      </c>
      <c r="BQ24" s="2">
        <v>12561</v>
      </c>
      <c r="BR24" s="2">
        <v>13593</v>
      </c>
      <c r="BS24" s="2">
        <v>12835</v>
      </c>
      <c r="BT24" s="2">
        <v>14567</v>
      </c>
      <c r="BU24" s="2">
        <v>11919</v>
      </c>
      <c r="BV24" s="2">
        <v>26013</v>
      </c>
      <c r="BW24" s="2">
        <v>31977</v>
      </c>
      <c r="BX24" s="2">
        <f>SUM(J24:BW24)</f>
        <v>449451</v>
      </c>
      <c r="BY24" s="3">
        <f t="shared" si="0"/>
        <v>1.6265888683855139</v>
      </c>
      <c r="BZ24" t="str">
        <f t="shared" si="1"/>
        <v>Cephalopods nei</v>
      </c>
    </row>
    <row r="25" spans="1:78" x14ac:dyDescent="0.25">
      <c r="A25" t="s">
        <v>9</v>
      </c>
      <c r="B25" t="s">
        <v>10</v>
      </c>
      <c r="C25" t="s">
        <v>110</v>
      </c>
      <c r="D25" t="s">
        <v>12</v>
      </c>
      <c r="E25" t="s">
        <v>13</v>
      </c>
      <c r="F25" t="s">
        <v>111</v>
      </c>
      <c r="G25">
        <v>36</v>
      </c>
      <c r="H25" t="s">
        <v>15</v>
      </c>
      <c r="I25" t="s">
        <v>38</v>
      </c>
      <c r="J25" s="2">
        <v>1043</v>
      </c>
      <c r="K25" s="2">
        <v>908</v>
      </c>
      <c r="L25" s="2">
        <v>815</v>
      </c>
      <c r="M25" s="2">
        <v>841</v>
      </c>
      <c r="N25" s="2">
        <v>1289</v>
      </c>
      <c r="O25" s="2">
        <v>1032</v>
      </c>
      <c r="P25" s="2">
        <v>2607</v>
      </c>
      <c r="Q25" s="2">
        <v>1954</v>
      </c>
      <c r="R25" s="2">
        <v>1742</v>
      </c>
      <c r="S25" s="2">
        <v>1412</v>
      </c>
      <c r="T25" s="2">
        <v>1647</v>
      </c>
      <c r="U25" s="2">
        <v>2317</v>
      </c>
      <c r="V25" s="2">
        <v>2130</v>
      </c>
      <c r="W25" s="2">
        <v>1728</v>
      </c>
      <c r="X25" s="2">
        <v>2175</v>
      </c>
      <c r="Y25" s="2">
        <v>1711</v>
      </c>
      <c r="Z25" s="2">
        <v>1962</v>
      </c>
      <c r="AA25" s="2">
        <v>1933</v>
      </c>
      <c r="AB25" s="2">
        <v>2309</v>
      </c>
      <c r="AC25" s="2">
        <v>2009</v>
      </c>
      <c r="AD25" s="2">
        <v>2287</v>
      </c>
      <c r="AE25" s="2">
        <v>3357</v>
      </c>
      <c r="AF25" s="2">
        <v>3871</v>
      </c>
      <c r="AG25" s="2">
        <v>3399</v>
      </c>
      <c r="AH25" s="2">
        <v>3784</v>
      </c>
      <c r="AI25" s="2">
        <v>3308</v>
      </c>
      <c r="AJ25" s="2">
        <v>3562</v>
      </c>
      <c r="AK25" s="2">
        <v>4295</v>
      </c>
      <c r="AL25" s="2">
        <v>3722</v>
      </c>
      <c r="AM25" s="2">
        <v>4946</v>
      </c>
      <c r="AN25" s="2">
        <v>4655</v>
      </c>
      <c r="AO25" s="2">
        <v>4474</v>
      </c>
      <c r="AP25" s="2">
        <v>7112</v>
      </c>
      <c r="AQ25" s="2">
        <v>6400</v>
      </c>
      <c r="AR25" s="2">
        <v>6547</v>
      </c>
      <c r="AS25" s="2">
        <v>5833</v>
      </c>
      <c r="AT25" s="2">
        <v>8306</v>
      </c>
      <c r="AU25" s="2">
        <v>6479</v>
      </c>
      <c r="AV25" s="2">
        <v>7353</v>
      </c>
      <c r="AW25" s="2">
        <v>7704</v>
      </c>
      <c r="AX25" s="2">
        <v>5748</v>
      </c>
      <c r="AY25" s="2">
        <v>6159</v>
      </c>
      <c r="AZ25" s="2">
        <v>8862</v>
      </c>
      <c r="BA25" s="2">
        <v>7327</v>
      </c>
      <c r="BB25" s="2">
        <v>8451</v>
      </c>
      <c r="BC25" s="2">
        <v>9816</v>
      </c>
      <c r="BD25" s="2">
        <v>8470</v>
      </c>
      <c r="BE25" s="2">
        <v>9050</v>
      </c>
      <c r="BF25" s="2">
        <v>10960</v>
      </c>
      <c r="BG25" s="2">
        <v>10775</v>
      </c>
      <c r="BH25" s="2">
        <v>12448</v>
      </c>
      <c r="BI25" s="2">
        <v>9487</v>
      </c>
      <c r="BJ25" s="2">
        <v>12478</v>
      </c>
      <c r="BK25" s="2">
        <v>11756</v>
      </c>
      <c r="BL25" s="2">
        <v>11296</v>
      </c>
      <c r="BM25" s="2">
        <v>9696</v>
      </c>
      <c r="BN25" s="2">
        <v>13223</v>
      </c>
      <c r="BO25" s="2">
        <v>14371</v>
      </c>
      <c r="BP25" s="2">
        <v>11368</v>
      </c>
      <c r="BQ25" s="2">
        <v>11322</v>
      </c>
      <c r="BR25" s="2">
        <v>9169</v>
      </c>
      <c r="BS25" s="2">
        <v>10800</v>
      </c>
      <c r="BT25" s="2">
        <v>14606</v>
      </c>
      <c r="BU25" s="2">
        <v>10469</v>
      </c>
      <c r="BV25" s="2">
        <v>11874</v>
      </c>
      <c r="BW25" s="2">
        <v>16264</v>
      </c>
      <c r="BX25" s="2">
        <f>SUM(J25:BW25)</f>
        <v>411203</v>
      </c>
      <c r="BY25" s="3">
        <f t="shared" si="0"/>
        <v>1.4420565768880376</v>
      </c>
      <c r="BZ25" t="str">
        <f t="shared" si="1"/>
        <v>Narrow-barred Spanish mackerel</v>
      </c>
    </row>
    <row r="26" spans="1:78" x14ac:dyDescent="0.25">
      <c r="A26" t="s">
        <v>9</v>
      </c>
      <c r="B26" t="s">
        <v>10</v>
      </c>
      <c r="C26" t="s">
        <v>102</v>
      </c>
      <c r="D26" t="s">
        <v>12</v>
      </c>
      <c r="E26" t="s">
        <v>13</v>
      </c>
      <c r="F26" t="s">
        <v>103</v>
      </c>
      <c r="G26">
        <v>58</v>
      </c>
      <c r="H26" t="s">
        <v>104</v>
      </c>
      <c r="I26" t="s">
        <v>105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407</v>
      </c>
      <c r="BC26" s="2">
        <v>43</v>
      </c>
      <c r="BD26" s="2">
        <v>0</v>
      </c>
      <c r="BE26" s="2">
        <v>0</v>
      </c>
      <c r="BF26" s="2"/>
      <c r="BG26" s="2">
        <v>1000</v>
      </c>
      <c r="BH26" s="2">
        <v>981</v>
      </c>
      <c r="BI26" s="2">
        <v>922</v>
      </c>
      <c r="BJ26" s="2">
        <v>0</v>
      </c>
      <c r="BK26" s="2">
        <v>0</v>
      </c>
      <c r="BL26" s="2">
        <v>6361</v>
      </c>
      <c r="BM26" s="2">
        <v>4375</v>
      </c>
      <c r="BN26" s="2">
        <v>4375</v>
      </c>
      <c r="BO26" s="2">
        <v>2083</v>
      </c>
      <c r="BP26" s="2">
        <v>2578</v>
      </c>
      <c r="BQ26" s="2">
        <v>3500</v>
      </c>
      <c r="BR26" s="2">
        <v>41300</v>
      </c>
      <c r="BS26" s="2">
        <v>58300</v>
      </c>
      <c r="BT26" s="2">
        <v>52430</v>
      </c>
      <c r="BU26" s="2">
        <v>64570</v>
      </c>
      <c r="BV26" s="2">
        <v>77000</v>
      </c>
      <c r="BW26" s="2">
        <v>55200</v>
      </c>
      <c r="BX26" s="2">
        <f>SUM(J26:BW26)</f>
        <v>375425</v>
      </c>
      <c r="BY26" s="3">
        <f t="shared" si="0"/>
        <v>249.19724137931036</v>
      </c>
      <c r="BZ26" t="str">
        <f t="shared" si="1"/>
        <v>Marine molluscs nei</v>
      </c>
    </row>
    <row r="27" spans="1:78" x14ac:dyDescent="0.25">
      <c r="A27" t="s">
        <v>9</v>
      </c>
      <c r="B27" t="s">
        <v>10</v>
      </c>
      <c r="C27" t="s">
        <v>62</v>
      </c>
      <c r="D27" t="s">
        <v>12</v>
      </c>
      <c r="E27" t="s">
        <v>13</v>
      </c>
      <c r="F27" t="s">
        <v>63</v>
      </c>
      <c r="G27">
        <v>33</v>
      </c>
      <c r="H27" t="s">
        <v>33</v>
      </c>
      <c r="I27" t="s">
        <v>47</v>
      </c>
      <c r="J27" s="2"/>
      <c r="K27" s="2"/>
      <c r="L27" s="2"/>
      <c r="M27" s="2">
        <v>300</v>
      </c>
      <c r="N27" s="2">
        <v>400</v>
      </c>
      <c r="O27" s="2">
        <v>300</v>
      </c>
      <c r="P27" s="2">
        <v>2600</v>
      </c>
      <c r="Q27" s="2">
        <v>800</v>
      </c>
      <c r="R27" s="2">
        <v>500</v>
      </c>
      <c r="S27" s="2">
        <v>400</v>
      </c>
      <c r="T27" s="2">
        <v>600</v>
      </c>
      <c r="U27" s="2">
        <v>500</v>
      </c>
      <c r="V27" s="2">
        <v>400</v>
      </c>
      <c r="W27" s="2">
        <v>600</v>
      </c>
      <c r="X27" s="2">
        <v>600</v>
      </c>
      <c r="Y27" s="2">
        <v>400</v>
      </c>
      <c r="Z27" s="2">
        <v>300</v>
      </c>
      <c r="AA27" s="2">
        <v>800</v>
      </c>
      <c r="AB27" s="2">
        <v>700</v>
      </c>
      <c r="AC27" s="2">
        <v>800</v>
      </c>
      <c r="AD27" s="2">
        <v>1400</v>
      </c>
      <c r="AE27" s="2">
        <v>1600</v>
      </c>
      <c r="AF27" s="2">
        <v>1500</v>
      </c>
      <c r="AG27" s="2">
        <v>900</v>
      </c>
      <c r="AH27" s="2">
        <v>1478</v>
      </c>
      <c r="AI27" s="2">
        <v>3166</v>
      </c>
      <c r="AJ27" s="2">
        <v>2637</v>
      </c>
      <c r="AK27" s="2">
        <v>2476</v>
      </c>
      <c r="AL27" s="2">
        <v>3057</v>
      </c>
      <c r="AM27" s="2">
        <v>2902</v>
      </c>
      <c r="AN27" s="2">
        <v>2519</v>
      </c>
      <c r="AO27" s="2">
        <v>3119</v>
      </c>
      <c r="AP27" s="2">
        <v>4036</v>
      </c>
      <c r="AQ27" s="2">
        <v>4312</v>
      </c>
      <c r="AR27" s="2">
        <v>3143</v>
      </c>
      <c r="AS27" s="2">
        <v>4141</v>
      </c>
      <c r="AT27" s="2">
        <v>6592</v>
      </c>
      <c r="AU27" s="2">
        <v>6290</v>
      </c>
      <c r="AV27" s="2">
        <v>1495</v>
      </c>
      <c r="AW27" s="2">
        <v>8954</v>
      </c>
      <c r="AX27" s="2">
        <v>11189</v>
      </c>
      <c r="AY27" s="2">
        <v>10753</v>
      </c>
      <c r="AZ27" s="2">
        <v>8654</v>
      </c>
      <c r="BA27" s="2">
        <v>8151</v>
      </c>
      <c r="BB27" s="2">
        <v>7768</v>
      </c>
      <c r="BC27" s="2">
        <v>7553</v>
      </c>
      <c r="BD27" s="2">
        <v>7829</v>
      </c>
      <c r="BE27" s="2">
        <v>9722</v>
      </c>
      <c r="BF27" s="2">
        <v>10199</v>
      </c>
      <c r="BG27" s="2">
        <v>10706</v>
      </c>
      <c r="BH27" s="2">
        <v>2079</v>
      </c>
      <c r="BI27" s="2">
        <v>1988</v>
      </c>
      <c r="BJ27" s="2">
        <v>3088</v>
      </c>
      <c r="BK27" s="2">
        <v>3028</v>
      </c>
      <c r="BL27" s="2">
        <v>4749</v>
      </c>
      <c r="BM27" s="2">
        <v>3488</v>
      </c>
      <c r="BN27" s="2">
        <v>3507</v>
      </c>
      <c r="BO27" s="2">
        <v>4877</v>
      </c>
      <c r="BP27" s="2">
        <v>19735</v>
      </c>
      <c r="BQ27" s="2">
        <v>22028</v>
      </c>
      <c r="BR27" s="2">
        <v>20553</v>
      </c>
      <c r="BS27" s="2">
        <v>19022</v>
      </c>
      <c r="BT27" s="2">
        <v>20628</v>
      </c>
      <c r="BU27" s="2">
        <v>25693</v>
      </c>
      <c r="BV27" s="2">
        <v>12400</v>
      </c>
      <c r="BW27" s="2">
        <v>17000</v>
      </c>
      <c r="BX27" s="2">
        <f>SUM(J27:BW27)</f>
        <v>353104</v>
      </c>
      <c r="BY27" s="3">
        <f t="shared" si="0"/>
        <v>1.788109031170291</v>
      </c>
      <c r="BZ27" t="str">
        <f t="shared" si="1"/>
        <v>Goatfishes</v>
      </c>
    </row>
    <row r="28" spans="1:78" x14ac:dyDescent="0.25">
      <c r="A28" t="s">
        <v>9</v>
      </c>
      <c r="B28" t="s">
        <v>10</v>
      </c>
      <c r="C28" t="s">
        <v>145</v>
      </c>
      <c r="D28" t="s">
        <v>12</v>
      </c>
      <c r="E28" t="s">
        <v>13</v>
      </c>
      <c r="F28" t="s">
        <v>146</v>
      </c>
      <c r="G28">
        <v>33</v>
      </c>
      <c r="H28" t="s">
        <v>33</v>
      </c>
      <c r="I28" t="s">
        <v>47</v>
      </c>
      <c r="J28" s="2"/>
      <c r="K28" s="2"/>
      <c r="L28" s="2">
        <v>700</v>
      </c>
      <c r="M28" s="2">
        <v>500</v>
      </c>
      <c r="N28" s="2">
        <v>1100</v>
      </c>
      <c r="O28" s="2">
        <v>5700</v>
      </c>
      <c r="P28" s="2">
        <v>4300</v>
      </c>
      <c r="Q28" s="2">
        <v>7100</v>
      </c>
      <c r="R28" s="2">
        <v>3000</v>
      </c>
      <c r="S28" s="2">
        <v>3700</v>
      </c>
      <c r="T28" s="2">
        <v>3200</v>
      </c>
      <c r="U28" s="2">
        <v>2800</v>
      </c>
      <c r="V28" s="2">
        <v>1300</v>
      </c>
      <c r="W28" s="2">
        <v>2100</v>
      </c>
      <c r="X28" s="2">
        <v>1100</v>
      </c>
      <c r="Y28" s="2">
        <v>1100</v>
      </c>
      <c r="Z28" s="2">
        <v>1100</v>
      </c>
      <c r="AA28" s="2">
        <v>1200</v>
      </c>
      <c r="AB28" s="2">
        <v>1600</v>
      </c>
      <c r="AC28" s="2">
        <v>1900</v>
      </c>
      <c r="AD28" s="2">
        <v>2800</v>
      </c>
      <c r="AE28" s="2">
        <v>3300</v>
      </c>
      <c r="AF28" s="2">
        <v>3000</v>
      </c>
      <c r="AG28" s="2">
        <v>3600</v>
      </c>
      <c r="AH28" s="2">
        <v>5087</v>
      </c>
      <c r="AI28" s="2">
        <v>3464</v>
      </c>
      <c r="AJ28" s="2">
        <v>12189</v>
      </c>
      <c r="AK28" s="2">
        <v>11825</v>
      </c>
      <c r="AL28" s="2">
        <v>5470</v>
      </c>
      <c r="AM28" s="2">
        <v>13591</v>
      </c>
      <c r="AN28" s="2">
        <v>3641</v>
      </c>
      <c r="AO28" s="2">
        <v>3692</v>
      </c>
      <c r="AP28" s="2">
        <v>4464</v>
      </c>
      <c r="AQ28" s="2">
        <v>3952</v>
      </c>
      <c r="AR28" s="2">
        <v>4007</v>
      </c>
      <c r="AS28" s="2">
        <v>3395</v>
      </c>
      <c r="AT28" s="2">
        <v>3807</v>
      </c>
      <c r="AU28" s="2">
        <v>4715</v>
      </c>
      <c r="AV28" s="2">
        <v>5132</v>
      </c>
      <c r="AW28" s="2">
        <v>6992</v>
      </c>
      <c r="AX28" s="2">
        <v>2629</v>
      </c>
      <c r="AY28" s="2">
        <v>6015</v>
      </c>
      <c r="AZ28" s="2">
        <v>5093</v>
      </c>
      <c r="BA28" s="2">
        <v>5610</v>
      </c>
      <c r="BB28" s="2">
        <v>5707</v>
      </c>
      <c r="BC28" s="2">
        <v>5810</v>
      </c>
      <c r="BD28" s="2">
        <v>5001</v>
      </c>
      <c r="BE28" s="2">
        <v>5144</v>
      </c>
      <c r="BF28" s="2">
        <v>5977</v>
      </c>
      <c r="BG28" s="2">
        <v>7049</v>
      </c>
      <c r="BH28" s="2">
        <v>3467</v>
      </c>
      <c r="BI28" s="2">
        <v>3094</v>
      </c>
      <c r="BJ28" s="2">
        <v>3848</v>
      </c>
      <c r="BK28" s="2">
        <v>4038</v>
      </c>
      <c r="BL28" s="2">
        <v>10092</v>
      </c>
      <c r="BM28" s="2">
        <v>11108</v>
      </c>
      <c r="BN28" s="2">
        <v>11405</v>
      </c>
      <c r="BO28" s="2">
        <v>10595</v>
      </c>
      <c r="BP28" s="2">
        <v>13288</v>
      </c>
      <c r="BQ28" s="2">
        <v>14975</v>
      </c>
      <c r="BR28" s="2">
        <v>10166</v>
      </c>
      <c r="BS28" s="2">
        <v>6879</v>
      </c>
      <c r="BT28" s="2">
        <v>8115</v>
      </c>
      <c r="BU28" s="2">
        <v>5578</v>
      </c>
      <c r="BV28" s="2">
        <v>1299</v>
      </c>
      <c r="BW28" s="2">
        <v>1530</v>
      </c>
      <c r="BX28" s="2">
        <f>SUM(J28:BW28)</f>
        <v>325135</v>
      </c>
      <c r="BY28" s="3">
        <f t="shared" si="0"/>
        <v>1.5514018691588785</v>
      </c>
      <c r="BZ28" t="str">
        <f t="shared" si="1"/>
        <v>Threadfins, tasselfishes nei</v>
      </c>
    </row>
    <row r="29" spans="1:78" x14ac:dyDescent="0.25">
      <c r="A29" t="s">
        <v>9</v>
      </c>
      <c r="B29" t="s">
        <v>10</v>
      </c>
      <c r="C29" t="s">
        <v>67</v>
      </c>
      <c r="D29" t="s">
        <v>12</v>
      </c>
      <c r="E29" t="s">
        <v>13</v>
      </c>
      <c r="F29" t="s">
        <v>68</v>
      </c>
      <c r="G29">
        <v>37</v>
      </c>
      <c r="H29" t="s">
        <v>23</v>
      </c>
      <c r="I29" t="s">
        <v>20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>
        <v>300</v>
      </c>
      <c r="V29" s="2">
        <v>100</v>
      </c>
      <c r="W29" s="2">
        <v>1900</v>
      </c>
      <c r="X29" s="2">
        <v>1200</v>
      </c>
      <c r="Y29" s="2">
        <v>800</v>
      </c>
      <c r="Z29" s="2">
        <v>900</v>
      </c>
      <c r="AA29" s="2">
        <v>700</v>
      </c>
      <c r="AB29" s="2">
        <v>600</v>
      </c>
      <c r="AC29" s="2">
        <v>300</v>
      </c>
      <c r="AD29" s="2">
        <v>1100</v>
      </c>
      <c r="AE29" s="2">
        <v>700</v>
      </c>
      <c r="AF29" s="2">
        <v>400</v>
      </c>
      <c r="AG29" s="2">
        <v>400</v>
      </c>
      <c r="AH29" s="2">
        <v>770</v>
      </c>
      <c r="AI29" s="2">
        <v>3444</v>
      </c>
      <c r="AJ29" s="2">
        <v>6989</v>
      </c>
      <c r="AK29" s="2">
        <v>8718</v>
      </c>
      <c r="AL29" s="2">
        <v>10569</v>
      </c>
      <c r="AM29" s="2">
        <v>9165</v>
      </c>
      <c r="AN29" s="2">
        <v>7183</v>
      </c>
      <c r="AO29" s="2">
        <v>5379</v>
      </c>
      <c r="AP29" s="2">
        <v>4928</v>
      </c>
      <c r="AQ29" s="2">
        <v>5629</v>
      </c>
      <c r="AR29" s="2">
        <v>8275</v>
      </c>
      <c r="AS29" s="2">
        <v>8701</v>
      </c>
      <c r="AT29" s="2">
        <v>9008</v>
      </c>
      <c r="AU29" s="2">
        <v>11392</v>
      </c>
      <c r="AV29" s="2">
        <v>10083</v>
      </c>
      <c r="AW29" s="2">
        <v>3606</v>
      </c>
      <c r="AX29" s="2">
        <v>3543</v>
      </c>
      <c r="AY29" s="2">
        <v>7573</v>
      </c>
      <c r="AZ29" s="2">
        <v>5128</v>
      </c>
      <c r="BA29" s="2">
        <v>2876</v>
      </c>
      <c r="BB29" s="2">
        <v>2870</v>
      </c>
      <c r="BC29" s="2">
        <v>4846</v>
      </c>
      <c r="BD29" s="2">
        <v>5061</v>
      </c>
      <c r="BE29" s="2">
        <v>4402</v>
      </c>
      <c r="BF29" s="2">
        <v>3360</v>
      </c>
      <c r="BG29" s="2">
        <v>3461</v>
      </c>
      <c r="BH29" s="2">
        <v>5993</v>
      </c>
      <c r="BI29" s="2">
        <v>4695</v>
      </c>
      <c r="BJ29" s="2">
        <v>5000</v>
      </c>
      <c r="BK29" s="2">
        <v>5175</v>
      </c>
      <c r="BL29" s="2">
        <v>4884</v>
      </c>
      <c r="BM29" s="2">
        <v>4650</v>
      </c>
      <c r="BN29" s="2">
        <v>4839</v>
      </c>
      <c r="BO29" s="2">
        <v>3519</v>
      </c>
      <c r="BP29" s="2">
        <v>25346</v>
      </c>
      <c r="BQ29" s="2">
        <v>4291</v>
      </c>
      <c r="BR29" s="2">
        <v>29297</v>
      </c>
      <c r="BS29" s="2">
        <v>5331</v>
      </c>
      <c r="BT29" s="2">
        <v>5406</v>
      </c>
      <c r="BU29" s="2">
        <v>9488</v>
      </c>
      <c r="BV29" s="2">
        <v>4400</v>
      </c>
      <c r="BW29" s="2">
        <v>3500</v>
      </c>
      <c r="BX29" s="2">
        <f>SUM(J29:BW29)</f>
        <v>292173</v>
      </c>
      <c r="BY29" s="3">
        <f t="shared" si="0"/>
        <v>2.2128246753246752</v>
      </c>
      <c r="BZ29" t="str">
        <f t="shared" si="1"/>
        <v>Halfbeaks nei</v>
      </c>
    </row>
    <row r="30" spans="1:78" x14ac:dyDescent="0.25">
      <c r="A30" t="s">
        <v>9</v>
      </c>
      <c r="B30" t="s">
        <v>10</v>
      </c>
      <c r="C30" t="s">
        <v>76</v>
      </c>
      <c r="D30" t="s">
        <v>12</v>
      </c>
      <c r="E30" t="s">
        <v>13</v>
      </c>
      <c r="F30" t="s">
        <v>77</v>
      </c>
      <c r="G30">
        <v>36</v>
      </c>
      <c r="H30" t="s">
        <v>15</v>
      </c>
      <c r="I30" t="s">
        <v>38</v>
      </c>
      <c r="J30" s="2">
        <v>1992</v>
      </c>
      <c r="K30" s="2">
        <v>1483</v>
      </c>
      <c r="L30" s="2">
        <v>1288</v>
      </c>
      <c r="M30" s="2">
        <v>663</v>
      </c>
      <c r="N30" s="2">
        <v>783</v>
      </c>
      <c r="O30" s="2">
        <v>1100</v>
      </c>
      <c r="P30" s="2">
        <v>1689</v>
      </c>
      <c r="Q30" s="2">
        <v>1103</v>
      </c>
      <c r="R30" s="2">
        <v>903</v>
      </c>
      <c r="S30" s="2">
        <v>890</v>
      </c>
      <c r="T30" s="2">
        <v>1273</v>
      </c>
      <c r="U30" s="2">
        <v>1619</v>
      </c>
      <c r="V30" s="2">
        <v>1638</v>
      </c>
      <c r="W30" s="2">
        <v>1480</v>
      </c>
      <c r="X30" s="2">
        <v>1725</v>
      </c>
      <c r="Y30" s="2">
        <v>1583</v>
      </c>
      <c r="Z30" s="2">
        <v>1546</v>
      </c>
      <c r="AA30" s="2">
        <v>1528</v>
      </c>
      <c r="AB30" s="2">
        <v>2137</v>
      </c>
      <c r="AC30" s="2">
        <v>1997</v>
      </c>
      <c r="AD30" s="2">
        <v>2337</v>
      </c>
      <c r="AE30" s="2">
        <v>3018</v>
      </c>
      <c r="AF30" s="2">
        <v>3608</v>
      </c>
      <c r="AG30" s="2">
        <v>3698</v>
      </c>
      <c r="AH30" s="2">
        <v>3405</v>
      </c>
      <c r="AI30" s="2">
        <v>3520</v>
      </c>
      <c r="AJ30" s="2">
        <v>3715</v>
      </c>
      <c r="AK30" s="2">
        <v>3372</v>
      </c>
      <c r="AL30" s="2">
        <v>3995</v>
      </c>
      <c r="AM30" s="2">
        <v>5642</v>
      </c>
      <c r="AN30" s="2">
        <v>4590</v>
      </c>
      <c r="AO30" s="2">
        <v>5185</v>
      </c>
      <c r="AP30" s="2">
        <v>4871</v>
      </c>
      <c r="AQ30" s="2">
        <v>6133</v>
      </c>
      <c r="AR30" s="2">
        <v>6228</v>
      </c>
      <c r="AS30" s="2">
        <v>6144</v>
      </c>
      <c r="AT30" s="2">
        <v>3437</v>
      </c>
      <c r="AU30" s="2">
        <v>4509</v>
      </c>
      <c r="AV30" s="2">
        <v>5382</v>
      </c>
      <c r="AW30" s="2">
        <v>6590</v>
      </c>
      <c r="AX30" s="2">
        <v>4715</v>
      </c>
      <c r="AY30" s="2">
        <v>7000</v>
      </c>
      <c r="AZ30" s="2">
        <v>6116</v>
      </c>
      <c r="BA30" s="2">
        <v>7455</v>
      </c>
      <c r="BB30" s="2">
        <v>5379</v>
      </c>
      <c r="BC30" s="2">
        <v>5699</v>
      </c>
      <c r="BD30" s="2">
        <v>4102</v>
      </c>
      <c r="BE30" s="2">
        <v>4793</v>
      </c>
      <c r="BF30" s="2">
        <v>7721</v>
      </c>
      <c r="BG30" s="2">
        <v>4416</v>
      </c>
      <c r="BH30" s="2">
        <v>4529</v>
      </c>
      <c r="BI30" s="2">
        <v>5110</v>
      </c>
      <c r="BJ30" s="2">
        <v>5643</v>
      </c>
      <c r="BK30" s="2">
        <v>5272</v>
      </c>
      <c r="BL30" s="2">
        <v>4989</v>
      </c>
      <c r="BM30" s="2">
        <v>4203</v>
      </c>
      <c r="BN30" s="2">
        <v>3648</v>
      </c>
      <c r="BO30" s="2">
        <v>6928</v>
      </c>
      <c r="BP30" s="2">
        <v>8193</v>
      </c>
      <c r="BQ30" s="2">
        <v>9376</v>
      </c>
      <c r="BR30" s="2">
        <v>5243</v>
      </c>
      <c r="BS30" s="2">
        <v>6038</v>
      </c>
      <c r="BT30" s="2">
        <v>4713</v>
      </c>
      <c r="BU30" s="2">
        <v>5140</v>
      </c>
      <c r="BV30" s="2">
        <v>6286</v>
      </c>
      <c r="BW30" s="2">
        <v>6181</v>
      </c>
      <c r="BX30" s="2">
        <f>SUM(J30:BW30)</f>
        <v>266687</v>
      </c>
      <c r="BY30" s="3">
        <f t="shared" si="0"/>
        <v>1.075789253606523</v>
      </c>
      <c r="BZ30" t="str">
        <f t="shared" si="1"/>
        <v>Indo-Pacific king mackerel</v>
      </c>
    </row>
    <row r="31" spans="1:78" x14ac:dyDescent="0.25">
      <c r="A31" t="s">
        <v>9</v>
      </c>
      <c r="B31" t="s">
        <v>10</v>
      </c>
      <c r="C31" t="s">
        <v>50</v>
      </c>
      <c r="D31" t="s">
        <v>12</v>
      </c>
      <c r="E31" t="s">
        <v>13</v>
      </c>
      <c r="F31" t="s">
        <v>51</v>
      </c>
      <c r="G31">
        <v>31</v>
      </c>
      <c r="H31" t="s">
        <v>52</v>
      </c>
      <c r="I31" t="s">
        <v>53</v>
      </c>
      <c r="J31" s="2">
        <v>400</v>
      </c>
      <c r="K31" s="2">
        <v>400</v>
      </c>
      <c r="L31" s="2">
        <v>600</v>
      </c>
      <c r="M31" s="2">
        <v>400</v>
      </c>
      <c r="N31" s="2">
        <v>200</v>
      </c>
      <c r="O31" s="2">
        <v>500</v>
      </c>
      <c r="P31" s="2">
        <v>800</v>
      </c>
      <c r="Q31" s="2">
        <v>300</v>
      </c>
      <c r="R31" s="2">
        <v>1200</v>
      </c>
      <c r="S31" s="2">
        <v>900</v>
      </c>
      <c r="T31" s="2">
        <v>1300</v>
      </c>
      <c r="U31" s="2">
        <v>700</v>
      </c>
      <c r="V31" s="2">
        <v>1600</v>
      </c>
      <c r="W31" s="2">
        <v>800</v>
      </c>
      <c r="X31" s="2">
        <v>1200</v>
      </c>
      <c r="Y31" s="2">
        <v>800</v>
      </c>
      <c r="Z31" s="2">
        <v>800</v>
      </c>
      <c r="AA31" s="2">
        <v>1000</v>
      </c>
      <c r="AB31" s="2">
        <v>1000</v>
      </c>
      <c r="AC31" s="2">
        <v>600</v>
      </c>
      <c r="AD31" s="2">
        <v>800</v>
      </c>
      <c r="AE31" s="2">
        <v>700</v>
      </c>
      <c r="AF31" s="2">
        <v>700</v>
      </c>
      <c r="AG31" s="2">
        <v>1500</v>
      </c>
      <c r="AH31" s="2">
        <v>3585</v>
      </c>
      <c r="AI31" s="2">
        <v>1573</v>
      </c>
      <c r="AJ31" s="2">
        <v>1101</v>
      </c>
      <c r="AK31" s="2">
        <v>1616</v>
      </c>
      <c r="AL31" s="2">
        <v>998</v>
      </c>
      <c r="AM31" s="2">
        <v>2271</v>
      </c>
      <c r="AN31" s="2">
        <v>2125</v>
      </c>
      <c r="AO31" s="2">
        <v>3162</v>
      </c>
      <c r="AP31" s="2">
        <v>1960</v>
      </c>
      <c r="AQ31" s="2">
        <v>1320</v>
      </c>
      <c r="AR31" s="2">
        <v>1673</v>
      </c>
      <c r="AS31" s="2">
        <v>2701</v>
      </c>
      <c r="AT31" s="2">
        <v>3186</v>
      </c>
      <c r="AU31" s="2">
        <v>3347</v>
      </c>
      <c r="AV31" s="2">
        <v>1996</v>
      </c>
      <c r="AW31" s="2">
        <v>7451</v>
      </c>
      <c r="AX31" s="2">
        <v>5675</v>
      </c>
      <c r="AY31" s="2">
        <v>4435</v>
      </c>
      <c r="AZ31" s="2">
        <v>4932</v>
      </c>
      <c r="BA31" s="2">
        <v>4764</v>
      </c>
      <c r="BB31" s="2">
        <v>4084</v>
      </c>
      <c r="BC31" s="2">
        <v>6148</v>
      </c>
      <c r="BD31" s="2">
        <v>6741</v>
      </c>
      <c r="BE31" s="2">
        <v>7556</v>
      </c>
      <c r="BF31" s="2">
        <v>6202</v>
      </c>
      <c r="BG31" s="2">
        <v>5184</v>
      </c>
      <c r="BH31" s="2">
        <v>5362</v>
      </c>
      <c r="BI31" s="2">
        <v>3145</v>
      </c>
      <c r="BJ31" s="2">
        <v>4493</v>
      </c>
      <c r="BK31" s="2">
        <v>5453</v>
      </c>
      <c r="BL31" s="2">
        <v>5715</v>
      </c>
      <c r="BM31" s="2">
        <v>5574</v>
      </c>
      <c r="BN31" s="2">
        <v>5964</v>
      </c>
      <c r="BO31" s="2">
        <v>10812</v>
      </c>
      <c r="BP31" s="2">
        <v>9677</v>
      </c>
      <c r="BQ31" s="2">
        <v>9778</v>
      </c>
      <c r="BR31" s="2">
        <v>20152</v>
      </c>
      <c r="BS31" s="2">
        <v>14641</v>
      </c>
      <c r="BT31" s="2">
        <v>6119</v>
      </c>
      <c r="BU31" s="2">
        <v>9317</v>
      </c>
      <c r="BV31" s="2">
        <v>9116</v>
      </c>
      <c r="BW31" s="2">
        <v>7481</v>
      </c>
      <c r="BX31" s="2">
        <f>SUM(J31:BW31)</f>
        <v>247785</v>
      </c>
      <c r="BY31" s="3">
        <f t="shared" si="0"/>
        <v>1.849518134993988</v>
      </c>
      <c r="BZ31" t="str">
        <f t="shared" si="1"/>
        <v>Flatfishes nei</v>
      </c>
    </row>
    <row r="32" spans="1:78" x14ac:dyDescent="0.25">
      <c r="A32" t="s">
        <v>9</v>
      </c>
      <c r="B32" t="s">
        <v>10</v>
      </c>
      <c r="C32" t="s">
        <v>82</v>
      </c>
      <c r="D32" t="s">
        <v>12</v>
      </c>
      <c r="E32" t="s">
        <v>13</v>
      </c>
      <c r="F32" t="s">
        <v>83</v>
      </c>
      <c r="G32">
        <v>36</v>
      </c>
      <c r="H32" t="s">
        <v>15</v>
      </c>
      <c r="I32" t="s">
        <v>16</v>
      </c>
      <c r="J32" s="2">
        <v>1128</v>
      </c>
      <c r="K32" s="2">
        <v>190</v>
      </c>
      <c r="L32" s="2">
        <v>195</v>
      </c>
      <c r="M32" s="2">
        <v>199</v>
      </c>
      <c r="N32" s="2">
        <v>530</v>
      </c>
      <c r="O32" s="2">
        <v>800</v>
      </c>
      <c r="P32" s="2">
        <v>930</v>
      </c>
      <c r="Q32" s="2">
        <v>668</v>
      </c>
      <c r="R32" s="2">
        <v>655</v>
      </c>
      <c r="S32" s="2">
        <v>655</v>
      </c>
      <c r="T32" s="2">
        <v>1110</v>
      </c>
      <c r="U32" s="2">
        <v>1559</v>
      </c>
      <c r="V32" s="2">
        <v>447</v>
      </c>
      <c r="W32" s="2">
        <v>853</v>
      </c>
      <c r="X32" s="2">
        <v>1102</v>
      </c>
      <c r="Y32" s="2">
        <v>742</v>
      </c>
      <c r="Z32" s="2">
        <v>564</v>
      </c>
      <c r="AA32" s="2">
        <v>611</v>
      </c>
      <c r="AB32" s="2">
        <v>723</v>
      </c>
      <c r="AC32" s="2">
        <v>647</v>
      </c>
      <c r="AD32" s="2">
        <v>520</v>
      </c>
      <c r="AE32" s="2">
        <v>1202</v>
      </c>
      <c r="AF32" s="2">
        <v>1172</v>
      </c>
      <c r="AG32" s="2">
        <v>948</v>
      </c>
      <c r="AH32" s="2">
        <v>2244</v>
      </c>
      <c r="AI32" s="2">
        <v>2259</v>
      </c>
      <c r="AJ32" s="2">
        <v>4306</v>
      </c>
      <c r="AK32" s="2">
        <v>2905</v>
      </c>
      <c r="AL32" s="2">
        <v>2145</v>
      </c>
      <c r="AM32" s="2">
        <v>4704</v>
      </c>
      <c r="AN32" s="2">
        <v>3238</v>
      </c>
      <c r="AO32" s="2">
        <v>2875</v>
      </c>
      <c r="AP32" s="2">
        <v>2937</v>
      </c>
      <c r="AQ32" s="2">
        <v>2336</v>
      </c>
      <c r="AR32" s="2">
        <v>2913</v>
      </c>
      <c r="AS32" s="2">
        <v>4062</v>
      </c>
      <c r="AT32" s="2">
        <v>4493</v>
      </c>
      <c r="AU32" s="2">
        <v>3494</v>
      </c>
      <c r="AV32" s="2">
        <v>3857</v>
      </c>
      <c r="AW32" s="2">
        <v>4309</v>
      </c>
      <c r="AX32" s="2">
        <v>4548</v>
      </c>
      <c r="AY32" s="2">
        <v>4522</v>
      </c>
      <c r="AZ32" s="2">
        <v>5934</v>
      </c>
      <c r="BA32" s="2">
        <v>4301</v>
      </c>
      <c r="BB32" s="2">
        <v>5324</v>
      </c>
      <c r="BC32" s="2">
        <v>4365</v>
      </c>
      <c r="BD32" s="2">
        <v>3540</v>
      </c>
      <c r="BE32" s="2">
        <v>4591</v>
      </c>
      <c r="BF32" s="2">
        <v>4697</v>
      </c>
      <c r="BG32" s="2">
        <v>5563</v>
      </c>
      <c r="BH32" s="2">
        <v>5752</v>
      </c>
      <c r="BI32" s="2">
        <v>5178</v>
      </c>
      <c r="BJ32" s="2">
        <v>6027</v>
      </c>
      <c r="BK32" s="2">
        <v>5377</v>
      </c>
      <c r="BL32" s="2">
        <v>6470</v>
      </c>
      <c r="BM32" s="2">
        <v>6470</v>
      </c>
      <c r="BN32" s="2">
        <v>7552</v>
      </c>
      <c r="BO32" s="2">
        <v>6927</v>
      </c>
      <c r="BP32" s="2">
        <v>7995</v>
      </c>
      <c r="BQ32" s="2">
        <v>7048</v>
      </c>
      <c r="BR32" s="2">
        <v>5453</v>
      </c>
      <c r="BS32" s="2">
        <v>8128</v>
      </c>
      <c r="BT32" s="2">
        <v>9040</v>
      </c>
      <c r="BU32" s="2">
        <v>11055</v>
      </c>
      <c r="BV32" s="2">
        <v>10359</v>
      </c>
      <c r="BW32" s="2">
        <v>10431</v>
      </c>
      <c r="BX32" s="2">
        <f>SUM(J32:BW32)</f>
        <v>237874</v>
      </c>
      <c r="BY32" s="3">
        <f t="shared" si="0"/>
        <v>1.7724596391263059</v>
      </c>
      <c r="BZ32" t="str">
        <f t="shared" si="1"/>
        <v>Kawakawa</v>
      </c>
    </row>
    <row r="33" spans="1:78" x14ac:dyDescent="0.25">
      <c r="A33" t="s">
        <v>9</v>
      </c>
      <c r="B33" t="s">
        <v>10</v>
      </c>
      <c r="C33" t="s">
        <v>21</v>
      </c>
      <c r="D33" t="s">
        <v>12</v>
      </c>
      <c r="E33" t="s">
        <v>13</v>
      </c>
      <c r="F33" t="s">
        <v>22</v>
      </c>
      <c r="G33">
        <v>37</v>
      </c>
      <c r="H33" t="s">
        <v>23</v>
      </c>
      <c r="I33" t="s">
        <v>24</v>
      </c>
      <c r="J33" s="2"/>
      <c r="K33" s="2"/>
      <c r="L33" s="2"/>
      <c r="M33" s="2">
        <v>100</v>
      </c>
      <c r="N33" s="2">
        <v>2000</v>
      </c>
      <c r="O33" s="2">
        <v>200</v>
      </c>
      <c r="P33" s="2">
        <v>1700</v>
      </c>
      <c r="Q33" s="2">
        <v>200</v>
      </c>
      <c r="R33" s="2">
        <v>400</v>
      </c>
      <c r="S33" s="2">
        <v>500</v>
      </c>
      <c r="T33" s="2">
        <v>1000</v>
      </c>
      <c r="U33" s="2">
        <v>700</v>
      </c>
      <c r="V33" s="2">
        <v>500</v>
      </c>
      <c r="W33" s="2">
        <v>600</v>
      </c>
      <c r="X33" s="2">
        <v>900</v>
      </c>
      <c r="Y33" s="2">
        <v>800</v>
      </c>
      <c r="Z33" s="2">
        <v>600</v>
      </c>
      <c r="AA33" s="2">
        <v>1300</v>
      </c>
      <c r="AB33" s="2">
        <v>900</v>
      </c>
      <c r="AC33" s="2">
        <v>1000</v>
      </c>
      <c r="AD33" s="2">
        <v>1300</v>
      </c>
      <c r="AE33" s="2">
        <v>900</v>
      </c>
      <c r="AF33" s="2">
        <v>900</v>
      </c>
      <c r="AG33" s="2">
        <v>600</v>
      </c>
      <c r="AH33" s="2">
        <v>1026</v>
      </c>
      <c r="AI33" s="2">
        <v>771</v>
      </c>
      <c r="AJ33" s="2">
        <v>1123</v>
      </c>
      <c r="AK33" s="2">
        <v>797</v>
      </c>
      <c r="AL33" s="2">
        <v>1111</v>
      </c>
      <c r="AM33" s="2">
        <v>1897</v>
      </c>
      <c r="AN33" s="2">
        <v>1501</v>
      </c>
      <c r="AO33" s="2">
        <v>2207</v>
      </c>
      <c r="AP33" s="2">
        <v>1812</v>
      </c>
      <c r="AQ33" s="2">
        <v>1883</v>
      </c>
      <c r="AR33" s="2">
        <v>2192</v>
      </c>
      <c r="AS33" s="2">
        <v>2689</v>
      </c>
      <c r="AT33" s="2">
        <v>2296</v>
      </c>
      <c r="AU33" s="2">
        <v>3021</v>
      </c>
      <c r="AV33" s="2">
        <v>3383</v>
      </c>
      <c r="AW33" s="2">
        <v>3272</v>
      </c>
      <c r="AX33" s="2">
        <v>4330</v>
      </c>
      <c r="AY33" s="2">
        <v>4044</v>
      </c>
      <c r="AZ33" s="2">
        <v>4057</v>
      </c>
      <c r="BA33" s="2">
        <v>3335</v>
      </c>
      <c r="BB33" s="2">
        <v>4760</v>
      </c>
      <c r="BC33" s="2">
        <v>4378</v>
      </c>
      <c r="BD33" s="2">
        <v>4671</v>
      </c>
      <c r="BE33" s="2">
        <v>4239</v>
      </c>
      <c r="BF33" s="2">
        <v>5062</v>
      </c>
      <c r="BG33" s="2">
        <v>5010</v>
      </c>
      <c r="BH33" s="2">
        <v>3812</v>
      </c>
      <c r="BI33" s="2">
        <v>4717</v>
      </c>
      <c r="BJ33" s="2">
        <v>4767</v>
      </c>
      <c r="BK33" s="2">
        <v>5256</v>
      </c>
      <c r="BL33" s="2">
        <v>5959</v>
      </c>
      <c r="BM33" s="2">
        <v>3961</v>
      </c>
      <c r="BN33" s="2">
        <v>4438</v>
      </c>
      <c r="BO33" s="2">
        <v>1907</v>
      </c>
      <c r="BP33" s="2">
        <v>22893</v>
      </c>
      <c r="BQ33" s="2">
        <v>8958</v>
      </c>
      <c r="BR33" s="2">
        <v>7836</v>
      </c>
      <c r="BS33" s="2">
        <v>8119</v>
      </c>
      <c r="BT33" s="2">
        <v>5790</v>
      </c>
      <c r="BU33" s="2">
        <v>6599</v>
      </c>
      <c r="BV33" s="2">
        <v>12350</v>
      </c>
      <c r="BW33" s="2">
        <v>19000</v>
      </c>
      <c r="BX33" s="2">
        <f>SUM(J33:BW33)</f>
        <v>218329</v>
      </c>
      <c r="BY33" s="3">
        <f t="shared" si="0"/>
        <v>2.2305518844278356</v>
      </c>
      <c r="BZ33" t="str">
        <f t="shared" si="1"/>
        <v>Barracudas nei</v>
      </c>
    </row>
    <row r="34" spans="1:78" x14ac:dyDescent="0.25">
      <c r="A34" t="s">
        <v>9</v>
      </c>
      <c r="B34" t="s">
        <v>10</v>
      </c>
      <c r="C34" t="s">
        <v>116</v>
      </c>
      <c r="D34" t="s">
        <v>12</v>
      </c>
      <c r="E34" t="s">
        <v>13</v>
      </c>
      <c r="F34" t="s">
        <v>117</v>
      </c>
      <c r="G34">
        <v>34</v>
      </c>
      <c r="H34" t="s">
        <v>66</v>
      </c>
      <c r="I34" t="s">
        <v>24</v>
      </c>
      <c r="J34" s="2">
        <v>3000</v>
      </c>
      <c r="K34" s="2">
        <v>3000</v>
      </c>
      <c r="L34" s="2">
        <v>3000</v>
      </c>
      <c r="M34" s="2">
        <v>4700</v>
      </c>
      <c r="N34" s="2">
        <v>1800</v>
      </c>
      <c r="O34" s="2">
        <v>3300</v>
      </c>
      <c r="P34" s="2">
        <v>1400</v>
      </c>
      <c r="Q34" s="2">
        <v>700</v>
      </c>
      <c r="R34" s="2">
        <v>1000</v>
      </c>
      <c r="S34" s="2">
        <v>700</v>
      </c>
      <c r="T34" s="2">
        <v>700</v>
      </c>
      <c r="U34" s="2">
        <v>1000</v>
      </c>
      <c r="V34" s="2">
        <v>800</v>
      </c>
      <c r="W34" s="2">
        <v>800</v>
      </c>
      <c r="X34" s="2">
        <v>200</v>
      </c>
      <c r="Y34" s="2">
        <v>400</v>
      </c>
      <c r="Z34" s="2">
        <v>200</v>
      </c>
      <c r="AA34" s="2">
        <v>300</v>
      </c>
      <c r="AB34" s="2">
        <v>500</v>
      </c>
      <c r="AC34" s="2">
        <v>400</v>
      </c>
      <c r="AD34" s="2">
        <v>600</v>
      </c>
      <c r="AE34" s="2">
        <v>300</v>
      </c>
      <c r="AF34" s="2">
        <v>100</v>
      </c>
      <c r="AG34" s="2">
        <v>400</v>
      </c>
      <c r="AH34" s="2">
        <v>421</v>
      </c>
      <c r="AI34" s="2">
        <v>1990</v>
      </c>
      <c r="AJ34" s="2">
        <v>507</v>
      </c>
      <c r="AK34" s="2">
        <v>596</v>
      </c>
      <c r="AL34" s="2">
        <v>1523</v>
      </c>
      <c r="AM34" s="2">
        <v>571</v>
      </c>
      <c r="AN34" s="2">
        <v>590</v>
      </c>
      <c r="AO34" s="2">
        <v>1282</v>
      </c>
      <c r="AP34" s="2">
        <v>779</v>
      </c>
      <c r="AQ34" s="2">
        <v>730</v>
      </c>
      <c r="AR34" s="2">
        <v>1090</v>
      </c>
      <c r="AS34" s="2">
        <v>871</v>
      </c>
      <c r="AT34" s="2">
        <v>1177</v>
      </c>
      <c r="AU34" s="2">
        <v>955</v>
      </c>
      <c r="AV34" s="2">
        <v>2403</v>
      </c>
      <c r="AW34" s="2">
        <v>2799</v>
      </c>
      <c r="AX34" s="2">
        <v>5479</v>
      </c>
      <c r="AY34" s="2">
        <v>2504</v>
      </c>
      <c r="AZ34" s="2">
        <v>3174</v>
      </c>
      <c r="BA34" s="2">
        <v>4326</v>
      </c>
      <c r="BB34" s="2">
        <v>4111</v>
      </c>
      <c r="BC34" s="2">
        <v>2466</v>
      </c>
      <c r="BD34" s="2">
        <v>4097</v>
      </c>
      <c r="BE34" s="2">
        <v>4192</v>
      </c>
      <c r="BF34" s="2">
        <v>5189</v>
      </c>
      <c r="BG34" s="2">
        <v>8182</v>
      </c>
      <c r="BH34" s="2">
        <v>5748</v>
      </c>
      <c r="BI34" s="2">
        <v>6441</v>
      </c>
      <c r="BJ34" s="2">
        <v>3576</v>
      </c>
      <c r="BK34" s="2">
        <v>4126</v>
      </c>
      <c r="BL34" s="2">
        <v>5783</v>
      </c>
      <c r="BM34" s="2">
        <v>5287</v>
      </c>
      <c r="BN34" s="2">
        <v>5300</v>
      </c>
      <c r="BO34" s="2">
        <v>6638</v>
      </c>
      <c r="BP34" s="2">
        <v>8887</v>
      </c>
      <c r="BQ34" s="2">
        <v>9355</v>
      </c>
      <c r="BR34" s="2">
        <v>7161</v>
      </c>
      <c r="BS34" s="2">
        <v>7076</v>
      </c>
      <c r="BT34" s="2">
        <v>5205</v>
      </c>
      <c r="BU34" s="2">
        <v>5456</v>
      </c>
      <c r="BV34" s="2">
        <v>3644</v>
      </c>
      <c r="BW34" s="2">
        <v>4193</v>
      </c>
      <c r="BX34" s="2">
        <f>SUM(J34:BW34)</f>
        <v>185180</v>
      </c>
      <c r="BY34" s="3">
        <f t="shared" si="0"/>
        <v>1.4390439158279964</v>
      </c>
      <c r="BZ34" t="str">
        <f t="shared" si="1"/>
        <v>Pike-congers nei</v>
      </c>
    </row>
    <row r="35" spans="1:78" x14ac:dyDescent="0.25">
      <c r="A35" t="s">
        <v>9</v>
      </c>
      <c r="B35" t="s">
        <v>10</v>
      </c>
      <c r="C35" t="s">
        <v>84</v>
      </c>
      <c r="D35" t="s">
        <v>12</v>
      </c>
      <c r="E35" t="s">
        <v>13</v>
      </c>
      <c r="F35" t="s">
        <v>85</v>
      </c>
      <c r="G35">
        <v>33</v>
      </c>
      <c r="H35" t="s">
        <v>33</v>
      </c>
      <c r="I35" t="s">
        <v>24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>
        <v>500</v>
      </c>
      <c r="V35" s="2">
        <v>700</v>
      </c>
      <c r="W35" s="2">
        <v>400</v>
      </c>
      <c r="X35" s="2">
        <v>800</v>
      </c>
      <c r="Y35" s="2">
        <v>300</v>
      </c>
      <c r="Z35" s="2">
        <v>500</v>
      </c>
      <c r="AA35" s="2">
        <v>1400</v>
      </c>
      <c r="AB35" s="2">
        <v>1100</v>
      </c>
      <c r="AC35" s="2">
        <v>1600</v>
      </c>
      <c r="AD35" s="2">
        <v>1500</v>
      </c>
      <c r="AE35" s="2">
        <v>1800</v>
      </c>
      <c r="AF35" s="2">
        <v>1400</v>
      </c>
      <c r="AG35" s="2">
        <v>1200</v>
      </c>
      <c r="AH35" s="2">
        <v>1380</v>
      </c>
      <c r="AI35" s="2">
        <v>935</v>
      </c>
      <c r="AJ35" s="2">
        <v>1451</v>
      </c>
      <c r="AK35" s="2">
        <v>3454</v>
      </c>
      <c r="AL35" s="2">
        <v>2866</v>
      </c>
      <c r="AM35" s="2">
        <v>3502</v>
      </c>
      <c r="AN35" s="2">
        <v>2080</v>
      </c>
      <c r="AO35" s="2">
        <v>2635</v>
      </c>
      <c r="AP35" s="2">
        <v>2959</v>
      </c>
      <c r="AQ35" s="2">
        <v>2622</v>
      </c>
      <c r="AR35" s="2">
        <v>2661</v>
      </c>
      <c r="AS35" s="2">
        <v>2391</v>
      </c>
      <c r="AT35" s="2">
        <v>2357</v>
      </c>
      <c r="AU35" s="2">
        <v>2700</v>
      </c>
      <c r="AV35" s="2">
        <v>1205</v>
      </c>
      <c r="AW35" s="2">
        <v>2869</v>
      </c>
      <c r="AX35" s="2">
        <v>2043</v>
      </c>
      <c r="AY35" s="2">
        <v>2264</v>
      </c>
      <c r="AZ35" s="2">
        <v>2383</v>
      </c>
      <c r="BA35" s="2">
        <v>2302</v>
      </c>
      <c r="BB35" s="2">
        <v>2466</v>
      </c>
      <c r="BC35" s="2">
        <v>2553</v>
      </c>
      <c r="BD35" s="2">
        <v>3150</v>
      </c>
      <c r="BE35" s="2">
        <v>2276</v>
      </c>
      <c r="BF35" s="2">
        <v>753</v>
      </c>
      <c r="BG35" s="2">
        <v>1375</v>
      </c>
      <c r="BH35" s="2">
        <v>1041</v>
      </c>
      <c r="BI35" s="2">
        <v>1960</v>
      </c>
      <c r="BJ35" s="2">
        <v>2201</v>
      </c>
      <c r="BK35" s="2">
        <v>2293</v>
      </c>
      <c r="BL35" s="2">
        <v>3516</v>
      </c>
      <c r="BM35" s="2">
        <v>2386</v>
      </c>
      <c r="BN35" s="2">
        <v>2644</v>
      </c>
      <c r="BO35" s="2">
        <v>2802</v>
      </c>
      <c r="BP35" s="2">
        <v>1627</v>
      </c>
      <c r="BQ35" s="2">
        <v>1705</v>
      </c>
      <c r="BR35" s="2">
        <v>2436</v>
      </c>
      <c r="BS35" s="2">
        <v>2042</v>
      </c>
      <c r="BT35" s="2">
        <v>6994</v>
      </c>
      <c r="BU35" s="2">
        <v>8897</v>
      </c>
      <c r="BV35" s="2">
        <v>19202</v>
      </c>
      <c r="BW35" s="2">
        <v>27838</v>
      </c>
      <c r="BX35" s="2">
        <f>SUM(J35:BW35)</f>
        <v>162416</v>
      </c>
      <c r="BY35" s="3">
        <f t="shared" si="0"/>
        <v>3.5329005332715049</v>
      </c>
      <c r="BZ35" t="str">
        <f t="shared" si="1"/>
        <v>Lizardfishes nei</v>
      </c>
    </row>
    <row r="36" spans="1:78" x14ac:dyDescent="0.25">
      <c r="A36" t="s">
        <v>9</v>
      </c>
      <c r="B36" t="s">
        <v>10</v>
      </c>
      <c r="C36" t="s">
        <v>48</v>
      </c>
      <c r="D36" t="s">
        <v>12</v>
      </c>
      <c r="E36" t="s">
        <v>13</v>
      </c>
      <c r="F36" t="s">
        <v>49</v>
      </c>
      <c r="G36">
        <v>37</v>
      </c>
      <c r="H36" t="s">
        <v>23</v>
      </c>
      <c r="I36" t="s">
        <v>47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>
        <v>4500</v>
      </c>
      <c r="Y36" s="2">
        <v>3800</v>
      </c>
      <c r="Z36" s="2">
        <v>2700</v>
      </c>
      <c r="AA36" s="2">
        <v>3200</v>
      </c>
      <c r="AB36" s="2">
        <v>1300</v>
      </c>
      <c r="AC36" s="2">
        <v>2000</v>
      </c>
      <c r="AD36" s="2">
        <v>1900</v>
      </c>
      <c r="AE36" s="2">
        <v>1300</v>
      </c>
      <c r="AF36" s="2">
        <v>2500</v>
      </c>
      <c r="AG36" s="2">
        <v>1800</v>
      </c>
      <c r="AH36" s="2">
        <v>7722</v>
      </c>
      <c r="AI36" s="2">
        <v>4746</v>
      </c>
      <c r="AJ36" s="2">
        <v>5456</v>
      </c>
      <c r="AK36" s="2">
        <v>4204</v>
      </c>
      <c r="AL36" s="2">
        <v>3136</v>
      </c>
      <c r="AM36" s="2">
        <v>2599</v>
      </c>
      <c r="AN36" s="2">
        <v>3988</v>
      </c>
      <c r="AO36" s="2">
        <v>3829</v>
      </c>
      <c r="AP36" s="2">
        <v>4624</v>
      </c>
      <c r="AQ36" s="2">
        <v>5317</v>
      </c>
      <c r="AR36" s="2">
        <v>2601</v>
      </c>
      <c r="AS36" s="2">
        <v>1819</v>
      </c>
      <c r="AT36" s="2">
        <v>2305</v>
      </c>
      <c r="AU36" s="2">
        <v>3240</v>
      </c>
      <c r="AV36" s="2">
        <v>2649</v>
      </c>
      <c r="AW36" s="2">
        <v>2732</v>
      </c>
      <c r="AX36" s="2">
        <v>2313</v>
      </c>
      <c r="AY36" s="2">
        <v>1699</v>
      </c>
      <c r="AZ36" s="2">
        <v>2492</v>
      </c>
      <c r="BA36" s="2">
        <v>1778</v>
      </c>
      <c r="BB36" s="2">
        <v>2376</v>
      </c>
      <c r="BC36" s="2">
        <v>2570</v>
      </c>
      <c r="BD36" s="2">
        <v>529</v>
      </c>
      <c r="BE36" s="2">
        <v>886</v>
      </c>
      <c r="BF36" s="2">
        <v>1533</v>
      </c>
      <c r="BG36" s="2">
        <v>1324</v>
      </c>
      <c r="BH36" s="2">
        <v>1438</v>
      </c>
      <c r="BI36" s="2">
        <v>992</v>
      </c>
      <c r="BJ36" s="2">
        <v>970</v>
      </c>
      <c r="BK36" s="2">
        <v>964</v>
      </c>
      <c r="BL36" s="2">
        <v>2930</v>
      </c>
      <c r="BM36" s="2">
        <v>2574</v>
      </c>
      <c r="BN36" s="2">
        <v>2717</v>
      </c>
      <c r="BO36" s="2">
        <v>3118</v>
      </c>
      <c r="BP36" s="2">
        <v>1962</v>
      </c>
      <c r="BQ36" s="2">
        <v>3523</v>
      </c>
      <c r="BR36" s="2">
        <v>3168</v>
      </c>
      <c r="BS36" s="2">
        <v>4010</v>
      </c>
      <c r="BT36" s="2">
        <v>1927</v>
      </c>
      <c r="BU36" s="2">
        <v>3251</v>
      </c>
      <c r="BV36" s="2">
        <v>1421</v>
      </c>
      <c r="BW36" s="2">
        <v>1462</v>
      </c>
      <c r="BX36" s="2">
        <f>SUM(J36:BW36)</f>
        <v>139894</v>
      </c>
      <c r="BY36" s="3">
        <f t="shared" si="0"/>
        <v>1.5176571428571428</v>
      </c>
      <c r="BZ36" t="str">
        <f t="shared" si="1"/>
        <v>False trevally</v>
      </c>
    </row>
    <row r="37" spans="1:78" x14ac:dyDescent="0.25">
      <c r="A37" t="s">
        <v>9</v>
      </c>
      <c r="B37" t="s">
        <v>10</v>
      </c>
      <c r="C37" t="s">
        <v>54</v>
      </c>
      <c r="D37" t="s">
        <v>12</v>
      </c>
      <c r="E37" t="s">
        <v>13</v>
      </c>
      <c r="F37" t="s">
        <v>55</v>
      </c>
      <c r="G37">
        <v>37</v>
      </c>
      <c r="H37" t="s">
        <v>23</v>
      </c>
      <c r="I37" t="s">
        <v>20</v>
      </c>
      <c r="J37" s="2"/>
      <c r="K37" s="2"/>
      <c r="L37" s="2"/>
      <c r="M37" s="2">
        <v>400</v>
      </c>
      <c r="N37" s="2">
        <v>200</v>
      </c>
      <c r="O37" s="2">
        <v>2900</v>
      </c>
      <c r="P37" s="2">
        <v>2200</v>
      </c>
      <c r="Q37" s="2">
        <v>900</v>
      </c>
      <c r="R37" s="2">
        <v>300</v>
      </c>
      <c r="S37" s="2">
        <v>1500</v>
      </c>
      <c r="T37" s="2">
        <v>5700</v>
      </c>
      <c r="U37" s="2">
        <v>1500</v>
      </c>
      <c r="V37" s="2">
        <v>3600</v>
      </c>
      <c r="W37" s="2">
        <v>900</v>
      </c>
      <c r="X37" s="2">
        <v>700</v>
      </c>
      <c r="Y37" s="2">
        <v>400</v>
      </c>
      <c r="Z37" s="2">
        <v>3300</v>
      </c>
      <c r="AA37" s="2">
        <v>2500</v>
      </c>
      <c r="AB37" s="2">
        <v>3100</v>
      </c>
      <c r="AC37" s="2">
        <v>2500</v>
      </c>
      <c r="AD37" s="2">
        <v>2800</v>
      </c>
      <c r="AE37" s="2">
        <v>9100</v>
      </c>
      <c r="AF37" s="2">
        <v>1100</v>
      </c>
      <c r="AG37" s="2">
        <v>5900</v>
      </c>
      <c r="AH37" s="2">
        <v>5976</v>
      </c>
      <c r="AI37" s="2">
        <v>1150</v>
      </c>
      <c r="AJ37" s="2">
        <v>238</v>
      </c>
      <c r="AK37" s="2">
        <v>90</v>
      </c>
      <c r="AL37" s="2">
        <v>386</v>
      </c>
      <c r="AM37" s="2">
        <v>253</v>
      </c>
      <c r="AN37" s="2">
        <v>398</v>
      </c>
      <c r="AO37" s="2">
        <v>129</v>
      </c>
      <c r="AP37" s="2">
        <v>1581</v>
      </c>
      <c r="AQ37" s="2">
        <v>1854</v>
      </c>
      <c r="AR37" s="2">
        <v>421</v>
      </c>
      <c r="AS37" s="2">
        <v>676</v>
      </c>
      <c r="AT37" s="2">
        <v>256</v>
      </c>
      <c r="AU37" s="2">
        <v>262</v>
      </c>
      <c r="AV37" s="2">
        <v>384</v>
      </c>
      <c r="AW37" s="2">
        <v>1473</v>
      </c>
      <c r="AX37" s="2">
        <v>458</v>
      </c>
      <c r="AY37" s="2">
        <v>985</v>
      </c>
      <c r="AZ37" s="2">
        <v>1149</v>
      </c>
      <c r="BA37" s="2">
        <v>1895</v>
      </c>
      <c r="BB37" s="2">
        <v>2772</v>
      </c>
      <c r="BC37" s="2">
        <v>2263</v>
      </c>
      <c r="BD37" s="2">
        <v>1845</v>
      </c>
      <c r="BE37" s="2">
        <v>1995</v>
      </c>
      <c r="BF37" s="2">
        <v>555</v>
      </c>
      <c r="BG37" s="2">
        <v>634</v>
      </c>
      <c r="BH37" s="2">
        <v>2597</v>
      </c>
      <c r="BI37" s="2">
        <v>2467</v>
      </c>
      <c r="BJ37" s="2">
        <v>2704</v>
      </c>
      <c r="BK37" s="2">
        <v>2685</v>
      </c>
      <c r="BL37" s="2">
        <v>2322</v>
      </c>
      <c r="BM37" s="2">
        <v>2211</v>
      </c>
      <c r="BN37" s="2">
        <v>2436</v>
      </c>
      <c r="BO37" s="2">
        <v>4201</v>
      </c>
      <c r="BP37" s="2">
        <v>3582</v>
      </c>
      <c r="BQ37" s="2">
        <v>5092</v>
      </c>
      <c r="BR37" s="2">
        <v>5022</v>
      </c>
      <c r="BS37" s="2">
        <v>4901</v>
      </c>
      <c r="BT37" s="2">
        <v>4579</v>
      </c>
      <c r="BU37" s="2">
        <v>4925</v>
      </c>
      <c r="BV37" s="2">
        <v>3750</v>
      </c>
      <c r="BW37" s="2">
        <v>4150</v>
      </c>
      <c r="BX37" s="2">
        <f>SUM(J37:BW37)</f>
        <v>139202</v>
      </c>
      <c r="BY37" s="3">
        <f t="shared" si="0"/>
        <v>2.9302453439626142</v>
      </c>
      <c r="BZ37" t="str">
        <f t="shared" si="1"/>
        <v>Flyingfishes nei</v>
      </c>
    </row>
    <row r="38" spans="1:78" x14ac:dyDescent="0.25">
      <c r="A38" t="s">
        <v>9</v>
      </c>
      <c r="B38" t="s">
        <v>10</v>
      </c>
      <c r="C38" t="s">
        <v>157</v>
      </c>
      <c r="D38" t="s">
        <v>12</v>
      </c>
      <c r="E38" t="s">
        <v>13</v>
      </c>
      <c r="F38" t="s">
        <v>158</v>
      </c>
      <c r="G38">
        <v>36</v>
      </c>
      <c r="H38" t="s">
        <v>15</v>
      </c>
      <c r="I38" t="s">
        <v>16</v>
      </c>
      <c r="J38" s="2">
        <v>161</v>
      </c>
      <c r="K38" s="2">
        <v>49</v>
      </c>
      <c r="L38" s="2">
        <v>43</v>
      </c>
      <c r="M38" s="2">
        <v>49</v>
      </c>
      <c r="N38" s="2">
        <v>87</v>
      </c>
      <c r="O38" s="2">
        <v>129</v>
      </c>
      <c r="P38" s="2">
        <v>154</v>
      </c>
      <c r="Q38" s="2">
        <v>174</v>
      </c>
      <c r="R38" s="2">
        <v>206</v>
      </c>
      <c r="S38" s="2">
        <v>86</v>
      </c>
      <c r="T38" s="2">
        <v>182</v>
      </c>
      <c r="U38" s="2">
        <v>259</v>
      </c>
      <c r="V38" s="2">
        <v>164</v>
      </c>
      <c r="W38" s="2">
        <v>187</v>
      </c>
      <c r="X38" s="2">
        <v>290</v>
      </c>
      <c r="Y38" s="2">
        <v>155</v>
      </c>
      <c r="Z38" s="2">
        <v>197</v>
      </c>
      <c r="AA38" s="2">
        <v>301</v>
      </c>
      <c r="AB38" s="2">
        <v>161</v>
      </c>
      <c r="AC38" s="2">
        <v>146</v>
      </c>
      <c r="AD38" s="2">
        <v>152</v>
      </c>
      <c r="AE38" s="2">
        <v>226</v>
      </c>
      <c r="AF38" s="2">
        <v>232</v>
      </c>
      <c r="AG38" s="2">
        <v>314</v>
      </c>
      <c r="AH38" s="2">
        <v>381</v>
      </c>
      <c r="AI38" s="2">
        <v>397</v>
      </c>
      <c r="AJ38" s="2">
        <v>564</v>
      </c>
      <c r="AK38" s="2">
        <v>436</v>
      </c>
      <c r="AL38" s="2">
        <v>837</v>
      </c>
      <c r="AM38" s="2">
        <v>943</v>
      </c>
      <c r="AN38" s="2">
        <v>833</v>
      </c>
      <c r="AO38" s="2">
        <v>754</v>
      </c>
      <c r="AP38" s="2">
        <v>1082</v>
      </c>
      <c r="AQ38" s="2">
        <v>486</v>
      </c>
      <c r="AR38" s="2">
        <v>665</v>
      </c>
      <c r="AS38" s="2">
        <v>1824</v>
      </c>
      <c r="AT38" s="2">
        <v>798</v>
      </c>
      <c r="AU38" s="2">
        <v>1406</v>
      </c>
      <c r="AV38" s="2">
        <v>769</v>
      </c>
      <c r="AW38" s="2">
        <v>1091</v>
      </c>
      <c r="AX38" s="2">
        <v>1505</v>
      </c>
      <c r="AY38" s="2">
        <v>1068</v>
      </c>
      <c r="AZ38" s="2">
        <v>774</v>
      </c>
      <c r="BA38" s="2">
        <v>1815</v>
      </c>
      <c r="BB38" s="2">
        <v>1271</v>
      </c>
      <c r="BC38" s="2">
        <v>2402</v>
      </c>
      <c r="BD38" s="2">
        <v>1705</v>
      </c>
      <c r="BE38" s="2">
        <v>1647</v>
      </c>
      <c r="BF38" s="2">
        <v>2301</v>
      </c>
      <c r="BG38" s="2">
        <v>3297</v>
      </c>
      <c r="BH38" s="2">
        <v>2385</v>
      </c>
      <c r="BI38" s="2">
        <v>1426</v>
      </c>
      <c r="BJ38" s="2">
        <v>2455</v>
      </c>
      <c r="BK38" s="2">
        <v>2302</v>
      </c>
      <c r="BL38" s="2">
        <v>4271</v>
      </c>
      <c r="BM38" s="2">
        <v>5895</v>
      </c>
      <c r="BN38" s="2">
        <v>6536</v>
      </c>
      <c r="BO38" s="2">
        <v>7734</v>
      </c>
      <c r="BP38" s="2">
        <v>5732</v>
      </c>
      <c r="BQ38" s="2">
        <v>5603</v>
      </c>
      <c r="BR38" s="2">
        <v>7586</v>
      </c>
      <c r="BS38" s="2">
        <v>7976</v>
      </c>
      <c r="BT38" s="2">
        <v>13364</v>
      </c>
      <c r="BU38" s="2">
        <v>10027</v>
      </c>
      <c r="BV38" s="2">
        <v>11040</v>
      </c>
      <c r="BW38" s="2">
        <v>6870</v>
      </c>
      <c r="BX38" s="2">
        <f>SUM(J38:BW38)</f>
        <v>136357</v>
      </c>
      <c r="BY38" s="3">
        <f t="shared" si="0"/>
        <v>4.6369412426201855</v>
      </c>
      <c r="BZ38" t="str">
        <f t="shared" si="1"/>
        <v>Yellowfin tuna</v>
      </c>
    </row>
    <row r="39" spans="1:78" x14ac:dyDescent="0.25">
      <c r="A39" t="s">
        <v>9</v>
      </c>
      <c r="B39" t="s">
        <v>10</v>
      </c>
      <c r="C39" t="s">
        <v>56</v>
      </c>
      <c r="D39" t="s">
        <v>12</v>
      </c>
      <c r="E39" t="s">
        <v>13</v>
      </c>
      <c r="F39" t="s">
        <v>57</v>
      </c>
      <c r="G39">
        <v>36</v>
      </c>
      <c r="H39" t="s">
        <v>15</v>
      </c>
      <c r="I39" t="s">
        <v>16</v>
      </c>
      <c r="J39" s="2">
        <v>200</v>
      </c>
      <c r="K39" s="2">
        <v>38</v>
      </c>
      <c r="L39" s="2">
        <v>41</v>
      </c>
      <c r="M39" s="2">
        <v>38</v>
      </c>
      <c r="N39" s="2">
        <v>92</v>
      </c>
      <c r="O39" s="2">
        <v>124</v>
      </c>
      <c r="P39" s="2">
        <v>171</v>
      </c>
      <c r="Q39" s="2">
        <v>101</v>
      </c>
      <c r="R39" s="2">
        <v>131</v>
      </c>
      <c r="S39" s="2">
        <v>168</v>
      </c>
      <c r="T39" s="2">
        <v>294</v>
      </c>
      <c r="U39" s="2">
        <v>339</v>
      </c>
      <c r="V39" s="2">
        <v>64</v>
      </c>
      <c r="W39" s="2">
        <v>182</v>
      </c>
      <c r="X39" s="2">
        <v>129</v>
      </c>
      <c r="Y39" s="2">
        <v>145</v>
      </c>
      <c r="Z39" s="2">
        <v>98</v>
      </c>
      <c r="AA39" s="2">
        <v>115</v>
      </c>
      <c r="AB39" s="2">
        <v>148</v>
      </c>
      <c r="AC39" s="2">
        <v>95</v>
      </c>
      <c r="AD39" s="2">
        <v>107</v>
      </c>
      <c r="AE39" s="2">
        <v>241</v>
      </c>
      <c r="AF39" s="2">
        <v>283</v>
      </c>
      <c r="AG39" s="2">
        <v>218</v>
      </c>
      <c r="AH39" s="2">
        <v>465</v>
      </c>
      <c r="AI39" s="2">
        <v>503</v>
      </c>
      <c r="AJ39" s="2">
        <v>1002</v>
      </c>
      <c r="AK39" s="2">
        <v>555</v>
      </c>
      <c r="AL39" s="2">
        <v>456</v>
      </c>
      <c r="AM39" s="2">
        <v>1025</v>
      </c>
      <c r="AN39" s="2">
        <v>851</v>
      </c>
      <c r="AO39" s="2">
        <v>474</v>
      </c>
      <c r="AP39" s="2">
        <v>726</v>
      </c>
      <c r="AQ39" s="2">
        <v>652</v>
      </c>
      <c r="AR39" s="2">
        <v>711</v>
      </c>
      <c r="AS39" s="2">
        <v>1150</v>
      </c>
      <c r="AT39" s="2">
        <v>3069</v>
      </c>
      <c r="AU39" s="2">
        <v>1700</v>
      </c>
      <c r="AV39" s="2">
        <v>2226</v>
      </c>
      <c r="AW39" s="2">
        <v>2744</v>
      </c>
      <c r="AX39" s="2">
        <v>2579</v>
      </c>
      <c r="AY39" s="2">
        <v>1701</v>
      </c>
      <c r="AZ39" s="2">
        <v>2361</v>
      </c>
      <c r="BA39" s="2">
        <v>1850</v>
      </c>
      <c r="BB39" s="2">
        <v>2515</v>
      </c>
      <c r="BC39" s="2">
        <v>4106</v>
      </c>
      <c r="BD39" s="2">
        <v>5349</v>
      </c>
      <c r="BE39" s="2">
        <v>4327</v>
      </c>
      <c r="BF39" s="2">
        <v>3930</v>
      </c>
      <c r="BG39" s="2">
        <v>4374</v>
      </c>
      <c r="BH39" s="2">
        <v>4030</v>
      </c>
      <c r="BI39" s="2">
        <v>4016</v>
      </c>
      <c r="BJ39" s="2">
        <v>4266</v>
      </c>
      <c r="BK39" s="2">
        <v>5459</v>
      </c>
      <c r="BL39" s="2">
        <v>4923</v>
      </c>
      <c r="BM39" s="2">
        <v>5086</v>
      </c>
      <c r="BN39" s="2">
        <v>5834</v>
      </c>
      <c r="BO39" s="2">
        <v>4133</v>
      </c>
      <c r="BP39" s="2">
        <v>2678</v>
      </c>
      <c r="BQ39" s="2">
        <v>2355</v>
      </c>
      <c r="BR39" s="2">
        <v>5899</v>
      </c>
      <c r="BS39" s="2">
        <v>4506</v>
      </c>
      <c r="BT39" s="2">
        <v>3843</v>
      </c>
      <c r="BU39" s="2">
        <v>3293</v>
      </c>
      <c r="BV39" s="2">
        <v>4234</v>
      </c>
      <c r="BW39" s="2">
        <v>2596</v>
      </c>
      <c r="BX39" s="2">
        <f>SUM(J39:BW39)</f>
        <v>122114</v>
      </c>
      <c r="BY39" s="3">
        <f t="shared" si="0"/>
        <v>1.1897437447117127</v>
      </c>
      <c r="BZ39" t="str">
        <f t="shared" si="1"/>
        <v>Frigate and bullet tunas</v>
      </c>
    </row>
    <row r="40" spans="1:78" x14ac:dyDescent="0.25">
      <c r="A40" t="s">
        <v>9</v>
      </c>
      <c r="B40" t="s">
        <v>10</v>
      </c>
      <c r="C40" t="s">
        <v>143</v>
      </c>
      <c r="D40" t="s">
        <v>12</v>
      </c>
      <c r="E40" t="s">
        <v>13</v>
      </c>
      <c r="F40" t="s">
        <v>144</v>
      </c>
      <c r="G40">
        <v>33</v>
      </c>
      <c r="H40" t="s">
        <v>33</v>
      </c>
      <c r="I40" t="s">
        <v>47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>
        <v>53431</v>
      </c>
      <c r="BW40" s="2">
        <v>62764</v>
      </c>
      <c r="BX40" s="2">
        <f>SUM(J40:BW40)</f>
        <v>116195</v>
      </c>
      <c r="BY40" s="3" t="e">
        <f t="shared" si="0"/>
        <v>#DIV/0!</v>
      </c>
      <c r="BZ40" t="str">
        <f t="shared" si="1"/>
        <v>Threadfin and dwarf breams nei</v>
      </c>
    </row>
    <row r="41" spans="1:78" x14ac:dyDescent="0.25">
      <c r="A41" t="s">
        <v>9</v>
      </c>
      <c r="B41" t="s">
        <v>10</v>
      </c>
      <c r="C41" t="s">
        <v>118</v>
      </c>
      <c r="D41" t="s">
        <v>12</v>
      </c>
      <c r="E41" t="s">
        <v>13</v>
      </c>
      <c r="F41" t="s">
        <v>119</v>
      </c>
      <c r="G41">
        <v>37</v>
      </c>
      <c r="H41" t="s">
        <v>23</v>
      </c>
      <c r="I41" t="s">
        <v>38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>
        <v>100</v>
      </c>
      <c r="Y41" s="2">
        <v>0</v>
      </c>
      <c r="Z41" s="2">
        <v>0</v>
      </c>
      <c r="AA41" s="2">
        <v>0</v>
      </c>
      <c r="AB41" s="2">
        <v>0</v>
      </c>
      <c r="AC41" s="2">
        <v>100</v>
      </c>
      <c r="AD41" s="2">
        <v>100</v>
      </c>
      <c r="AE41" s="2">
        <v>0</v>
      </c>
      <c r="AF41" s="2">
        <v>0</v>
      </c>
      <c r="AG41" s="2">
        <v>0</v>
      </c>
      <c r="AH41" s="2">
        <v>167</v>
      </c>
      <c r="AI41" s="2">
        <v>73</v>
      </c>
      <c r="AJ41" s="2">
        <v>800</v>
      </c>
      <c r="AK41" s="2">
        <v>82</v>
      </c>
      <c r="AL41" s="2">
        <v>25</v>
      </c>
      <c r="AM41" s="2">
        <v>148</v>
      </c>
      <c r="AN41" s="2">
        <v>95</v>
      </c>
      <c r="AO41" s="2">
        <v>30</v>
      </c>
      <c r="AP41" s="2">
        <v>0</v>
      </c>
      <c r="AQ41" s="2">
        <v>623</v>
      </c>
      <c r="AR41" s="2">
        <v>3387</v>
      </c>
      <c r="AS41" s="2">
        <v>3094</v>
      </c>
      <c r="AT41" s="2">
        <v>3171</v>
      </c>
      <c r="AU41" s="2">
        <v>680</v>
      </c>
      <c r="AV41" s="2">
        <v>22102</v>
      </c>
      <c r="AW41" s="2">
        <v>501</v>
      </c>
      <c r="AX41" s="2">
        <v>260</v>
      </c>
      <c r="AY41" s="2">
        <v>420</v>
      </c>
      <c r="AZ41" s="2">
        <v>782</v>
      </c>
      <c r="BA41" s="2">
        <v>0</v>
      </c>
      <c r="BB41" s="2">
        <v>1043</v>
      </c>
      <c r="BC41" s="2">
        <v>2132</v>
      </c>
      <c r="BD41" s="2">
        <v>1078</v>
      </c>
      <c r="BE41" s="2">
        <v>0</v>
      </c>
      <c r="BF41" s="2">
        <v>205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2028</v>
      </c>
      <c r="BM41" s="2">
        <v>1526</v>
      </c>
      <c r="BN41" s="2">
        <v>2538</v>
      </c>
      <c r="BO41" s="2">
        <v>1737</v>
      </c>
      <c r="BP41" s="2">
        <v>12819</v>
      </c>
      <c r="BQ41" s="2">
        <v>2194</v>
      </c>
      <c r="BR41" s="2">
        <v>15852</v>
      </c>
      <c r="BS41" s="2">
        <v>6785</v>
      </c>
      <c r="BT41" s="2">
        <v>1971</v>
      </c>
      <c r="BU41" s="2">
        <v>1987</v>
      </c>
      <c r="BV41" s="2">
        <v>5034</v>
      </c>
      <c r="BW41" s="2">
        <v>6260</v>
      </c>
      <c r="BX41" s="2">
        <f>SUM(J41:BW41)</f>
        <v>101929</v>
      </c>
      <c r="BY41" s="3">
        <f t="shared" si="0"/>
        <v>9.6582770270270277</v>
      </c>
      <c r="BZ41" t="str">
        <f t="shared" si="1"/>
        <v>Pompanos nei</v>
      </c>
    </row>
    <row r="42" spans="1:78" x14ac:dyDescent="0.25">
      <c r="A42" t="s">
        <v>9</v>
      </c>
      <c r="B42" t="s">
        <v>10</v>
      </c>
      <c r="C42" t="s">
        <v>78</v>
      </c>
      <c r="D42" t="s">
        <v>12</v>
      </c>
      <c r="E42" t="s">
        <v>13</v>
      </c>
      <c r="F42" t="s">
        <v>79</v>
      </c>
      <c r="G42">
        <v>36</v>
      </c>
      <c r="H42" t="s">
        <v>15</v>
      </c>
      <c r="I42" t="s">
        <v>16</v>
      </c>
      <c r="J42" s="2">
        <v>187</v>
      </c>
      <c r="K42" s="2">
        <v>150</v>
      </c>
      <c r="L42" s="2">
        <v>146</v>
      </c>
      <c r="M42" s="2">
        <v>148</v>
      </c>
      <c r="N42" s="2">
        <v>142</v>
      </c>
      <c r="O42" s="2">
        <v>160</v>
      </c>
      <c r="P42" s="2">
        <v>146</v>
      </c>
      <c r="Q42" s="2">
        <v>138</v>
      </c>
      <c r="R42" s="2">
        <v>133</v>
      </c>
      <c r="S42" s="2">
        <v>136</v>
      </c>
      <c r="T42" s="2">
        <v>143</v>
      </c>
      <c r="U42" s="2">
        <v>142</v>
      </c>
      <c r="V42" s="2">
        <v>145</v>
      </c>
      <c r="W42" s="2">
        <v>146</v>
      </c>
      <c r="X42" s="2">
        <v>150</v>
      </c>
      <c r="Y42" s="2">
        <v>146</v>
      </c>
      <c r="Z42" s="2">
        <v>150</v>
      </c>
      <c r="AA42" s="2">
        <v>150</v>
      </c>
      <c r="AB42" s="2">
        <v>150</v>
      </c>
      <c r="AC42" s="2">
        <v>150</v>
      </c>
      <c r="AD42" s="2">
        <v>150</v>
      </c>
      <c r="AE42" s="2">
        <v>150</v>
      </c>
      <c r="AF42" s="2">
        <v>152</v>
      </c>
      <c r="AG42" s="2">
        <v>161</v>
      </c>
      <c r="AH42" s="2">
        <v>165</v>
      </c>
      <c r="AI42" s="2">
        <v>156</v>
      </c>
      <c r="AJ42" s="2">
        <v>158</v>
      </c>
      <c r="AK42" s="2">
        <v>154</v>
      </c>
      <c r="AL42" s="2">
        <v>158</v>
      </c>
      <c r="AM42" s="2">
        <v>154</v>
      </c>
      <c r="AN42" s="2">
        <v>862</v>
      </c>
      <c r="AO42" s="2">
        <v>404</v>
      </c>
      <c r="AP42" s="2">
        <v>1401</v>
      </c>
      <c r="AQ42" s="2">
        <v>717</v>
      </c>
      <c r="AR42" s="2">
        <v>846</v>
      </c>
      <c r="AS42" s="2">
        <v>804</v>
      </c>
      <c r="AT42" s="2">
        <v>774</v>
      </c>
      <c r="AU42" s="2">
        <v>613</v>
      </c>
      <c r="AV42" s="2">
        <v>623</v>
      </c>
      <c r="AW42" s="2">
        <v>793</v>
      </c>
      <c r="AX42" s="2">
        <v>690</v>
      </c>
      <c r="AY42" s="2">
        <v>521</v>
      </c>
      <c r="AZ42" s="2">
        <v>913</v>
      </c>
      <c r="BA42" s="2">
        <v>1192</v>
      </c>
      <c r="BB42" s="2">
        <v>1134</v>
      </c>
      <c r="BC42" s="2">
        <v>915</v>
      </c>
      <c r="BD42" s="2">
        <v>2561</v>
      </c>
      <c r="BE42" s="2">
        <v>2280</v>
      </c>
      <c r="BF42" s="2">
        <v>2214</v>
      </c>
      <c r="BG42" s="2">
        <v>1661</v>
      </c>
      <c r="BH42" s="2">
        <v>2351</v>
      </c>
      <c r="BI42" s="2">
        <v>2876</v>
      </c>
      <c r="BJ42" s="2">
        <v>2697</v>
      </c>
      <c r="BK42" s="2">
        <v>3028</v>
      </c>
      <c r="BL42" s="2">
        <v>4349</v>
      </c>
      <c r="BM42" s="2">
        <v>1941</v>
      </c>
      <c r="BN42" s="2">
        <v>2876</v>
      </c>
      <c r="BO42" s="2">
        <v>3496</v>
      </c>
      <c r="BP42" s="2">
        <v>3925</v>
      </c>
      <c r="BQ42" s="2">
        <v>5655</v>
      </c>
      <c r="BR42" s="2">
        <v>6005</v>
      </c>
      <c r="BS42" s="2">
        <v>5195</v>
      </c>
      <c r="BT42" s="2">
        <v>3984</v>
      </c>
      <c r="BU42" s="2">
        <v>4115</v>
      </c>
      <c r="BV42" s="2">
        <v>3727</v>
      </c>
      <c r="BW42" s="2">
        <v>5944</v>
      </c>
      <c r="BX42" s="2">
        <f>SUM(J42:BW42)</f>
        <v>88598</v>
      </c>
      <c r="BY42" s="3">
        <f t="shared" si="0"/>
        <v>3.1902563738370855</v>
      </c>
      <c r="BZ42" t="str">
        <f t="shared" si="1"/>
        <v>Indo-Pacific sailfish</v>
      </c>
    </row>
    <row r="43" spans="1:78" x14ac:dyDescent="0.25">
      <c r="A43" t="s">
        <v>9</v>
      </c>
      <c r="B43" t="s">
        <v>10</v>
      </c>
      <c r="C43" t="s">
        <v>131</v>
      </c>
      <c r="D43" t="s">
        <v>12</v>
      </c>
      <c r="E43" t="s">
        <v>13</v>
      </c>
      <c r="F43" t="s">
        <v>132</v>
      </c>
      <c r="G43">
        <v>36</v>
      </c>
      <c r="H43" t="s">
        <v>15</v>
      </c>
      <c r="I43" t="s">
        <v>16</v>
      </c>
      <c r="J43" s="2">
        <v>17</v>
      </c>
      <c r="K43" s="2">
        <v>17</v>
      </c>
      <c r="L43" s="2">
        <v>17</v>
      </c>
      <c r="M43" s="2">
        <v>17</v>
      </c>
      <c r="N43" s="2">
        <v>17</v>
      </c>
      <c r="O43" s="2">
        <v>17</v>
      </c>
      <c r="P43" s="2">
        <v>17</v>
      </c>
      <c r="Q43" s="2">
        <v>17</v>
      </c>
      <c r="R43" s="2">
        <v>17</v>
      </c>
      <c r="S43" s="2">
        <v>17</v>
      </c>
      <c r="T43" s="2">
        <v>17</v>
      </c>
      <c r="U43" s="2">
        <v>27</v>
      </c>
      <c r="V43" s="2">
        <v>5</v>
      </c>
      <c r="W43" s="2">
        <v>20</v>
      </c>
      <c r="X43" s="2">
        <v>17</v>
      </c>
      <c r="Y43" s="2">
        <v>11</v>
      </c>
      <c r="Z43" s="2">
        <v>7</v>
      </c>
      <c r="AA43" s="2">
        <v>11</v>
      </c>
      <c r="AB43" s="2">
        <v>18</v>
      </c>
      <c r="AC43" s="2">
        <v>25</v>
      </c>
      <c r="AD43" s="2">
        <v>21</v>
      </c>
      <c r="AE43" s="2">
        <v>29</v>
      </c>
      <c r="AF43" s="2">
        <v>20</v>
      </c>
      <c r="AG43" s="2">
        <v>38</v>
      </c>
      <c r="AH43" s="2">
        <v>48</v>
      </c>
      <c r="AI43" s="2">
        <v>69</v>
      </c>
      <c r="AJ43" s="2">
        <v>50</v>
      </c>
      <c r="AK43" s="2">
        <v>45</v>
      </c>
      <c r="AL43" s="2">
        <v>74</v>
      </c>
      <c r="AM43" s="2">
        <v>100</v>
      </c>
      <c r="AN43" s="2">
        <v>105</v>
      </c>
      <c r="AO43" s="2">
        <v>127</v>
      </c>
      <c r="AP43" s="2">
        <v>170</v>
      </c>
      <c r="AQ43" s="2">
        <v>198</v>
      </c>
      <c r="AR43" s="2">
        <v>248</v>
      </c>
      <c r="AS43" s="2">
        <v>229</v>
      </c>
      <c r="AT43" s="2">
        <v>286</v>
      </c>
      <c r="AU43" s="2">
        <v>384</v>
      </c>
      <c r="AV43" s="2">
        <v>339</v>
      </c>
      <c r="AW43" s="2">
        <v>404</v>
      </c>
      <c r="AX43" s="2">
        <v>387</v>
      </c>
      <c r="AY43" s="2">
        <v>422</v>
      </c>
      <c r="AZ43" s="2">
        <v>489</v>
      </c>
      <c r="BA43" s="2">
        <v>515</v>
      </c>
      <c r="BB43" s="2">
        <v>515</v>
      </c>
      <c r="BC43" s="2">
        <v>573</v>
      </c>
      <c r="BD43" s="2">
        <v>577</v>
      </c>
      <c r="BE43" s="2">
        <v>542</v>
      </c>
      <c r="BF43" s="2">
        <v>725</v>
      </c>
      <c r="BG43" s="2">
        <v>803</v>
      </c>
      <c r="BH43" s="2">
        <v>756</v>
      </c>
      <c r="BI43" s="2">
        <v>780</v>
      </c>
      <c r="BJ43" s="2">
        <v>898</v>
      </c>
      <c r="BK43" s="2">
        <v>1013</v>
      </c>
      <c r="BL43" s="2">
        <v>1116</v>
      </c>
      <c r="BM43" s="2">
        <v>1332</v>
      </c>
      <c r="BN43" s="2">
        <v>1751</v>
      </c>
      <c r="BO43" s="2">
        <v>1719</v>
      </c>
      <c r="BP43" s="2">
        <v>2102</v>
      </c>
      <c r="BQ43" s="2">
        <v>1486</v>
      </c>
      <c r="BR43" s="2">
        <v>1697</v>
      </c>
      <c r="BS43" s="2">
        <v>1593</v>
      </c>
      <c r="BT43" s="2">
        <v>4986</v>
      </c>
      <c r="BU43" s="2">
        <v>4426</v>
      </c>
      <c r="BV43" s="2">
        <v>5122</v>
      </c>
      <c r="BW43" s="2">
        <v>1500</v>
      </c>
      <c r="BX43" s="2">
        <f>SUM(J43:BW43)</f>
        <v>41137</v>
      </c>
      <c r="BY43" s="3">
        <f t="shared" si="0"/>
        <v>4.7552271088680609</v>
      </c>
      <c r="BZ43" t="str">
        <f t="shared" si="1"/>
        <v>Skipjack tuna</v>
      </c>
    </row>
    <row r="44" spans="1:78" x14ac:dyDescent="0.25">
      <c r="A44" t="s">
        <v>9</v>
      </c>
      <c r="B44" t="s">
        <v>10</v>
      </c>
      <c r="C44" t="s">
        <v>149</v>
      </c>
      <c r="D44" t="s">
        <v>12</v>
      </c>
      <c r="E44" t="s">
        <v>13</v>
      </c>
      <c r="F44" t="s">
        <v>150</v>
      </c>
      <c r="G44">
        <v>32</v>
      </c>
      <c r="H44" t="s">
        <v>151</v>
      </c>
      <c r="I44" t="s">
        <v>152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492</v>
      </c>
      <c r="AL44" s="2">
        <v>6</v>
      </c>
      <c r="AM44" s="2">
        <v>1</v>
      </c>
      <c r="AN44" s="2">
        <v>7</v>
      </c>
      <c r="AO44" s="2">
        <v>10</v>
      </c>
      <c r="AP44" s="2">
        <v>57</v>
      </c>
      <c r="AQ44" s="2">
        <v>163</v>
      </c>
      <c r="AR44" s="2">
        <v>276</v>
      </c>
      <c r="AS44" s="2">
        <v>538</v>
      </c>
      <c r="AT44" s="2">
        <v>289</v>
      </c>
      <c r="AU44" s="2">
        <v>235</v>
      </c>
      <c r="AV44" s="2">
        <v>3719</v>
      </c>
      <c r="AW44" s="2">
        <v>142</v>
      </c>
      <c r="AX44" s="2">
        <v>116</v>
      </c>
      <c r="AY44" s="2">
        <v>536</v>
      </c>
      <c r="AZ44" s="2">
        <v>222</v>
      </c>
      <c r="BA44" s="2">
        <v>113</v>
      </c>
      <c r="BB44" s="2">
        <v>152</v>
      </c>
      <c r="BC44" s="2">
        <v>161</v>
      </c>
      <c r="BD44" s="2">
        <v>36</v>
      </c>
      <c r="BE44" s="2">
        <v>13</v>
      </c>
      <c r="BF44" s="2">
        <v>1138</v>
      </c>
      <c r="BG44" s="2">
        <v>1352</v>
      </c>
      <c r="BH44" s="2">
        <v>159</v>
      </c>
      <c r="BI44" s="2">
        <v>92</v>
      </c>
      <c r="BJ44" s="2">
        <v>181</v>
      </c>
      <c r="BK44" s="2">
        <v>138</v>
      </c>
      <c r="BL44" s="2">
        <v>769</v>
      </c>
      <c r="BM44" s="2">
        <v>505</v>
      </c>
      <c r="BN44" s="2">
        <v>814</v>
      </c>
      <c r="BO44" s="2">
        <v>1496</v>
      </c>
      <c r="BP44" s="2">
        <v>2491</v>
      </c>
      <c r="BQ44" s="2">
        <v>2485</v>
      </c>
      <c r="BR44" s="2">
        <v>3111</v>
      </c>
      <c r="BS44" s="2">
        <v>4596</v>
      </c>
      <c r="BT44" s="2">
        <v>2680</v>
      </c>
      <c r="BU44" s="2">
        <v>5132</v>
      </c>
      <c r="BV44" s="2">
        <v>300</v>
      </c>
      <c r="BW44" s="2">
        <v>190</v>
      </c>
      <c r="BX44" s="2">
        <f>SUM(J44:BW44)</f>
        <v>34913</v>
      </c>
      <c r="BY44" s="3">
        <f t="shared" si="0"/>
        <v>6.067986454805939</v>
      </c>
      <c r="BZ44" t="str">
        <f t="shared" si="1"/>
        <v>Unicorn cod</v>
      </c>
    </row>
    <row r="45" spans="1:78" x14ac:dyDescent="0.25">
      <c r="A45" t="s">
        <v>9</v>
      </c>
      <c r="B45" t="s">
        <v>10</v>
      </c>
      <c r="C45" t="s">
        <v>27</v>
      </c>
      <c r="D45" t="s">
        <v>12</v>
      </c>
      <c r="E45" t="s">
        <v>13</v>
      </c>
      <c r="F45" t="s">
        <v>28</v>
      </c>
      <c r="G45">
        <v>36</v>
      </c>
      <c r="H45" t="s">
        <v>15</v>
      </c>
      <c r="I45" t="s">
        <v>16</v>
      </c>
      <c r="J45" s="2">
        <v>42</v>
      </c>
      <c r="K45" s="2">
        <v>33</v>
      </c>
      <c r="L45" s="2">
        <v>32</v>
      </c>
      <c r="M45" s="2">
        <v>32</v>
      </c>
      <c r="N45" s="2">
        <v>32</v>
      </c>
      <c r="O45" s="2">
        <v>35</v>
      </c>
      <c r="P45" s="2">
        <v>32</v>
      </c>
      <c r="Q45" s="2">
        <v>30</v>
      </c>
      <c r="R45" s="2">
        <v>30</v>
      </c>
      <c r="S45" s="2">
        <v>30</v>
      </c>
      <c r="T45" s="2">
        <v>32</v>
      </c>
      <c r="U45" s="2">
        <v>32</v>
      </c>
      <c r="V45" s="2">
        <v>32</v>
      </c>
      <c r="W45" s="2">
        <v>32</v>
      </c>
      <c r="X45" s="2">
        <v>33</v>
      </c>
      <c r="Y45" s="2">
        <v>32</v>
      </c>
      <c r="Z45" s="2">
        <v>33</v>
      </c>
      <c r="AA45" s="2">
        <v>33</v>
      </c>
      <c r="AB45" s="2">
        <v>33</v>
      </c>
      <c r="AC45" s="2">
        <v>33</v>
      </c>
      <c r="AD45" s="2">
        <v>33</v>
      </c>
      <c r="AE45" s="2">
        <v>33</v>
      </c>
      <c r="AF45" s="2">
        <v>34</v>
      </c>
      <c r="AG45" s="2">
        <v>36</v>
      </c>
      <c r="AH45" s="2">
        <v>36</v>
      </c>
      <c r="AI45" s="2">
        <v>34</v>
      </c>
      <c r="AJ45" s="2">
        <v>35</v>
      </c>
      <c r="AK45" s="2">
        <v>34</v>
      </c>
      <c r="AL45" s="2">
        <v>35</v>
      </c>
      <c r="AM45" s="2">
        <v>34</v>
      </c>
      <c r="AN45" s="2">
        <v>192</v>
      </c>
      <c r="AO45" s="2">
        <v>91</v>
      </c>
      <c r="AP45" s="2">
        <v>312</v>
      </c>
      <c r="AQ45" s="2">
        <v>160</v>
      </c>
      <c r="AR45" s="2">
        <v>188</v>
      </c>
      <c r="AS45" s="2">
        <v>179</v>
      </c>
      <c r="AT45" s="2">
        <v>172</v>
      </c>
      <c r="AU45" s="2">
        <v>136</v>
      </c>
      <c r="AV45" s="2">
        <v>139</v>
      </c>
      <c r="AW45" s="2">
        <v>176</v>
      </c>
      <c r="AX45" s="2">
        <v>154</v>
      </c>
      <c r="AY45" s="2">
        <v>116</v>
      </c>
      <c r="AZ45" s="2">
        <v>204</v>
      </c>
      <c r="BA45" s="2">
        <v>266</v>
      </c>
      <c r="BB45" s="2">
        <v>252</v>
      </c>
      <c r="BC45" s="2">
        <v>204</v>
      </c>
      <c r="BD45" s="2">
        <v>571</v>
      </c>
      <c r="BE45" s="2">
        <v>508</v>
      </c>
      <c r="BF45" s="2">
        <v>489</v>
      </c>
      <c r="BG45" s="2">
        <v>368</v>
      </c>
      <c r="BH45" s="2">
        <v>524</v>
      </c>
      <c r="BI45" s="2">
        <v>640</v>
      </c>
      <c r="BJ45" s="2">
        <v>601</v>
      </c>
      <c r="BK45" s="2">
        <v>674</v>
      </c>
      <c r="BL45" s="2">
        <v>990</v>
      </c>
      <c r="BM45" s="2">
        <v>452</v>
      </c>
      <c r="BN45" s="2">
        <v>674</v>
      </c>
      <c r="BO45" s="2">
        <v>828</v>
      </c>
      <c r="BP45" s="2">
        <v>808</v>
      </c>
      <c r="BQ45" s="2">
        <v>1887</v>
      </c>
      <c r="BR45" s="2">
        <v>931</v>
      </c>
      <c r="BS45" s="2">
        <v>1218</v>
      </c>
      <c r="BT45" s="2">
        <v>1995</v>
      </c>
      <c r="BU45" s="2">
        <v>3032</v>
      </c>
      <c r="BV45" s="2">
        <v>3223</v>
      </c>
      <c r="BW45" s="2">
        <v>3161</v>
      </c>
      <c r="BX45" s="2">
        <f>SUM(J45:BW45)</f>
        <v>27512</v>
      </c>
      <c r="BY45" s="3">
        <f t="shared" si="0"/>
        <v>5.6695402298850572</v>
      </c>
      <c r="BZ45" t="str">
        <f t="shared" si="1"/>
        <v>Black marlin</v>
      </c>
    </row>
    <row r="46" spans="1:78" x14ac:dyDescent="0.25">
      <c r="A46" t="s">
        <v>9</v>
      </c>
      <c r="B46" t="s">
        <v>10</v>
      </c>
      <c r="C46" t="s">
        <v>141</v>
      </c>
      <c r="D46" t="s">
        <v>12</v>
      </c>
      <c r="E46" t="s">
        <v>13</v>
      </c>
      <c r="F46" t="s">
        <v>142</v>
      </c>
      <c r="G46">
        <v>36</v>
      </c>
      <c r="H46" t="s">
        <v>15</v>
      </c>
      <c r="I46" t="s">
        <v>16</v>
      </c>
      <c r="J46" s="2">
        <v>26</v>
      </c>
      <c r="K46" s="2">
        <v>21</v>
      </c>
      <c r="L46" s="2">
        <v>20</v>
      </c>
      <c r="M46" s="2">
        <v>20</v>
      </c>
      <c r="N46" s="2">
        <v>20</v>
      </c>
      <c r="O46" s="2">
        <v>22</v>
      </c>
      <c r="P46" s="2">
        <v>20</v>
      </c>
      <c r="Q46" s="2">
        <v>20</v>
      </c>
      <c r="R46" s="2">
        <v>19</v>
      </c>
      <c r="S46" s="2">
        <v>20</v>
      </c>
      <c r="T46" s="2">
        <v>20</v>
      </c>
      <c r="U46" s="2">
        <v>20</v>
      </c>
      <c r="V46" s="2">
        <v>20</v>
      </c>
      <c r="W46" s="2">
        <v>20</v>
      </c>
      <c r="X46" s="2">
        <v>21</v>
      </c>
      <c r="Y46" s="2">
        <v>20</v>
      </c>
      <c r="Z46" s="2">
        <v>21</v>
      </c>
      <c r="AA46" s="2">
        <v>21</v>
      </c>
      <c r="AB46" s="2">
        <v>22</v>
      </c>
      <c r="AC46" s="2">
        <v>22</v>
      </c>
      <c r="AD46" s="2">
        <v>21</v>
      </c>
      <c r="AE46" s="2">
        <v>22</v>
      </c>
      <c r="AF46" s="2">
        <v>22</v>
      </c>
      <c r="AG46" s="2">
        <v>22</v>
      </c>
      <c r="AH46" s="2">
        <v>23</v>
      </c>
      <c r="AI46" s="2">
        <v>22</v>
      </c>
      <c r="AJ46" s="2">
        <v>22</v>
      </c>
      <c r="AK46" s="2">
        <v>22</v>
      </c>
      <c r="AL46" s="2">
        <v>22</v>
      </c>
      <c r="AM46" s="2">
        <v>22</v>
      </c>
      <c r="AN46" s="2">
        <v>120</v>
      </c>
      <c r="AO46" s="2">
        <v>56</v>
      </c>
      <c r="AP46" s="2">
        <v>196</v>
      </c>
      <c r="AQ46" s="2">
        <v>104</v>
      </c>
      <c r="AR46" s="2">
        <v>128</v>
      </c>
      <c r="AS46" s="2">
        <v>120</v>
      </c>
      <c r="AT46" s="2">
        <v>121</v>
      </c>
      <c r="AU46" s="2">
        <v>94</v>
      </c>
      <c r="AV46" s="2">
        <v>90</v>
      </c>
      <c r="AW46" s="2">
        <v>114</v>
      </c>
      <c r="AX46" s="2">
        <v>99</v>
      </c>
      <c r="AY46" s="2">
        <v>77</v>
      </c>
      <c r="AZ46" s="2">
        <v>134</v>
      </c>
      <c r="BA46" s="2">
        <v>183</v>
      </c>
      <c r="BB46" s="2">
        <v>160</v>
      </c>
      <c r="BC46" s="2">
        <v>189</v>
      </c>
      <c r="BD46" s="2">
        <v>399</v>
      </c>
      <c r="BE46" s="2">
        <v>376</v>
      </c>
      <c r="BF46" s="2">
        <v>634</v>
      </c>
      <c r="BG46" s="2">
        <v>587</v>
      </c>
      <c r="BH46" s="2">
        <v>409</v>
      </c>
      <c r="BI46" s="2">
        <v>424</v>
      </c>
      <c r="BJ46" s="2">
        <v>376</v>
      </c>
      <c r="BK46" s="2">
        <v>423</v>
      </c>
      <c r="BL46" s="2">
        <v>857</v>
      </c>
      <c r="BM46" s="2">
        <v>471</v>
      </c>
      <c r="BN46" s="2">
        <v>687</v>
      </c>
      <c r="BO46" s="2">
        <v>786</v>
      </c>
      <c r="BP46" s="2">
        <v>1045</v>
      </c>
      <c r="BQ46" s="2">
        <v>931</v>
      </c>
      <c r="BR46" s="2">
        <v>1012</v>
      </c>
      <c r="BS46" s="2">
        <v>1070</v>
      </c>
      <c r="BT46" s="2">
        <v>790</v>
      </c>
      <c r="BU46" s="2">
        <v>1684</v>
      </c>
      <c r="BV46" s="2">
        <v>1616</v>
      </c>
      <c r="BW46" s="2">
        <v>1963</v>
      </c>
      <c r="BX46" s="2">
        <f>SUM(J46:BW46)</f>
        <v>19160</v>
      </c>
      <c r="BY46" s="3">
        <f t="shared" si="0"/>
        <v>4.0817477096546861</v>
      </c>
      <c r="BZ46" t="str">
        <f t="shared" si="1"/>
        <v>Swordfish</v>
      </c>
    </row>
    <row r="47" spans="1:78" x14ac:dyDescent="0.25">
      <c r="A47" t="s">
        <v>9</v>
      </c>
      <c r="B47" t="s">
        <v>10</v>
      </c>
      <c r="C47" t="s">
        <v>25</v>
      </c>
      <c r="D47" t="s">
        <v>12</v>
      </c>
      <c r="E47" t="s">
        <v>13</v>
      </c>
      <c r="F47" t="s">
        <v>26</v>
      </c>
      <c r="G47">
        <v>36</v>
      </c>
      <c r="H47" t="s">
        <v>15</v>
      </c>
      <c r="I47" t="s">
        <v>16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1</v>
      </c>
      <c r="AU47" s="2">
        <v>1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1</v>
      </c>
      <c r="BB47" s="2">
        <v>0</v>
      </c>
      <c r="BC47" s="2">
        <v>2</v>
      </c>
      <c r="BD47" s="2">
        <v>0</v>
      </c>
      <c r="BE47" s="2">
        <v>0</v>
      </c>
      <c r="BF47" s="2">
        <v>6</v>
      </c>
      <c r="BG47" s="2">
        <v>2</v>
      </c>
      <c r="BH47" s="2">
        <v>1</v>
      </c>
      <c r="BI47" s="2">
        <v>0</v>
      </c>
      <c r="BJ47" s="2">
        <v>139</v>
      </c>
      <c r="BK47" s="2">
        <v>152</v>
      </c>
      <c r="BL47" s="2">
        <v>1713</v>
      </c>
      <c r="BM47" s="2">
        <v>982</v>
      </c>
      <c r="BN47" s="2">
        <v>1878</v>
      </c>
      <c r="BO47" s="2">
        <v>1701</v>
      </c>
      <c r="BP47" s="2">
        <v>807</v>
      </c>
      <c r="BQ47" s="2">
        <v>2448</v>
      </c>
      <c r="BR47" s="2">
        <v>1416</v>
      </c>
      <c r="BS47" s="2">
        <v>1538</v>
      </c>
      <c r="BT47" s="2">
        <v>662</v>
      </c>
      <c r="BU47" s="2">
        <v>662</v>
      </c>
      <c r="BV47" s="2">
        <v>566</v>
      </c>
      <c r="BW47" s="2">
        <v>262</v>
      </c>
      <c r="BX47" s="2">
        <f>SUM(J47:BW47)</f>
        <v>14940</v>
      </c>
      <c r="BY47" s="3">
        <f t="shared" si="0"/>
        <v>1085.4545454545455</v>
      </c>
      <c r="BZ47" t="str">
        <f t="shared" si="1"/>
        <v>Bigeye tuna</v>
      </c>
    </row>
    <row r="48" spans="1:78" x14ac:dyDescent="0.25">
      <c r="A48" t="s">
        <v>9</v>
      </c>
      <c r="B48" t="s">
        <v>10</v>
      </c>
      <c r="C48" t="s">
        <v>90</v>
      </c>
      <c r="D48" t="s">
        <v>12</v>
      </c>
      <c r="E48" t="s">
        <v>13</v>
      </c>
      <c r="F48" t="s">
        <v>91</v>
      </c>
      <c r="G48">
        <v>36</v>
      </c>
      <c r="H48" t="s">
        <v>15</v>
      </c>
      <c r="I48" t="s">
        <v>16</v>
      </c>
      <c r="J48" s="2">
        <v>2</v>
      </c>
      <c r="K48" s="2">
        <v>2</v>
      </c>
      <c r="L48" s="2">
        <v>2</v>
      </c>
      <c r="M48" s="2">
        <v>2</v>
      </c>
      <c r="N48" s="2">
        <v>2</v>
      </c>
      <c r="O48" s="2">
        <v>2</v>
      </c>
      <c r="P48" s="2">
        <v>2</v>
      </c>
      <c r="Q48" s="2">
        <v>2</v>
      </c>
      <c r="R48" s="2">
        <v>2</v>
      </c>
      <c r="S48" s="2">
        <v>2</v>
      </c>
      <c r="T48" s="2">
        <v>3</v>
      </c>
      <c r="U48" s="2">
        <v>4</v>
      </c>
      <c r="V48" s="2">
        <v>1</v>
      </c>
      <c r="W48" s="2">
        <v>2</v>
      </c>
      <c r="X48" s="2">
        <v>2</v>
      </c>
      <c r="Y48" s="2">
        <v>2</v>
      </c>
      <c r="Z48" s="2">
        <v>2</v>
      </c>
      <c r="AA48" s="2">
        <v>2</v>
      </c>
      <c r="AB48" s="2">
        <v>2</v>
      </c>
      <c r="AC48" s="2">
        <v>3</v>
      </c>
      <c r="AD48" s="2">
        <v>2</v>
      </c>
      <c r="AE48" s="2">
        <v>4</v>
      </c>
      <c r="AF48" s="2">
        <v>3</v>
      </c>
      <c r="AG48" s="2">
        <v>4</v>
      </c>
      <c r="AH48" s="2">
        <v>7</v>
      </c>
      <c r="AI48" s="2">
        <v>8</v>
      </c>
      <c r="AJ48" s="2">
        <v>8</v>
      </c>
      <c r="AK48" s="2">
        <v>7</v>
      </c>
      <c r="AL48" s="2">
        <v>8</v>
      </c>
      <c r="AM48" s="2">
        <v>14</v>
      </c>
      <c r="AN48" s="2">
        <v>7</v>
      </c>
      <c r="AO48" s="2">
        <v>7</v>
      </c>
      <c r="AP48" s="2">
        <v>9</v>
      </c>
      <c r="AQ48" s="2">
        <v>8</v>
      </c>
      <c r="AR48" s="2">
        <v>18</v>
      </c>
      <c r="AS48" s="2">
        <v>61</v>
      </c>
      <c r="AT48" s="2">
        <v>20</v>
      </c>
      <c r="AU48" s="2">
        <v>33</v>
      </c>
      <c r="AV48" s="2">
        <v>67</v>
      </c>
      <c r="AW48" s="2">
        <v>51</v>
      </c>
      <c r="AX48" s="2">
        <v>50</v>
      </c>
      <c r="AY48" s="2">
        <v>168</v>
      </c>
      <c r="AZ48" s="2">
        <v>124</v>
      </c>
      <c r="BA48" s="2">
        <v>181</v>
      </c>
      <c r="BB48" s="2">
        <v>163</v>
      </c>
      <c r="BC48" s="2">
        <v>220</v>
      </c>
      <c r="BD48" s="2">
        <v>231</v>
      </c>
      <c r="BE48" s="2">
        <v>239</v>
      </c>
      <c r="BF48" s="2">
        <v>237</v>
      </c>
      <c r="BG48" s="2">
        <v>409</v>
      </c>
      <c r="BH48" s="2">
        <v>413</v>
      </c>
      <c r="BI48" s="2">
        <v>665</v>
      </c>
      <c r="BJ48" s="2">
        <v>468</v>
      </c>
      <c r="BK48" s="2">
        <v>284</v>
      </c>
      <c r="BL48" s="2">
        <v>432</v>
      </c>
      <c r="BM48" s="2">
        <v>424</v>
      </c>
      <c r="BN48" s="2">
        <v>450</v>
      </c>
      <c r="BO48" s="2">
        <v>526</v>
      </c>
      <c r="BP48" s="2">
        <v>553</v>
      </c>
      <c r="BQ48" s="2">
        <v>450</v>
      </c>
      <c r="BR48" s="2">
        <v>448</v>
      </c>
      <c r="BS48" s="2">
        <v>818</v>
      </c>
      <c r="BT48" s="2">
        <v>2481</v>
      </c>
      <c r="BU48" s="2">
        <v>1155</v>
      </c>
      <c r="BV48" s="2">
        <v>1031</v>
      </c>
      <c r="BW48" s="2">
        <v>710</v>
      </c>
      <c r="BX48" s="2">
        <f>SUM(J48:BW48)</f>
        <v>13719</v>
      </c>
      <c r="BY48" s="3">
        <f t="shared" si="0"/>
        <v>4.2640949554896146</v>
      </c>
      <c r="BZ48" t="str">
        <f t="shared" si="1"/>
        <v>Longtail tuna</v>
      </c>
    </row>
    <row r="49" spans="1:78" x14ac:dyDescent="0.25">
      <c r="A49" t="s">
        <v>9</v>
      </c>
      <c r="B49" t="s">
        <v>10</v>
      </c>
      <c r="C49" t="s">
        <v>133</v>
      </c>
      <c r="D49" t="s">
        <v>12</v>
      </c>
      <c r="E49" t="s">
        <v>13</v>
      </c>
      <c r="F49" t="s">
        <v>134</v>
      </c>
      <c r="G49">
        <v>47</v>
      </c>
      <c r="H49" t="s">
        <v>97</v>
      </c>
      <c r="I49" t="s">
        <v>98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3191</v>
      </c>
      <c r="BS49" s="2">
        <v>0</v>
      </c>
      <c r="BT49" s="2">
        <v>539</v>
      </c>
      <c r="BU49" s="2">
        <v>450</v>
      </c>
      <c r="BV49" s="2">
        <v>466</v>
      </c>
      <c r="BW49" s="2">
        <v>494</v>
      </c>
      <c r="BX49" s="2">
        <f>SUM(J49:BW49)</f>
        <v>5140</v>
      </c>
      <c r="BY49" s="3" t="e">
        <f t="shared" si="0"/>
        <v>#DIV/0!</v>
      </c>
      <c r="BZ49" t="str">
        <f t="shared" si="1"/>
        <v>Stomatopods nei</v>
      </c>
    </row>
    <row r="50" spans="1:78" x14ac:dyDescent="0.25">
      <c r="A50" t="s">
        <v>9</v>
      </c>
      <c r="B50" t="s">
        <v>10</v>
      </c>
      <c r="C50" t="s">
        <v>137</v>
      </c>
      <c r="D50" t="s">
        <v>12</v>
      </c>
      <c r="E50" t="s">
        <v>13</v>
      </c>
      <c r="F50" t="s">
        <v>138</v>
      </c>
      <c r="G50">
        <v>36</v>
      </c>
      <c r="H50" t="s">
        <v>15</v>
      </c>
      <c r="I50" t="s">
        <v>16</v>
      </c>
      <c r="J50" s="2">
        <v>2</v>
      </c>
      <c r="K50" s="2">
        <v>1</v>
      </c>
      <c r="L50" s="2">
        <v>1</v>
      </c>
      <c r="M50" s="2">
        <v>1</v>
      </c>
      <c r="N50" s="2">
        <v>1</v>
      </c>
      <c r="O50" s="2">
        <v>2</v>
      </c>
      <c r="P50" s="2">
        <v>2</v>
      </c>
      <c r="Q50" s="2">
        <v>3</v>
      </c>
      <c r="R50" s="2">
        <v>3</v>
      </c>
      <c r="S50" s="2">
        <v>1</v>
      </c>
      <c r="T50" s="2">
        <v>3</v>
      </c>
      <c r="U50" s="2">
        <v>4</v>
      </c>
      <c r="V50" s="2">
        <v>2</v>
      </c>
      <c r="W50" s="2">
        <v>3</v>
      </c>
      <c r="X50" s="2">
        <v>4</v>
      </c>
      <c r="Y50" s="2">
        <v>2</v>
      </c>
      <c r="Z50" s="2">
        <v>3</v>
      </c>
      <c r="AA50" s="2">
        <v>4</v>
      </c>
      <c r="AB50" s="2">
        <v>2</v>
      </c>
      <c r="AC50" s="2">
        <v>2</v>
      </c>
      <c r="AD50" s="2">
        <v>2</v>
      </c>
      <c r="AE50" s="2">
        <v>3</v>
      </c>
      <c r="AF50" s="2">
        <v>3</v>
      </c>
      <c r="AG50" s="2">
        <v>5</v>
      </c>
      <c r="AH50" s="2">
        <v>6</v>
      </c>
      <c r="AI50" s="2">
        <v>6</v>
      </c>
      <c r="AJ50" s="2">
        <v>8</v>
      </c>
      <c r="AK50" s="2">
        <v>6</v>
      </c>
      <c r="AL50" s="2">
        <v>12</v>
      </c>
      <c r="AM50" s="2">
        <v>13</v>
      </c>
      <c r="AN50" s="2">
        <v>12</v>
      </c>
      <c r="AO50" s="2">
        <v>10</v>
      </c>
      <c r="AP50" s="2">
        <v>15</v>
      </c>
      <c r="AQ50" s="2">
        <v>6</v>
      </c>
      <c r="AR50" s="2">
        <v>9</v>
      </c>
      <c r="AS50" s="2">
        <v>24</v>
      </c>
      <c r="AT50" s="2">
        <v>9</v>
      </c>
      <c r="AU50" s="2">
        <v>18</v>
      </c>
      <c r="AV50" s="2">
        <v>10</v>
      </c>
      <c r="AW50" s="2">
        <v>15</v>
      </c>
      <c r="AX50" s="2">
        <v>21</v>
      </c>
      <c r="AY50" s="2">
        <v>14</v>
      </c>
      <c r="AZ50" s="2">
        <v>10</v>
      </c>
      <c r="BA50" s="2">
        <v>28</v>
      </c>
      <c r="BB50" s="2">
        <v>33</v>
      </c>
      <c r="BC50" s="2">
        <v>44</v>
      </c>
      <c r="BD50" s="2">
        <v>47</v>
      </c>
      <c r="BE50" s="2">
        <v>57</v>
      </c>
      <c r="BF50" s="2">
        <v>69</v>
      </c>
      <c r="BG50" s="2">
        <v>68</v>
      </c>
      <c r="BH50" s="2">
        <v>69</v>
      </c>
      <c r="BI50" s="2">
        <v>13</v>
      </c>
      <c r="BJ50" s="2">
        <v>15</v>
      </c>
      <c r="BK50" s="2">
        <v>31</v>
      </c>
      <c r="BL50" s="2">
        <v>20</v>
      </c>
      <c r="BM50" s="2">
        <v>20</v>
      </c>
      <c r="BN50" s="2">
        <v>26</v>
      </c>
      <c r="BO50" s="2">
        <v>58</v>
      </c>
      <c r="BP50" s="2">
        <v>1305</v>
      </c>
      <c r="BQ50" s="2">
        <v>269</v>
      </c>
      <c r="BR50" s="2">
        <v>62</v>
      </c>
      <c r="BS50" s="2">
        <v>7</v>
      </c>
      <c r="BT50" s="2">
        <v>698</v>
      </c>
      <c r="BU50" s="2">
        <v>658</v>
      </c>
      <c r="BV50" s="2">
        <v>353</v>
      </c>
      <c r="BW50" s="2">
        <v>255</v>
      </c>
      <c r="BX50" s="2">
        <f>SUM(J50:BW50)</f>
        <v>4488</v>
      </c>
      <c r="BY50" s="3">
        <f t="shared" si="0"/>
        <v>9.4398976982097178</v>
      </c>
      <c r="BZ50" t="str">
        <f t="shared" si="1"/>
        <v>Striped bonito</v>
      </c>
    </row>
    <row r="51" spans="1:78" x14ac:dyDescent="0.25">
      <c r="A51" t="s">
        <v>9</v>
      </c>
      <c r="B51" t="s">
        <v>10</v>
      </c>
      <c r="C51" t="s">
        <v>135</v>
      </c>
      <c r="D51" t="s">
        <v>12</v>
      </c>
      <c r="E51" t="s">
        <v>13</v>
      </c>
      <c r="F51" t="s">
        <v>136</v>
      </c>
      <c r="G51">
        <v>36</v>
      </c>
      <c r="H51" t="s">
        <v>15</v>
      </c>
      <c r="I51" t="s">
        <v>38</v>
      </c>
      <c r="J51" s="2">
        <v>12</v>
      </c>
      <c r="K51" s="2">
        <v>28</v>
      </c>
      <c r="L51" s="2">
        <v>15</v>
      </c>
      <c r="M51" s="2">
        <v>6</v>
      </c>
      <c r="N51" s="2">
        <v>22</v>
      </c>
      <c r="O51" s="2">
        <v>19</v>
      </c>
      <c r="P51" s="2">
        <v>84</v>
      </c>
      <c r="Q51" s="2">
        <v>29</v>
      </c>
      <c r="R51" s="2">
        <v>40</v>
      </c>
      <c r="S51" s="2">
        <v>25</v>
      </c>
      <c r="T51" s="2">
        <v>41</v>
      </c>
      <c r="U51" s="2">
        <v>18</v>
      </c>
      <c r="V51" s="2">
        <v>17</v>
      </c>
      <c r="W51" s="2">
        <v>22</v>
      </c>
      <c r="X51" s="2">
        <v>22</v>
      </c>
      <c r="Y51" s="2">
        <v>14</v>
      </c>
      <c r="Z51" s="2">
        <v>14</v>
      </c>
      <c r="AA51" s="2">
        <v>18</v>
      </c>
      <c r="AB51" s="2">
        <v>33</v>
      </c>
      <c r="AC51" s="2">
        <v>32</v>
      </c>
      <c r="AD51" s="2">
        <v>58</v>
      </c>
      <c r="AE51" s="2">
        <v>91</v>
      </c>
      <c r="AF51" s="2">
        <v>100</v>
      </c>
      <c r="AG51" s="2">
        <v>60</v>
      </c>
      <c r="AH51" s="2">
        <v>74</v>
      </c>
      <c r="AI51" s="2">
        <v>43</v>
      </c>
      <c r="AJ51" s="2">
        <v>66</v>
      </c>
      <c r="AK51" s="2">
        <v>80</v>
      </c>
      <c r="AL51" s="2">
        <v>75</v>
      </c>
      <c r="AM51" s="2">
        <v>96</v>
      </c>
      <c r="AN51" s="2">
        <v>85</v>
      </c>
      <c r="AO51" s="2">
        <v>105</v>
      </c>
      <c r="AP51" s="2">
        <v>61</v>
      </c>
      <c r="AQ51" s="2">
        <v>99</v>
      </c>
      <c r="AR51" s="2">
        <v>64</v>
      </c>
      <c r="AS51" s="2">
        <v>13</v>
      </c>
      <c r="AT51" s="2">
        <v>52</v>
      </c>
      <c r="AU51" s="2">
        <v>25</v>
      </c>
      <c r="AV51" s="2">
        <v>177</v>
      </c>
      <c r="AW51" s="2">
        <v>21</v>
      </c>
      <c r="AX51" s="2">
        <v>1</v>
      </c>
      <c r="AY51" s="2">
        <v>16</v>
      </c>
      <c r="AZ51" s="2">
        <v>354</v>
      </c>
      <c r="BA51" s="2">
        <v>26</v>
      </c>
      <c r="BB51" s="2">
        <v>15</v>
      </c>
      <c r="BC51" s="2">
        <v>30</v>
      </c>
      <c r="BD51" s="2">
        <v>32</v>
      </c>
      <c r="BE51" s="2">
        <v>311</v>
      </c>
      <c r="BF51" s="2">
        <v>38</v>
      </c>
      <c r="BG51" s="2">
        <v>43</v>
      </c>
      <c r="BH51" s="2">
        <v>19</v>
      </c>
      <c r="BI51" s="2">
        <v>13</v>
      </c>
      <c r="BJ51" s="2">
        <v>4</v>
      </c>
      <c r="BK51" s="2">
        <v>0</v>
      </c>
      <c r="BL51" s="2">
        <v>1</v>
      </c>
      <c r="BM51" s="2">
        <v>0</v>
      </c>
      <c r="BN51" s="2">
        <v>2</v>
      </c>
      <c r="BO51" s="2">
        <v>45</v>
      </c>
      <c r="BP51" s="2">
        <v>5</v>
      </c>
      <c r="BQ51" s="2">
        <v>5</v>
      </c>
      <c r="BR51" s="2">
        <v>5</v>
      </c>
      <c r="BS51" s="2">
        <v>3</v>
      </c>
      <c r="BT51" s="2">
        <v>3</v>
      </c>
      <c r="BU51" s="2">
        <v>3</v>
      </c>
      <c r="BV51" s="2">
        <v>12</v>
      </c>
      <c r="BW51" s="2">
        <v>3</v>
      </c>
      <c r="BX51" s="2">
        <f>SUM(J51:BW51)</f>
        <v>2945</v>
      </c>
      <c r="BY51" s="3">
        <f t="shared" si="0"/>
        <v>9.9307159353348731E-2</v>
      </c>
      <c r="BZ51" t="str">
        <f t="shared" si="1"/>
        <v>Streaked seerfish</v>
      </c>
    </row>
    <row r="52" spans="1:78" x14ac:dyDescent="0.25">
      <c r="A52" t="s">
        <v>9</v>
      </c>
      <c r="B52" t="s">
        <v>10</v>
      </c>
      <c r="C52" t="s">
        <v>86</v>
      </c>
      <c r="D52" t="s">
        <v>12</v>
      </c>
      <c r="E52" t="s">
        <v>13</v>
      </c>
      <c r="F52" t="s">
        <v>87</v>
      </c>
      <c r="G52">
        <v>43</v>
      </c>
      <c r="H52" t="s">
        <v>88</v>
      </c>
      <c r="I52" t="s">
        <v>89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>
        <v>1250</v>
      </c>
      <c r="BW52" s="2">
        <v>1600</v>
      </c>
      <c r="BX52" s="2">
        <f>SUM(J52:BW52)</f>
        <v>2850</v>
      </c>
      <c r="BY52" s="3" t="e">
        <f t="shared" si="0"/>
        <v>#DIV/0!</v>
      </c>
      <c r="BZ52" t="str">
        <f t="shared" si="1"/>
        <v>Lobsters nei</v>
      </c>
    </row>
    <row r="53" spans="1:78" x14ac:dyDescent="0.25">
      <c r="A53" t="s">
        <v>9</v>
      </c>
      <c r="B53" t="s">
        <v>10</v>
      </c>
      <c r="C53" t="s">
        <v>106</v>
      </c>
      <c r="D53" t="s">
        <v>12</v>
      </c>
      <c r="E53" t="s">
        <v>13</v>
      </c>
      <c r="F53" t="s">
        <v>107</v>
      </c>
      <c r="G53">
        <v>36</v>
      </c>
      <c r="H53" t="s">
        <v>15</v>
      </c>
      <c r="I53" t="s">
        <v>16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4</v>
      </c>
      <c r="AR53" s="2">
        <v>9</v>
      </c>
      <c r="AS53" s="2">
        <v>7</v>
      </c>
      <c r="AT53" s="2">
        <v>13</v>
      </c>
      <c r="AU53" s="2">
        <v>19</v>
      </c>
      <c r="AV53" s="2">
        <v>13</v>
      </c>
      <c r="AW53" s="2">
        <v>9</v>
      </c>
      <c r="AX53" s="2">
        <v>8</v>
      </c>
      <c r="AY53" s="2">
        <v>6</v>
      </c>
      <c r="AZ53" s="2">
        <v>8</v>
      </c>
      <c r="BA53" s="2">
        <v>16</v>
      </c>
      <c r="BB53" s="2">
        <v>2</v>
      </c>
      <c r="BC53" s="2">
        <v>58</v>
      </c>
      <c r="BD53" s="2">
        <v>38</v>
      </c>
      <c r="BE53" s="2">
        <v>54</v>
      </c>
      <c r="BF53" s="2">
        <v>331</v>
      </c>
      <c r="BG53" s="2">
        <v>345</v>
      </c>
      <c r="BH53" s="2">
        <v>77</v>
      </c>
      <c r="BI53" s="2">
        <v>22</v>
      </c>
      <c r="BJ53" s="2">
        <v>3</v>
      </c>
      <c r="BK53" s="2">
        <v>0</v>
      </c>
      <c r="BL53" s="2">
        <v>37</v>
      </c>
      <c r="BM53" s="2">
        <v>28</v>
      </c>
      <c r="BN53" s="2">
        <v>52</v>
      </c>
      <c r="BO53" s="2">
        <v>46</v>
      </c>
      <c r="BP53" s="2">
        <v>28</v>
      </c>
      <c r="BQ53" s="2">
        <v>33</v>
      </c>
      <c r="BR53" s="2">
        <v>85</v>
      </c>
      <c r="BS53" s="2">
        <v>84</v>
      </c>
      <c r="BT53" s="2">
        <v>33</v>
      </c>
      <c r="BU53" s="2">
        <v>33</v>
      </c>
      <c r="BV53" s="2">
        <v>29</v>
      </c>
      <c r="BW53" s="2">
        <v>51</v>
      </c>
      <c r="BX53" s="2">
        <f>SUM(J53:BW53)</f>
        <v>1581</v>
      </c>
      <c r="BY53" s="3">
        <f t="shared" si="0"/>
        <v>0.54734411085450352</v>
      </c>
      <c r="BZ53" t="str">
        <f t="shared" si="1"/>
        <v>Marlins,sailfishes,etc. nei</v>
      </c>
    </row>
    <row r="54" spans="1:78" x14ac:dyDescent="0.25">
      <c r="A54" t="s">
        <v>9</v>
      </c>
      <c r="B54" t="s">
        <v>10</v>
      </c>
      <c r="C54" t="s">
        <v>29</v>
      </c>
      <c r="D54" t="s">
        <v>12</v>
      </c>
      <c r="E54" t="s">
        <v>13</v>
      </c>
      <c r="F54" t="s">
        <v>30</v>
      </c>
      <c r="G54">
        <v>36</v>
      </c>
      <c r="H54" t="s">
        <v>15</v>
      </c>
      <c r="I54" t="s">
        <v>16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107</v>
      </c>
      <c r="BM54" s="2">
        <v>86</v>
      </c>
      <c r="BN54" s="2">
        <v>136</v>
      </c>
      <c r="BO54" s="2">
        <v>141</v>
      </c>
      <c r="BP54" s="2">
        <v>81</v>
      </c>
      <c r="BQ54" s="2">
        <v>147</v>
      </c>
      <c r="BR54" s="2">
        <v>183</v>
      </c>
      <c r="BS54" s="2">
        <v>188</v>
      </c>
      <c r="BT54" s="2">
        <v>88</v>
      </c>
      <c r="BU54" s="2">
        <v>88</v>
      </c>
      <c r="BV54" s="2">
        <v>76</v>
      </c>
      <c r="BW54" s="2">
        <v>101</v>
      </c>
      <c r="BX54" s="2">
        <f>SUM(J54:BW54)</f>
        <v>1422</v>
      </c>
      <c r="BY54" s="3" t="e">
        <f t="shared" si="0"/>
        <v>#DIV/0!</v>
      </c>
      <c r="BZ54" t="str">
        <f t="shared" si="1"/>
        <v>Blue marlin</v>
      </c>
    </row>
    <row r="55" spans="1:78" x14ac:dyDescent="0.25">
      <c r="A55" t="s">
        <v>9</v>
      </c>
      <c r="B55" t="s">
        <v>10</v>
      </c>
      <c r="C55" t="s">
        <v>153</v>
      </c>
      <c r="D55" t="s">
        <v>12</v>
      </c>
      <c r="E55" t="s">
        <v>13</v>
      </c>
      <c r="F55" t="s">
        <v>154</v>
      </c>
      <c r="G55">
        <v>36</v>
      </c>
      <c r="H55" t="s">
        <v>15</v>
      </c>
      <c r="I55" t="s">
        <v>38</v>
      </c>
      <c r="J55" s="2">
        <v>2</v>
      </c>
      <c r="K55" s="2">
        <v>2</v>
      </c>
      <c r="L55" s="2">
        <v>2</v>
      </c>
      <c r="M55" s="2">
        <v>2</v>
      </c>
      <c r="N55" s="2">
        <v>2</v>
      </c>
      <c r="O55" s="2">
        <v>2</v>
      </c>
      <c r="P55" s="2">
        <v>2</v>
      </c>
      <c r="Q55" s="2">
        <v>2</v>
      </c>
      <c r="R55" s="2">
        <v>2</v>
      </c>
      <c r="S55" s="2">
        <v>2</v>
      </c>
      <c r="T55" s="2">
        <v>2</v>
      </c>
      <c r="U55" s="2">
        <v>2</v>
      </c>
      <c r="V55" s="2">
        <v>2</v>
      </c>
      <c r="W55" s="2">
        <v>2</v>
      </c>
      <c r="X55" s="2">
        <v>2</v>
      </c>
      <c r="Y55" s="2">
        <v>2</v>
      </c>
      <c r="Z55" s="2">
        <v>2</v>
      </c>
      <c r="AA55" s="2">
        <v>2</v>
      </c>
      <c r="AB55" s="2">
        <v>2</v>
      </c>
      <c r="AC55" s="2">
        <v>2</v>
      </c>
      <c r="AD55" s="2">
        <v>2</v>
      </c>
      <c r="AE55" s="2">
        <v>2</v>
      </c>
      <c r="AF55" s="2">
        <v>2</v>
      </c>
      <c r="AG55" s="2">
        <v>2</v>
      </c>
      <c r="AH55" s="2">
        <v>2</v>
      </c>
      <c r="AI55" s="2">
        <v>2</v>
      </c>
      <c r="AJ55" s="2">
        <v>2</v>
      </c>
      <c r="AK55" s="2">
        <v>2</v>
      </c>
      <c r="AL55" s="2">
        <v>2</v>
      </c>
      <c r="AM55" s="2">
        <v>2</v>
      </c>
      <c r="AN55" s="2">
        <v>1</v>
      </c>
      <c r="AO55" s="2">
        <v>1</v>
      </c>
      <c r="AP55" s="2">
        <v>3</v>
      </c>
      <c r="AQ55" s="2">
        <v>69</v>
      </c>
      <c r="AR55" s="2">
        <v>15</v>
      </c>
      <c r="AS55" s="2">
        <v>0</v>
      </c>
      <c r="AT55" s="2">
        <v>0</v>
      </c>
      <c r="AU55" s="2">
        <v>0</v>
      </c>
      <c r="AV55" s="2">
        <v>0</v>
      </c>
      <c r="AW55" s="2">
        <v>85</v>
      </c>
      <c r="AX55" s="2">
        <v>0</v>
      </c>
      <c r="AY55" s="2">
        <v>156</v>
      </c>
      <c r="AZ55" s="2">
        <v>3</v>
      </c>
      <c r="BA55" s="2">
        <v>0</v>
      </c>
      <c r="BB55" s="2">
        <v>0</v>
      </c>
      <c r="BC55" s="2">
        <v>1</v>
      </c>
      <c r="BD55" s="2">
        <v>8</v>
      </c>
      <c r="BE55" s="2">
        <v>8</v>
      </c>
      <c r="BF55" s="2">
        <v>8</v>
      </c>
      <c r="BG55" s="2">
        <v>10</v>
      </c>
      <c r="BH55" s="2">
        <v>28</v>
      </c>
      <c r="BI55" s="2">
        <v>52</v>
      </c>
      <c r="BJ55" s="2">
        <v>9</v>
      </c>
      <c r="BK55" s="2">
        <v>9</v>
      </c>
      <c r="BL55" s="2">
        <v>70</v>
      </c>
      <c r="BM55" s="2">
        <v>72</v>
      </c>
      <c r="BN55" s="2">
        <v>15</v>
      </c>
      <c r="BO55" s="2">
        <v>68</v>
      </c>
      <c r="BP55" s="2">
        <v>22</v>
      </c>
      <c r="BQ55" s="2">
        <v>66</v>
      </c>
      <c r="BR55" s="2">
        <v>42</v>
      </c>
      <c r="BS55" s="2">
        <v>17</v>
      </c>
      <c r="BT55" s="2">
        <v>13</v>
      </c>
      <c r="BU55" s="2">
        <v>12</v>
      </c>
      <c r="BV55" s="2">
        <v>34</v>
      </c>
      <c r="BW55" s="2">
        <v>235</v>
      </c>
      <c r="BX55" s="2">
        <f>SUM(J55:BW55)</f>
        <v>1192</v>
      </c>
      <c r="BY55" s="3">
        <f t="shared" si="0"/>
        <v>2.7010309278350517</v>
      </c>
      <c r="BZ55" t="str">
        <f t="shared" si="1"/>
        <v>Wahoo</v>
      </c>
    </row>
    <row r="56" spans="1:78" x14ac:dyDescent="0.25">
      <c r="A56" t="s">
        <v>9</v>
      </c>
      <c r="B56" t="s">
        <v>10</v>
      </c>
      <c r="C56" t="s">
        <v>11</v>
      </c>
      <c r="D56" t="s">
        <v>12</v>
      </c>
      <c r="E56" t="s">
        <v>13</v>
      </c>
      <c r="F56" t="s">
        <v>14</v>
      </c>
      <c r="G56">
        <v>36</v>
      </c>
      <c r="H56" t="s">
        <v>15</v>
      </c>
      <c r="I56" t="s">
        <v>16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76</v>
      </c>
      <c r="BM56" s="2">
        <v>70</v>
      </c>
      <c r="BN56" s="2">
        <v>75</v>
      </c>
      <c r="BO56" s="2">
        <v>115</v>
      </c>
      <c r="BP56" s="2">
        <v>56</v>
      </c>
      <c r="BQ56" s="2">
        <v>86</v>
      </c>
      <c r="BR56" s="2">
        <v>92</v>
      </c>
      <c r="BS56" s="2">
        <v>113</v>
      </c>
      <c r="BT56" s="2">
        <v>93</v>
      </c>
      <c r="BU56" s="2">
        <v>93</v>
      </c>
      <c r="BV56" s="2">
        <v>75</v>
      </c>
      <c r="BW56" s="2">
        <v>37</v>
      </c>
      <c r="BX56" s="2">
        <f>SUM(J56:BW56)</f>
        <v>981</v>
      </c>
      <c r="BY56" s="3" t="e">
        <f t="shared" si="0"/>
        <v>#DIV/0!</v>
      </c>
      <c r="BZ56" t="str">
        <f t="shared" si="1"/>
        <v>Albacore</v>
      </c>
    </row>
    <row r="57" spans="1:78" x14ac:dyDescent="0.25">
      <c r="A57" t="s">
        <v>9</v>
      </c>
      <c r="B57" t="s">
        <v>10</v>
      </c>
      <c r="C57" t="s">
        <v>139</v>
      </c>
      <c r="D57" t="s">
        <v>12</v>
      </c>
      <c r="E57" t="s">
        <v>13</v>
      </c>
      <c r="F57" t="s">
        <v>140</v>
      </c>
      <c r="G57">
        <v>36</v>
      </c>
      <c r="H57" t="s">
        <v>15</v>
      </c>
      <c r="I57" t="s">
        <v>16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54</v>
      </c>
      <c r="BM57" s="2">
        <v>36</v>
      </c>
      <c r="BN57" s="2">
        <v>49</v>
      </c>
      <c r="BO57" s="2">
        <v>45</v>
      </c>
      <c r="BP57" s="2">
        <v>32</v>
      </c>
      <c r="BQ57" s="2">
        <v>38</v>
      </c>
      <c r="BR57" s="2">
        <v>54</v>
      </c>
      <c r="BS57" s="2">
        <v>57</v>
      </c>
      <c r="BT57" s="2">
        <v>32</v>
      </c>
      <c r="BU57" s="2">
        <v>32</v>
      </c>
      <c r="BV57" s="2">
        <v>28</v>
      </c>
      <c r="BW57" s="2">
        <v>50</v>
      </c>
      <c r="BX57" s="2">
        <f>SUM(J57:BW57)</f>
        <v>507</v>
      </c>
      <c r="BY57" s="3" t="e">
        <f t="shared" si="0"/>
        <v>#DIV/0!</v>
      </c>
      <c r="BZ57" t="str">
        <f t="shared" si="1"/>
        <v>Striped marlin</v>
      </c>
    </row>
    <row r="58" spans="1:78" x14ac:dyDescent="0.25">
      <c r="A58" t="s">
        <v>9</v>
      </c>
      <c r="B58" t="s">
        <v>10</v>
      </c>
      <c r="C58" t="s">
        <v>124</v>
      </c>
      <c r="D58" t="s">
        <v>12</v>
      </c>
      <c r="E58" t="s">
        <v>13</v>
      </c>
      <c r="F58" t="s">
        <v>125</v>
      </c>
      <c r="G58">
        <v>74</v>
      </c>
      <c r="H58" t="s">
        <v>126</v>
      </c>
      <c r="I58" t="s">
        <v>98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4</v>
      </c>
      <c r="BQ58" s="2">
        <v>4</v>
      </c>
      <c r="BR58" s="2">
        <v>7</v>
      </c>
      <c r="BS58" s="2">
        <v>9</v>
      </c>
      <c r="BT58" s="2">
        <v>6</v>
      </c>
      <c r="BU58" s="2">
        <v>6</v>
      </c>
      <c r="BV58" s="2">
        <v>6</v>
      </c>
      <c r="BW58" s="2">
        <v>6</v>
      </c>
      <c r="BX58" s="2">
        <f>SUM(J58:BW58)</f>
        <v>48</v>
      </c>
      <c r="BY58" s="3" t="e">
        <f t="shared" si="0"/>
        <v>#DIV/0!</v>
      </c>
      <c r="BZ58" t="str">
        <f t="shared" si="1"/>
        <v>Sea squirts nei</v>
      </c>
    </row>
    <row r="59" spans="1:78" x14ac:dyDescent="0.25">
      <c r="A59" t="s">
        <v>9</v>
      </c>
      <c r="B59" t="s">
        <v>10</v>
      </c>
      <c r="C59" t="s">
        <v>147</v>
      </c>
      <c r="D59" t="s">
        <v>12</v>
      </c>
      <c r="E59" t="s">
        <v>13</v>
      </c>
      <c r="F59" t="s">
        <v>148</v>
      </c>
      <c r="G59">
        <v>36</v>
      </c>
      <c r="H59" t="s">
        <v>15</v>
      </c>
      <c r="I59" t="s">
        <v>16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1</v>
      </c>
      <c r="BI59" s="2">
        <v>0</v>
      </c>
      <c r="BJ59" s="2">
        <v>0</v>
      </c>
      <c r="BK59" s="2">
        <v>1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2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f>SUM(J59:BW59)</f>
        <v>4</v>
      </c>
      <c r="BY59" s="3" t="e">
        <f t="shared" si="0"/>
        <v>#DIV/0!</v>
      </c>
      <c r="BZ59" t="str">
        <f t="shared" si="1"/>
        <v>Tuna-like fishes nei</v>
      </c>
    </row>
    <row r="61" spans="1:78" x14ac:dyDescent="0.25">
      <c r="I61" t="s">
        <v>159</v>
      </c>
      <c r="J61">
        <f>J1</f>
        <v>1950</v>
      </c>
      <c r="K61">
        <f t="shared" ref="K61:BV61" si="2">K1</f>
        <v>1951</v>
      </c>
      <c r="L61">
        <f t="shared" si="2"/>
        <v>1952</v>
      </c>
      <c r="M61">
        <f t="shared" si="2"/>
        <v>1953</v>
      </c>
      <c r="N61">
        <f t="shared" si="2"/>
        <v>1954</v>
      </c>
      <c r="O61">
        <f t="shared" si="2"/>
        <v>1955</v>
      </c>
      <c r="P61">
        <f t="shared" si="2"/>
        <v>1956</v>
      </c>
      <c r="Q61">
        <f t="shared" si="2"/>
        <v>1957</v>
      </c>
      <c r="R61">
        <f t="shared" si="2"/>
        <v>1958</v>
      </c>
      <c r="S61">
        <f t="shared" si="2"/>
        <v>1959</v>
      </c>
      <c r="T61">
        <f t="shared" si="2"/>
        <v>1960</v>
      </c>
      <c r="U61">
        <f t="shared" si="2"/>
        <v>1961</v>
      </c>
      <c r="V61">
        <f t="shared" si="2"/>
        <v>1962</v>
      </c>
      <c r="W61">
        <f t="shared" si="2"/>
        <v>1963</v>
      </c>
      <c r="X61">
        <f t="shared" si="2"/>
        <v>1964</v>
      </c>
      <c r="Y61">
        <f t="shared" si="2"/>
        <v>1965</v>
      </c>
      <c r="Z61">
        <f t="shared" si="2"/>
        <v>1966</v>
      </c>
      <c r="AA61">
        <f t="shared" si="2"/>
        <v>1967</v>
      </c>
      <c r="AB61">
        <f t="shared" si="2"/>
        <v>1968</v>
      </c>
      <c r="AC61">
        <f t="shared" si="2"/>
        <v>1969</v>
      </c>
      <c r="AD61">
        <f t="shared" si="2"/>
        <v>1970</v>
      </c>
      <c r="AE61">
        <f t="shared" si="2"/>
        <v>1971</v>
      </c>
      <c r="AF61">
        <f t="shared" si="2"/>
        <v>1972</v>
      </c>
      <c r="AG61">
        <f t="shared" si="2"/>
        <v>1973</v>
      </c>
      <c r="AH61">
        <f t="shared" si="2"/>
        <v>1974</v>
      </c>
      <c r="AI61">
        <f t="shared" si="2"/>
        <v>1975</v>
      </c>
      <c r="AJ61">
        <f t="shared" si="2"/>
        <v>1976</v>
      </c>
      <c r="AK61">
        <f t="shared" si="2"/>
        <v>1977</v>
      </c>
      <c r="AL61">
        <f t="shared" si="2"/>
        <v>1978</v>
      </c>
      <c r="AM61">
        <f t="shared" si="2"/>
        <v>1979</v>
      </c>
      <c r="AN61">
        <f t="shared" si="2"/>
        <v>1980</v>
      </c>
      <c r="AO61">
        <f t="shared" si="2"/>
        <v>1981</v>
      </c>
      <c r="AP61">
        <f t="shared" si="2"/>
        <v>1982</v>
      </c>
      <c r="AQ61">
        <f t="shared" si="2"/>
        <v>1983</v>
      </c>
      <c r="AR61">
        <f t="shared" si="2"/>
        <v>1984</v>
      </c>
      <c r="AS61">
        <f t="shared" si="2"/>
        <v>1985</v>
      </c>
      <c r="AT61">
        <f t="shared" si="2"/>
        <v>1986</v>
      </c>
      <c r="AU61">
        <f t="shared" si="2"/>
        <v>1987</v>
      </c>
      <c r="AV61">
        <f t="shared" si="2"/>
        <v>1988</v>
      </c>
      <c r="AW61">
        <f t="shared" si="2"/>
        <v>1989</v>
      </c>
      <c r="AX61">
        <f t="shared" si="2"/>
        <v>1990</v>
      </c>
      <c r="AY61">
        <f t="shared" si="2"/>
        <v>1991</v>
      </c>
      <c r="AZ61">
        <f t="shared" si="2"/>
        <v>1992</v>
      </c>
      <c r="BA61">
        <f t="shared" si="2"/>
        <v>1993</v>
      </c>
      <c r="BB61">
        <f t="shared" si="2"/>
        <v>1994</v>
      </c>
      <c r="BC61">
        <f t="shared" si="2"/>
        <v>1995</v>
      </c>
      <c r="BD61">
        <f t="shared" si="2"/>
        <v>1996</v>
      </c>
      <c r="BE61">
        <f t="shared" si="2"/>
        <v>1997</v>
      </c>
      <c r="BF61">
        <f t="shared" si="2"/>
        <v>1998</v>
      </c>
      <c r="BG61">
        <f t="shared" si="2"/>
        <v>1999</v>
      </c>
      <c r="BH61">
        <f t="shared" si="2"/>
        <v>2000</v>
      </c>
      <c r="BI61">
        <f t="shared" si="2"/>
        <v>2001</v>
      </c>
      <c r="BJ61">
        <f t="shared" si="2"/>
        <v>2002</v>
      </c>
      <c r="BK61">
        <f t="shared" si="2"/>
        <v>2003</v>
      </c>
      <c r="BL61">
        <f t="shared" si="2"/>
        <v>2004</v>
      </c>
      <c r="BM61">
        <f t="shared" si="2"/>
        <v>2005</v>
      </c>
      <c r="BN61">
        <f t="shared" si="2"/>
        <v>2006</v>
      </c>
      <c r="BO61">
        <f t="shared" si="2"/>
        <v>2007</v>
      </c>
      <c r="BP61">
        <f t="shared" si="2"/>
        <v>2008</v>
      </c>
      <c r="BQ61">
        <f t="shared" si="2"/>
        <v>2009</v>
      </c>
      <c r="BR61">
        <f t="shared" si="2"/>
        <v>2010</v>
      </c>
      <c r="BS61">
        <f t="shared" si="2"/>
        <v>2011</v>
      </c>
      <c r="BT61">
        <f t="shared" si="2"/>
        <v>2012</v>
      </c>
      <c r="BU61">
        <f t="shared" si="2"/>
        <v>2013</v>
      </c>
      <c r="BV61">
        <f t="shared" si="2"/>
        <v>2014</v>
      </c>
      <c r="BW61">
        <f t="shared" ref="BW61" si="3">BW1</f>
        <v>2015</v>
      </c>
    </row>
    <row r="62" spans="1:78" x14ac:dyDescent="0.25">
      <c r="I62" t="s">
        <v>160</v>
      </c>
      <c r="J62" s="2">
        <f>SUM(J2:J59)</f>
        <v>137514</v>
      </c>
      <c r="K62" s="2">
        <f t="shared" ref="K62:BV62" si="4">SUM(K2:K59)</f>
        <v>138122</v>
      </c>
      <c r="L62" s="2">
        <f t="shared" si="4"/>
        <v>125917</v>
      </c>
      <c r="M62" s="2">
        <f t="shared" si="4"/>
        <v>127818</v>
      </c>
      <c r="N62" s="2">
        <f t="shared" si="4"/>
        <v>151500</v>
      </c>
      <c r="O62" s="2">
        <f t="shared" si="4"/>
        <v>146844</v>
      </c>
      <c r="P62" s="2">
        <f t="shared" si="4"/>
        <v>191156</v>
      </c>
      <c r="Q62" s="2">
        <f t="shared" si="4"/>
        <v>165000</v>
      </c>
      <c r="R62" s="2">
        <f t="shared" si="4"/>
        <v>162900</v>
      </c>
      <c r="S62" s="2">
        <f t="shared" si="4"/>
        <v>147300</v>
      </c>
      <c r="T62" s="2">
        <f t="shared" si="4"/>
        <v>172700</v>
      </c>
      <c r="U62" s="2">
        <f t="shared" si="4"/>
        <v>144000</v>
      </c>
      <c r="V62" s="2">
        <f t="shared" si="4"/>
        <v>141200</v>
      </c>
      <c r="W62" s="2">
        <f t="shared" si="4"/>
        <v>149100</v>
      </c>
      <c r="X62" s="2">
        <f t="shared" si="4"/>
        <v>184200</v>
      </c>
      <c r="Y62" s="2">
        <f t="shared" si="4"/>
        <v>170600</v>
      </c>
      <c r="Z62" s="2">
        <f t="shared" si="4"/>
        <v>209700</v>
      </c>
      <c r="AA62" s="2">
        <f t="shared" si="4"/>
        <v>198200</v>
      </c>
      <c r="AB62" s="2">
        <f t="shared" si="4"/>
        <v>202400</v>
      </c>
      <c r="AC62" s="2">
        <f t="shared" si="4"/>
        <v>204200</v>
      </c>
      <c r="AD62" s="2">
        <f t="shared" si="4"/>
        <v>259780</v>
      </c>
      <c r="AE62" s="2">
        <f t="shared" si="4"/>
        <v>247450</v>
      </c>
      <c r="AF62" s="2">
        <f t="shared" si="4"/>
        <v>231590</v>
      </c>
      <c r="AG62" s="2">
        <f t="shared" si="4"/>
        <v>262060</v>
      </c>
      <c r="AH62" s="2">
        <f t="shared" si="4"/>
        <v>406564</v>
      </c>
      <c r="AI62" s="2">
        <f t="shared" si="4"/>
        <v>396826</v>
      </c>
      <c r="AJ62" s="2">
        <f t="shared" si="4"/>
        <v>383880</v>
      </c>
      <c r="AK62" s="2">
        <f t="shared" si="4"/>
        <v>362251</v>
      </c>
      <c r="AL62" s="2">
        <f t="shared" si="4"/>
        <v>407002</v>
      </c>
      <c r="AM62" s="2">
        <f t="shared" si="4"/>
        <v>412694</v>
      </c>
      <c r="AN62" s="2">
        <f t="shared" si="4"/>
        <v>462435</v>
      </c>
      <c r="AO62" s="2">
        <f t="shared" si="4"/>
        <v>469877</v>
      </c>
      <c r="AP62" s="2">
        <f t="shared" si="4"/>
        <v>419013</v>
      </c>
      <c r="AQ62" s="2">
        <f t="shared" si="4"/>
        <v>498313</v>
      </c>
      <c r="AR62" s="2">
        <f t="shared" si="4"/>
        <v>520122</v>
      </c>
      <c r="AS62" s="2">
        <f t="shared" si="4"/>
        <v>468425</v>
      </c>
      <c r="AT62" s="2">
        <f t="shared" si="4"/>
        <v>516104</v>
      </c>
      <c r="AU62" s="2">
        <f t="shared" si="4"/>
        <v>563268</v>
      </c>
      <c r="AV62" s="2">
        <f t="shared" si="4"/>
        <v>583449</v>
      </c>
      <c r="AW62" s="2">
        <f t="shared" si="4"/>
        <v>588771</v>
      </c>
      <c r="AX62" s="2">
        <f t="shared" si="4"/>
        <v>597132</v>
      </c>
      <c r="AY62" s="2">
        <f t="shared" si="4"/>
        <v>619234</v>
      </c>
      <c r="AZ62" s="2">
        <f t="shared" si="4"/>
        <v>691033</v>
      </c>
      <c r="BA62" s="2">
        <f t="shared" si="4"/>
        <v>741950</v>
      </c>
      <c r="BB62" s="2">
        <f t="shared" si="4"/>
        <v>799934</v>
      </c>
      <c r="BC62" s="2">
        <f t="shared" si="4"/>
        <v>809231</v>
      </c>
      <c r="BD62" s="2">
        <f t="shared" si="4"/>
        <v>858312</v>
      </c>
      <c r="BE62" s="2">
        <f t="shared" si="4"/>
        <v>873901</v>
      </c>
      <c r="BF62" s="2">
        <f t="shared" si="4"/>
        <v>848254</v>
      </c>
      <c r="BG62" s="2">
        <f t="shared" si="4"/>
        <v>864749</v>
      </c>
      <c r="BH62" s="2">
        <f t="shared" si="4"/>
        <v>909888</v>
      </c>
      <c r="BI62" s="2">
        <f t="shared" si="4"/>
        <v>939003</v>
      </c>
      <c r="BJ62" s="2">
        <f t="shared" si="4"/>
        <v>977915</v>
      </c>
      <c r="BK62" s="2">
        <f t="shared" si="4"/>
        <v>970337</v>
      </c>
      <c r="BL62" s="2">
        <f t="shared" si="4"/>
        <v>973866</v>
      </c>
      <c r="BM62" s="2">
        <f t="shared" si="4"/>
        <v>892052</v>
      </c>
      <c r="BN62" s="2">
        <f t="shared" si="4"/>
        <v>991458</v>
      </c>
      <c r="BO62" s="2">
        <f t="shared" si="4"/>
        <v>1022053</v>
      </c>
      <c r="BP62" s="2">
        <f t="shared" si="4"/>
        <v>1117110</v>
      </c>
      <c r="BQ62" s="2">
        <f t="shared" si="4"/>
        <v>1096342</v>
      </c>
      <c r="BR62" s="2">
        <f t="shared" si="4"/>
        <v>1104502</v>
      </c>
      <c r="BS62" s="2">
        <f t="shared" si="4"/>
        <v>1129425</v>
      </c>
      <c r="BT62" s="2">
        <f t="shared" si="4"/>
        <v>1215133</v>
      </c>
      <c r="BU62" s="2">
        <f t="shared" si="4"/>
        <v>1238791</v>
      </c>
      <c r="BV62" s="2">
        <f t="shared" si="4"/>
        <v>1375820</v>
      </c>
      <c r="BW62" s="2">
        <f t="shared" ref="BW62" si="5">SUM(BW2:BW59)</f>
        <v>1361439</v>
      </c>
    </row>
  </sheetData>
  <sortState ref="A2:BX59">
    <sortCondition descending="1" ref="BX2:BX5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Hilborn</dc:creator>
  <cp:lastModifiedBy>Ray Hilborn</cp:lastModifiedBy>
  <dcterms:created xsi:type="dcterms:W3CDTF">2018-12-21T17:40:48Z</dcterms:created>
  <dcterms:modified xsi:type="dcterms:W3CDTF">2018-12-21T17:57:01Z</dcterms:modified>
</cp:coreProperties>
</file>