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n\Papers\Hilborn TBP Overview Paper\"/>
    </mc:Choice>
  </mc:AlternateContent>
  <bookViews>
    <workbookView xWindow="0" yWindow="0" windowWidth="19200" windowHeight="6030"/>
  </bookViews>
  <sheets>
    <sheet name="Boat numbers" sheetId="1" r:id="rId1"/>
  </sheets>
  <definedNames>
    <definedName name="AfricaTable">#REF!</definedName>
    <definedName name="countrytable">'Boat numbers'!$A$2:$H$14</definedName>
    <definedName name="Table2">'Boat numbers'!$A$2:$B$14</definedName>
    <definedName name="TestsTable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7" i="1"/>
  <c r="H12" i="1"/>
  <c r="H3" i="1"/>
  <c r="H9" i="1"/>
  <c r="H8" i="1"/>
  <c r="H7" i="1"/>
  <c r="J8" i="1"/>
  <c r="J9" i="1"/>
  <c r="J3" i="1"/>
  <c r="J12" i="1"/>
  <c r="J5" i="1"/>
  <c r="J7" i="1"/>
  <c r="H10" i="1"/>
  <c r="J10" i="1"/>
  <c r="H6" i="1"/>
  <c r="J6" i="1"/>
  <c r="H14" i="1"/>
  <c r="J14" i="1"/>
  <c r="H11" i="1"/>
  <c r="J11" i="1"/>
  <c r="H2" i="1"/>
  <c r="J2" i="1"/>
  <c r="H4" i="1"/>
  <c r="J4" i="1"/>
  <c r="H13" i="1"/>
  <c r="J13" i="1"/>
</calcChain>
</file>

<file path=xl/comments1.xml><?xml version="1.0" encoding="utf-8"?>
<comments xmlns="http://schemas.openxmlformats.org/spreadsheetml/2006/main">
  <authors>
    <author>Ray Hilborn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Ray Hilborn:</t>
        </r>
        <r>
          <rPr>
            <sz val="9"/>
            <color indexed="81"/>
            <rFont val="Tahoma"/>
            <family val="2"/>
          </rPr>
          <t xml:space="preserve">
https://en.wikipedia.org/wiki/Exclusive_economic_zone#Exclusive_economic_zone_by_country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Ray Hilborn:</t>
        </r>
        <r>
          <rPr>
            <sz val="9"/>
            <color indexed="81"/>
            <rFont val="Tahoma"/>
            <family val="2"/>
          </rPr>
          <t xml:space="preserve">
https://en.wikipedia.org/wiki/Exclusive_economic_zone#Exclusive_economic_zone_by_country</t>
        </r>
      </text>
    </comment>
  </commentList>
</comments>
</file>

<file path=xl/sharedStrings.xml><?xml version="1.0" encoding="utf-8"?>
<sst xmlns="http://schemas.openxmlformats.org/spreadsheetml/2006/main" count="42" uniqueCount="33">
  <si>
    <t>Country</t>
  </si>
  <si>
    <t>Trawlers</t>
  </si>
  <si>
    <t>Swept Area</t>
  </si>
  <si>
    <t>Continental  Shelf</t>
  </si>
  <si>
    <t>Thailand</t>
  </si>
  <si>
    <t>SAR</t>
  </si>
  <si>
    <t>Comments</t>
  </si>
  <si>
    <t>Indonesia</t>
  </si>
  <si>
    <t>36,000 total vessels in 2012</t>
  </si>
  <si>
    <t>Vietnam</t>
  </si>
  <si>
    <t>120,000 total vessels</t>
  </si>
  <si>
    <t>Malaysia</t>
  </si>
  <si>
    <t>most can't fish deeper than 100 m. number seems to conflict with table of fishing effort</t>
  </si>
  <si>
    <t>Hours</t>
  </si>
  <si>
    <t>Myanmar</t>
  </si>
  <si>
    <t>Bangladesh</t>
  </si>
  <si>
    <t>China</t>
  </si>
  <si>
    <t>Days fished</t>
  </si>
  <si>
    <t>speed</t>
  </si>
  <si>
    <t>hours/day</t>
  </si>
  <si>
    <t>Spread (m)</t>
  </si>
  <si>
    <t>India</t>
  </si>
  <si>
    <t>Japan</t>
  </si>
  <si>
    <t>Philippines</t>
  </si>
  <si>
    <t>Cambodia</t>
  </si>
  <si>
    <t>Korea N</t>
  </si>
  <si>
    <t>30-36 large shrimp trawlers from Petri</t>
  </si>
  <si>
    <t>From CodyAll China 2015 motorized marine capture trawlers
Number:  35820
Tons:       3679546
Kilowatts: 6804001</t>
  </si>
  <si>
    <t>From japaneses data large trawlers given 8*</t>
  </si>
  <si>
    <t>See Korean data in supporting documents</t>
  </si>
  <si>
    <t>indonesia</t>
  </si>
  <si>
    <t>South Korea</t>
  </si>
  <si>
    <t>from Madhu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</si>
</sst>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5" fontId="0" fillId="2" borderId="0" xfId="1" applyNumberFormat="1" applyFont="1" applyFill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abSelected="1" workbookViewId="0"/>
  </sheetViews>
  <sheetFormatPr defaultRowHeight="14.4" x14ac:dyDescent="0.55000000000000004"/>
  <cols>
    <col min="1" max="1" width="12" customWidth="1"/>
    <col min="2" max="2" width="9.83984375" style="3" bestFit="1" customWidth="1"/>
    <col min="3" max="3" width="9.578125" bestFit="1" customWidth="1"/>
    <col min="4" max="7" width="9.578125" customWidth="1"/>
    <col min="8" max="8" width="12.26171875" style="3" customWidth="1"/>
    <col min="9" max="9" width="16.15625" style="3" customWidth="1"/>
    <col min="11" max="11" width="54.578125" customWidth="1"/>
  </cols>
  <sheetData>
    <row r="1" spans="1:11" x14ac:dyDescent="0.55000000000000004">
      <c r="A1" t="s">
        <v>0</v>
      </c>
      <c r="B1" s="3" t="s">
        <v>1</v>
      </c>
      <c r="C1" t="s">
        <v>13</v>
      </c>
      <c r="D1" t="s">
        <v>17</v>
      </c>
      <c r="E1" t="s">
        <v>19</v>
      </c>
      <c r="F1" t="s">
        <v>18</v>
      </c>
      <c r="G1" t="s">
        <v>20</v>
      </c>
      <c r="H1" s="3" t="s">
        <v>2</v>
      </c>
      <c r="I1" s="3" t="s">
        <v>3</v>
      </c>
      <c r="J1" t="s">
        <v>5</v>
      </c>
      <c r="K1" t="s">
        <v>6</v>
      </c>
    </row>
    <row r="2" spans="1:11" x14ac:dyDescent="0.55000000000000004">
      <c r="A2" t="s">
        <v>15</v>
      </c>
      <c r="B2" s="3">
        <v>33</v>
      </c>
      <c r="D2">
        <v>187</v>
      </c>
      <c r="E2">
        <v>10</v>
      </c>
      <c r="F2">
        <v>5</v>
      </c>
      <c r="G2">
        <v>13</v>
      </c>
      <c r="H2" s="3">
        <f>B2*D2*E2*F2*G2/1000</f>
        <v>4011.15</v>
      </c>
      <c r="I2" s="3">
        <v>66438</v>
      </c>
      <c r="J2" s="2">
        <f t="shared" ref="J2:J14" si="0">H2/I2</f>
        <v>6.0374333965501674E-2</v>
      </c>
      <c r="K2" t="s">
        <v>26</v>
      </c>
    </row>
    <row r="3" spans="1:11" x14ac:dyDescent="0.55000000000000004">
      <c r="A3" t="s">
        <v>24</v>
      </c>
      <c r="B3" s="3">
        <v>0</v>
      </c>
      <c r="D3">
        <v>187</v>
      </c>
      <c r="E3">
        <v>10</v>
      </c>
      <c r="F3">
        <v>5</v>
      </c>
      <c r="G3">
        <v>13</v>
      </c>
      <c r="H3" s="3">
        <f>B3*D3*E3*F3*G3/1000</f>
        <v>0</v>
      </c>
      <c r="I3" s="3">
        <v>62515</v>
      </c>
      <c r="J3" s="2">
        <f t="shared" si="0"/>
        <v>0</v>
      </c>
    </row>
    <row r="4" spans="1:11" x14ac:dyDescent="0.55000000000000004">
      <c r="A4" t="s">
        <v>16</v>
      </c>
      <c r="B4" s="3">
        <v>35820</v>
      </c>
      <c r="D4">
        <v>187</v>
      </c>
      <c r="E4">
        <v>10</v>
      </c>
      <c r="F4">
        <v>5</v>
      </c>
      <c r="G4">
        <v>13</v>
      </c>
      <c r="H4" s="3">
        <f>B4*D4*E4*F4*G4/1000</f>
        <v>4353921</v>
      </c>
      <c r="I4" s="3">
        <v>231340</v>
      </c>
      <c r="J4" s="2">
        <f t="shared" si="0"/>
        <v>18.820441774012277</v>
      </c>
      <c r="K4" s="5" t="s">
        <v>27</v>
      </c>
    </row>
    <row r="5" spans="1:11" x14ac:dyDescent="0.55000000000000004">
      <c r="A5" t="s">
        <v>21</v>
      </c>
      <c r="B5" s="3">
        <v>35228</v>
      </c>
      <c r="D5">
        <v>187</v>
      </c>
      <c r="E5">
        <v>10</v>
      </c>
      <c r="F5">
        <v>5</v>
      </c>
      <c r="G5">
        <v>13</v>
      </c>
      <c r="H5" s="4">
        <v>7522000</v>
      </c>
      <c r="I5" s="3">
        <v>402996</v>
      </c>
      <c r="J5" s="2">
        <f t="shared" si="0"/>
        <v>18.665197669455775</v>
      </c>
      <c r="K5" t="s">
        <v>32</v>
      </c>
    </row>
    <row r="6" spans="1:11" x14ac:dyDescent="0.55000000000000004">
      <c r="A6" t="s">
        <v>30</v>
      </c>
      <c r="B6" s="3">
        <v>13000</v>
      </c>
      <c r="D6">
        <v>187</v>
      </c>
      <c r="E6">
        <v>10</v>
      </c>
      <c r="F6">
        <v>5</v>
      </c>
      <c r="G6">
        <v>13</v>
      </c>
      <c r="H6" s="3">
        <f>B6*D6*E6*F6*G6/1000</f>
        <v>1580150</v>
      </c>
      <c r="I6" s="3">
        <v>2039381</v>
      </c>
      <c r="J6" s="2">
        <f t="shared" si="0"/>
        <v>0.77481843755531699</v>
      </c>
      <c r="K6" t="s">
        <v>8</v>
      </c>
    </row>
    <row r="7" spans="1:11" x14ac:dyDescent="0.55000000000000004">
      <c r="A7" t="s">
        <v>22</v>
      </c>
      <c r="B7" s="3">
        <f>8310+8*286</f>
        <v>10598</v>
      </c>
      <c r="D7">
        <v>120</v>
      </c>
      <c r="E7">
        <v>10</v>
      </c>
      <c r="F7">
        <v>5</v>
      </c>
      <c r="G7">
        <v>13</v>
      </c>
      <c r="H7" s="3">
        <f>B7*D7*E7*F7*G7/1000</f>
        <v>826644</v>
      </c>
      <c r="I7" s="3">
        <v>4857318</v>
      </c>
      <c r="J7" s="2">
        <f t="shared" si="0"/>
        <v>0.17018527508390432</v>
      </c>
      <c r="K7" t="s">
        <v>28</v>
      </c>
    </row>
    <row r="8" spans="1:11" ht="40.9" customHeight="1" x14ac:dyDescent="0.55000000000000004">
      <c r="A8" t="s">
        <v>25</v>
      </c>
      <c r="D8">
        <v>187</v>
      </c>
      <c r="E8">
        <v>10</v>
      </c>
      <c r="F8">
        <v>5</v>
      </c>
      <c r="G8">
        <v>13</v>
      </c>
      <c r="H8" s="3">
        <f>B8*D8*E8*F8*G8/1000</f>
        <v>0</v>
      </c>
      <c r="I8" s="3">
        <v>54566</v>
      </c>
      <c r="J8" s="2">
        <f t="shared" si="0"/>
        <v>0</v>
      </c>
    </row>
    <row r="9" spans="1:11" x14ac:dyDescent="0.55000000000000004">
      <c r="A9" t="s">
        <v>31</v>
      </c>
      <c r="B9" s="3">
        <f>367+214</f>
        <v>581</v>
      </c>
      <c r="D9">
        <v>187</v>
      </c>
      <c r="E9">
        <v>10</v>
      </c>
      <c r="F9">
        <v>5</v>
      </c>
      <c r="G9">
        <v>13</v>
      </c>
      <c r="H9" s="3">
        <f>B9*D9*E9*F9*G9/1000</f>
        <v>70620.55</v>
      </c>
      <c r="I9" s="3">
        <v>292522</v>
      </c>
      <c r="J9" s="2">
        <f t="shared" si="0"/>
        <v>0.24141961972090989</v>
      </c>
      <c r="K9" t="s">
        <v>29</v>
      </c>
    </row>
    <row r="10" spans="1:11" x14ac:dyDescent="0.55000000000000004">
      <c r="A10" t="s">
        <v>11</v>
      </c>
      <c r="B10" s="3">
        <v>6028</v>
      </c>
      <c r="C10" s="1">
        <v>19414198</v>
      </c>
      <c r="F10">
        <v>5</v>
      </c>
      <c r="G10">
        <v>13</v>
      </c>
      <c r="H10" s="4">
        <f>C10*F10*G10/1000</f>
        <v>1261922.8700000001</v>
      </c>
      <c r="I10" s="3">
        <v>323412</v>
      </c>
      <c r="J10" s="2">
        <f t="shared" si="0"/>
        <v>3.9019049076719483</v>
      </c>
      <c r="K10" t="s">
        <v>12</v>
      </c>
    </row>
    <row r="11" spans="1:11" x14ac:dyDescent="0.55000000000000004">
      <c r="A11" t="s">
        <v>14</v>
      </c>
      <c r="B11" s="3">
        <v>1240</v>
      </c>
      <c r="D11">
        <v>187</v>
      </c>
      <c r="E11">
        <v>10</v>
      </c>
      <c r="F11">
        <v>5</v>
      </c>
      <c r="G11">
        <v>13</v>
      </c>
      <c r="H11" s="3">
        <f>B11*D11*E11*F11*G11/1000</f>
        <v>150722</v>
      </c>
      <c r="I11" s="3">
        <v>220232</v>
      </c>
      <c r="J11" s="2">
        <f t="shared" si="0"/>
        <v>0.68437829198299971</v>
      </c>
    </row>
    <row r="12" spans="1:11" x14ac:dyDescent="0.55000000000000004">
      <c r="A12" t="s">
        <v>23</v>
      </c>
      <c r="B12" s="3">
        <v>2494</v>
      </c>
      <c r="D12">
        <v>187</v>
      </c>
      <c r="E12">
        <v>10</v>
      </c>
      <c r="F12">
        <v>5</v>
      </c>
      <c r="G12">
        <v>13</v>
      </c>
      <c r="H12" s="3">
        <f>B12*D12*E12*F12*G12/1000</f>
        <v>303145.7</v>
      </c>
      <c r="I12" s="3">
        <v>272931</v>
      </c>
      <c r="J12" s="2">
        <f t="shared" si="0"/>
        <v>1.1107045370441613</v>
      </c>
    </row>
    <row r="13" spans="1:11" x14ac:dyDescent="0.55000000000000004">
      <c r="A13" t="s">
        <v>4</v>
      </c>
      <c r="B13" s="3">
        <v>11217</v>
      </c>
      <c r="D13">
        <v>187</v>
      </c>
      <c r="E13">
        <v>10</v>
      </c>
      <c r="F13">
        <v>5</v>
      </c>
      <c r="G13">
        <v>13</v>
      </c>
      <c r="H13" s="3">
        <f>B13*D13*E13*F13*G13/1000</f>
        <v>1363426.35</v>
      </c>
      <c r="I13" s="3">
        <v>230063</v>
      </c>
      <c r="J13" s="2">
        <f t="shared" si="0"/>
        <v>5.9263173565501628</v>
      </c>
    </row>
    <row r="14" spans="1:11" x14ac:dyDescent="0.55000000000000004">
      <c r="A14" t="s">
        <v>9</v>
      </c>
      <c r="B14" s="3">
        <v>20230</v>
      </c>
      <c r="D14">
        <v>187</v>
      </c>
      <c r="E14">
        <v>10</v>
      </c>
      <c r="F14">
        <v>5</v>
      </c>
      <c r="G14">
        <v>13</v>
      </c>
      <c r="H14" s="3">
        <f>B14*D14*E14*F14*G14/1000</f>
        <v>2458956.5</v>
      </c>
      <c r="I14" s="3">
        <v>365198</v>
      </c>
      <c r="J14" s="2">
        <f t="shared" si="0"/>
        <v>6.7332145849648688</v>
      </c>
      <c r="K14" t="s">
        <v>10</v>
      </c>
    </row>
    <row r="20" spans="1:10" x14ac:dyDescent="0.55000000000000004">
      <c r="A20" t="s">
        <v>0</v>
      </c>
      <c r="B20" s="2" t="s">
        <v>5</v>
      </c>
    </row>
    <row r="21" spans="1:10" x14ac:dyDescent="0.55000000000000004">
      <c r="A21" t="s">
        <v>4</v>
      </c>
      <c r="B21" s="2">
        <v>5.9263173565501628</v>
      </c>
      <c r="J21" s="2"/>
    </row>
    <row r="22" spans="1:10" x14ac:dyDescent="0.55000000000000004">
      <c r="A22" t="s">
        <v>7</v>
      </c>
      <c r="B22" s="2">
        <v>0.77481843755531699</v>
      </c>
      <c r="J22" s="2"/>
    </row>
    <row r="23" spans="1:10" x14ac:dyDescent="0.55000000000000004">
      <c r="A23" t="s">
        <v>9</v>
      </c>
      <c r="B23" s="2">
        <v>6.7332145849648688</v>
      </c>
      <c r="J23" s="2"/>
    </row>
    <row r="24" spans="1:10" x14ac:dyDescent="0.55000000000000004">
      <c r="A24" t="s">
        <v>11</v>
      </c>
      <c r="B24" s="2">
        <v>3.9019049076719483</v>
      </c>
      <c r="C24" s="1"/>
      <c r="H24" s="4"/>
      <c r="J24" s="2"/>
    </row>
    <row r="25" spans="1:10" x14ac:dyDescent="0.55000000000000004">
      <c r="A25" t="s">
        <v>14</v>
      </c>
      <c r="B25" s="2">
        <v>0.68437829198299971</v>
      </c>
      <c r="J25" s="2"/>
    </row>
    <row r="26" spans="1:10" x14ac:dyDescent="0.55000000000000004">
      <c r="A26" t="s">
        <v>15</v>
      </c>
      <c r="B26" s="2">
        <v>6.0374333965501674E-2</v>
      </c>
      <c r="J26" s="2"/>
    </row>
    <row r="27" spans="1:10" x14ac:dyDescent="0.55000000000000004">
      <c r="A27" t="s">
        <v>16</v>
      </c>
      <c r="B27" s="2">
        <v>18.820441774012277</v>
      </c>
      <c r="J27" s="2"/>
    </row>
    <row r="28" spans="1:10" x14ac:dyDescent="0.55000000000000004">
      <c r="A28" t="s">
        <v>21</v>
      </c>
      <c r="B28" s="2">
        <v>18.665197669455775</v>
      </c>
      <c r="H28" s="4"/>
      <c r="J28" s="2"/>
    </row>
  </sheetData>
  <sortState ref="A2:K14">
    <sortCondition ref="A2:A14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Boat numbers</vt:lpstr>
      <vt:lpstr>countrytable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Hilborn</dc:creator>
  <cp:lastModifiedBy>Ray Hilborn</cp:lastModifiedBy>
  <dcterms:created xsi:type="dcterms:W3CDTF">2017-08-26T19:19:51Z</dcterms:created>
  <dcterms:modified xsi:type="dcterms:W3CDTF">2018-06-14T16:54:33Z</dcterms:modified>
</cp:coreProperties>
</file>